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wmf" ContentType="image/x-wmf"/>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rosholod.local\arhiv\002_Хранилище документов каждого отдела\018_Отдел ВЭД\Прайсы наши\2026\2026.05.13\"/>
    </mc:Choice>
  </mc:AlternateContent>
  <bookViews>
    <workbookView xWindow="0" yWindow="0" windowWidth="28800" windowHeight="12330" tabRatio="500"/>
  </bookViews>
  <sheets>
    <sheet name="Меню" sheetId="1" r:id="rId1"/>
    <sheet name="Проф посудомоечная машина" sheetId="49" r:id="rId2"/>
    <sheet name="Водоумягчитель" sheetId="42" r:id="rId3"/>
    <sheet name="Kuvings" sheetId="6" r:id="rId4"/>
    <sheet name="Rossoo_gastr" sheetId="7" r:id="rId5"/>
    <sheet name="Aucma" sheetId="8" r:id="rId6"/>
    <sheet name="UNOX описание" sheetId="11" r:id="rId7"/>
    <sheet name=" Luxstahl" sheetId="12" r:id="rId8"/>
    <sheet name="Прачечное оборудование" sheetId="13" r:id="rId9"/>
    <sheet name="Мини-холодильники" sheetId="14" r:id="rId10"/>
    <sheet name="Винные шкафы" sheetId="18" r:id="rId11"/>
    <sheet name="Икорные холодильники" sheetId="19" r:id="rId12"/>
    <sheet name="HAIER" sheetId="22" r:id="rId13"/>
    <sheet name="Лари с гнутым стеклом" sheetId="23" r:id="rId14"/>
    <sheet name="Бонеты HAIER" sheetId="24" r:id="rId15"/>
    <sheet name="Печи Haier" sheetId="76" r:id="rId16"/>
    <sheet name="ОГЛАВЛЕНИЕ" sheetId="28" r:id="rId17"/>
    <sheet name="Печи и аксессуары" sheetId="29" r:id="rId18"/>
    <sheet name="ПАРОКОНВЕКТОМАТЫ" sheetId="74" r:id="rId19"/>
    <sheet name="ПММ ECOLINE" sheetId="69" r:id="rId20"/>
    <sheet name="ПММ EASYLINE" sheetId="70" r:id="rId21"/>
    <sheet name="ПММ PURA (ex TOPLINE)" sheetId="71" r:id="rId22"/>
    <sheet name="Водоподготовка" sheetId="20" r:id="rId23"/>
    <sheet name="Котломоечные машины" sheetId="72" r:id="rId24"/>
    <sheet name="ПММ с термодезинфекцией" sheetId="73" r:id="rId25"/>
    <sheet name="Холодильное оборудование" sheetId="37" r:id="rId26"/>
    <sheet name="LA PAVONI" sheetId="36" r:id="rId27"/>
    <sheet name="ROSSO и ROSSO PRO" sheetId="45" r:id="rId28"/>
    <sheet name="Robot Coupe" sheetId="55" r:id="rId29"/>
    <sheet name="ZUMOVAL" sheetId="56" r:id="rId30"/>
    <sheet name="UNOX" sheetId="57" r:id="rId31"/>
    <sheet name="Omniwash" sheetId="58" r:id="rId32"/>
    <sheet name="COMPACK" sheetId="59" r:id="rId33"/>
    <sheet name="ADLER" sheetId="60" r:id="rId34"/>
    <sheet name="ELFRAMO" sheetId="61" r:id="rId35"/>
    <sheet name="Resto" sheetId="62" r:id="rId36"/>
    <sheet name="Lavezzini" sheetId="63" r:id="rId37"/>
    <sheet name="R.G.V." sheetId="66" r:id="rId38"/>
    <sheet name="FM печи" sheetId="67" r:id="rId39"/>
    <sheet name="FM конвектоматы" sheetId="68" r:id="rId40"/>
    <sheet name="SPIDOCOOK" sheetId="77" r:id="rId41"/>
    <sheet name="Scotsman" sheetId="78" r:id="rId42"/>
  </sheets>
  <externalReferences>
    <externalReference r:id="rId43"/>
    <externalReference r:id="rId44"/>
    <externalReference r:id="rId45"/>
    <externalReference r:id="rId46"/>
  </externalReferences>
  <definedNames>
    <definedName name="_01.10.2012" localSheetId="32">#REF!</definedName>
    <definedName name="_01.10.2012" localSheetId="38">#REF!</definedName>
    <definedName name="_01.10.2012" localSheetId="3">#REF!</definedName>
    <definedName name="_01.10.2012" localSheetId="35">#REF!</definedName>
    <definedName name="_01.10.2012" localSheetId="28">#REF!</definedName>
    <definedName name="_01.10.2012" localSheetId="27">#N/A</definedName>
    <definedName name="_01.10.2012" localSheetId="41">#REF!</definedName>
    <definedName name="_01.10.2012" localSheetId="6">#REF!</definedName>
    <definedName name="_01.10.2012" localSheetId="14">#REF!</definedName>
    <definedName name="_01.10.2012" localSheetId="23">#REF!</definedName>
    <definedName name="_01.10.2012" localSheetId="9">#REF!</definedName>
    <definedName name="_01.10.2012" localSheetId="18">#REF!</definedName>
    <definedName name="_01.10.2012" localSheetId="20">#REF!</definedName>
    <definedName name="_01.10.2012" localSheetId="19">#REF!</definedName>
    <definedName name="_01.10.2012" localSheetId="21">#REF!</definedName>
    <definedName name="_01.10.2012" localSheetId="24">#REF!</definedName>
    <definedName name="_01.10.2012" localSheetId="8">#REF!</definedName>
    <definedName name="_01.10.2012">#REF!</definedName>
    <definedName name="_xlnm._FilterDatabase" localSheetId="26" hidden="1">'LA PAVONI'!$A$5:$H$17</definedName>
    <definedName name="_xlnm._FilterDatabase" localSheetId="17" hidden="1">'Печи и аксессуары'!$A$5:$F$45</definedName>
    <definedName name="_xlnm._FilterDatabase" localSheetId="19" hidden="1">'ПММ ECOLINE'!$A$5:$G$49</definedName>
    <definedName name="COMPACK_2" localSheetId="27">[1]Rosso!$J$1</definedName>
    <definedName name="COMPACK_2" localSheetId="40">[1]Rosso!$J$1</definedName>
    <definedName name="COMPACK_2">[1]Rosso!$J$1</definedName>
    <definedName name="kurs" localSheetId="32">[1]Rosso!$J$2</definedName>
    <definedName name="kurs" localSheetId="39">#NAME?</definedName>
    <definedName name="kurs" localSheetId="38">#NAME?</definedName>
    <definedName name="kurs" localSheetId="12">#REF!</definedName>
    <definedName name="kurs" localSheetId="35">#NAME?</definedName>
    <definedName name="kurs" localSheetId="28">#NAME?</definedName>
    <definedName name="kurs" localSheetId="27">'ROSSO и ROSSO PRO'!$J$2</definedName>
    <definedName name="kurs" localSheetId="40">#NAME?</definedName>
    <definedName name="kurs" localSheetId="14">#NAME?</definedName>
    <definedName name="kurs" localSheetId="9">#NAME?</definedName>
    <definedName name="kurs" localSheetId="8">#NAME?</definedName>
    <definedName name="kurs">#NAME?</definedName>
    <definedName name="kurs2" localSheetId="5">Aucma!$L$7</definedName>
    <definedName name="kurs2" localSheetId="32">[2]Aucma!$L$7</definedName>
    <definedName name="kurs2" localSheetId="39">#NAME?</definedName>
    <definedName name="kurs2" localSheetId="38">#NAME?</definedName>
    <definedName name="kurs2" localSheetId="12">#REF!</definedName>
    <definedName name="kurs2" localSheetId="35">#NAME?</definedName>
    <definedName name="kurs2" localSheetId="28">#NAME?</definedName>
    <definedName name="kurs2" localSheetId="27">#REF!</definedName>
    <definedName name="kurs2" localSheetId="40">#NAME?</definedName>
    <definedName name="kurs2" localSheetId="6">#NAME?</definedName>
    <definedName name="kurs2" localSheetId="14">#NAME?</definedName>
    <definedName name="kurs2" localSheetId="9">#NAME?</definedName>
    <definedName name="kurs2" localSheetId="8">#NAME?</definedName>
    <definedName name="kurs2">#NAME?</definedName>
    <definedName name="material_pokrytiia" localSheetId="9">'Мини-холодильники'!$B$24</definedName>
    <definedName name="Prodotto_Finito" localSheetId="33">#REF!</definedName>
    <definedName name="Prodotto_Finito" localSheetId="32">#REF!</definedName>
    <definedName name="Prodotto_Finito" localSheetId="39">#REF!</definedName>
    <definedName name="Prodotto_Finito" localSheetId="38">#REF!</definedName>
    <definedName name="Prodotto_Finito" localSheetId="35">#REF!</definedName>
    <definedName name="Prodotto_Finito" localSheetId="28">#REF!</definedName>
    <definedName name="Prodotto_Finito" localSheetId="27">#N/A</definedName>
    <definedName name="Prodotto_Finito" localSheetId="41">#REF!</definedName>
    <definedName name="Prodotto_Finito" localSheetId="6">#REF!</definedName>
    <definedName name="Prodotto_Finito" localSheetId="14">#REF!</definedName>
    <definedName name="Prodotto_Finito" localSheetId="22">#REF!</definedName>
    <definedName name="Prodotto_Finito" localSheetId="23">#REF!</definedName>
    <definedName name="Prodotto_Finito" localSheetId="9">#REF!</definedName>
    <definedName name="Prodotto_Finito" localSheetId="18">#REF!</definedName>
    <definedName name="Prodotto_Finito" localSheetId="17">#REF!</definedName>
    <definedName name="Prodotto_Finito" localSheetId="20">#REF!</definedName>
    <definedName name="Prodotto_Finito" localSheetId="19">#REF!</definedName>
    <definedName name="Prodotto_Finito" localSheetId="21">#REF!</definedName>
    <definedName name="Prodotto_Finito" localSheetId="24">#REF!</definedName>
    <definedName name="Prodotto_Finito" localSheetId="8">#REF!</definedName>
    <definedName name="Prodotto_Finito">#REF!</definedName>
    <definedName name="qwe" localSheetId="33">#REF!</definedName>
    <definedName name="qwe" localSheetId="32">#REF!</definedName>
    <definedName name="qwe" localSheetId="39">#REF!</definedName>
    <definedName name="qwe" localSheetId="38">#REF!</definedName>
    <definedName name="qwe" localSheetId="35">#REF!</definedName>
    <definedName name="qwe" localSheetId="28">#REF!</definedName>
    <definedName name="qwe" localSheetId="27">#N/A</definedName>
    <definedName name="qwe" localSheetId="41">#REF!</definedName>
    <definedName name="qwe" localSheetId="6">#REF!</definedName>
    <definedName name="qwe" localSheetId="14">#REF!</definedName>
    <definedName name="qwe" localSheetId="9">#REF!</definedName>
    <definedName name="qwe" localSheetId="8">#REF!</definedName>
    <definedName name="qwe">#REF!</definedName>
    <definedName name="Robot" localSheetId="32">[2]Aucma!$L$6</definedName>
    <definedName name="Robot" localSheetId="35">#NAME?</definedName>
    <definedName name="Robot" localSheetId="27">[3]Aucma!$L$6</definedName>
    <definedName name="Robot" localSheetId="40">#NAME?</definedName>
    <definedName name="Robot">#NAME?</definedName>
    <definedName name="sale" localSheetId="32">[1]Rosso!$J$1</definedName>
    <definedName name="sale" localSheetId="39">#NAME?</definedName>
    <definedName name="sale" localSheetId="38">#NAME?</definedName>
    <definedName name="sale" localSheetId="12">#REF!</definedName>
    <definedName name="sale" localSheetId="35">#NAME?</definedName>
    <definedName name="sale" localSheetId="28">#NAME?</definedName>
    <definedName name="sale" localSheetId="27">'ROSSO и ROSSO PRO'!$J$1</definedName>
    <definedName name="sale" localSheetId="40">#NAME?</definedName>
    <definedName name="sale" localSheetId="14">#NAME?</definedName>
    <definedName name="sale" localSheetId="9">#NAME?</definedName>
    <definedName name="sale" localSheetId="8">#NAME?</definedName>
    <definedName name="sale">#NAME?</definedName>
    <definedName name="sale2" localSheetId="5">Aucma!$L$6</definedName>
    <definedName name="sale2" localSheetId="32">[2]Aucma!$L$6</definedName>
    <definedName name="sale2" localSheetId="39">#NAME?</definedName>
    <definedName name="sale2" localSheetId="38">#NAME?</definedName>
    <definedName name="sale2" localSheetId="12">#REF!</definedName>
    <definedName name="sale2" localSheetId="35">#NAME?</definedName>
    <definedName name="sale2" localSheetId="28">#NAME?</definedName>
    <definedName name="sale2" localSheetId="27">#REF!</definedName>
    <definedName name="sale2" localSheetId="40">#NAME?</definedName>
    <definedName name="sale2" localSheetId="6">#NAME?</definedName>
    <definedName name="sale2" localSheetId="14">#NAME?</definedName>
    <definedName name="sale2" localSheetId="9">#NAME?</definedName>
    <definedName name="sale2" localSheetId="8">#NAME?</definedName>
    <definedName name="sale2">#NAME?</definedName>
    <definedName name="skidka_1" localSheetId="32">#REF!</definedName>
    <definedName name="skidka_1" localSheetId="35">#REF!</definedName>
    <definedName name="skidka_1" localSheetId="28">#REF!</definedName>
    <definedName name="skidka_1" localSheetId="27">#N/A</definedName>
    <definedName name="skidka_1" localSheetId="41">#REF!</definedName>
    <definedName name="skidka_1" localSheetId="6">#REF!</definedName>
    <definedName name="skidka_1" localSheetId="14">#REF!</definedName>
    <definedName name="skidka_1" localSheetId="23">#REF!</definedName>
    <definedName name="skidka_1" localSheetId="9">#REF!</definedName>
    <definedName name="skidka_1" localSheetId="18">#REF!</definedName>
    <definedName name="skidka_1" localSheetId="20">#REF!</definedName>
    <definedName name="skidka_1" localSheetId="19">#REF!</definedName>
    <definedName name="skidka_1" localSheetId="21">#REF!</definedName>
    <definedName name="skidka_1" localSheetId="24">#REF!</definedName>
    <definedName name="skidka_1" localSheetId="8">#REF!</definedName>
    <definedName name="skidka_1">#REF!</definedName>
    <definedName name="skidka_2" localSheetId="32">#REF!</definedName>
    <definedName name="skidka_2" localSheetId="35">#REF!</definedName>
    <definedName name="skidka_2" localSheetId="28">#REF!</definedName>
    <definedName name="skidka_2" localSheetId="27">#N/A</definedName>
    <definedName name="skidka_2" localSheetId="41">#REF!</definedName>
    <definedName name="skidka_2" localSheetId="6">#REF!</definedName>
    <definedName name="skidka_2" localSheetId="14">#REF!</definedName>
    <definedName name="skidka_2" localSheetId="9">#REF!</definedName>
    <definedName name="skidka_2" localSheetId="8">#REF!</definedName>
    <definedName name="skidka_2">#REF!</definedName>
    <definedName name="tip_upravleniia" localSheetId="9">'Мини-холодильники'!$B$25</definedName>
    <definedName name="Z_38F1B9E8_CD9A_49D5_B1C5_8EFC348E6F38_.wvu.FilterData" localSheetId="17">'Печи и аксессуары'!$A$5:$F$5</definedName>
    <definedName name="Z_38F1B9E8_CD9A_49D5_B1C5_8EFC348E6F38_.wvu.FilterData" localSheetId="20">'ПММ EASYLINE'!$A$5:$F$5</definedName>
    <definedName name="Z_38F1B9E8_CD9A_49D5_B1C5_8EFC348E6F38_.wvu.FilterData" localSheetId="21">'ПММ PURA (ex TOPLINE)'!$A$5:$F$5</definedName>
    <definedName name="Z_3FCFD47F_E9CC_4EBF_B7CF_ABA7F82292FA_.wvu.FilterData" localSheetId="17">'Печи и аксессуары'!$A$5:$F$5</definedName>
    <definedName name="Z_3FCFD47F_E9CC_4EBF_B7CF_ABA7F82292FA_.wvu.FilterData" localSheetId="20">'ПММ EASYLINE'!$A$5:$F$5</definedName>
    <definedName name="Z_3FCFD47F_E9CC_4EBF_B7CF_ABA7F82292FA_.wvu.FilterData" localSheetId="21">'ПММ PURA (ex TOPLINE)'!$A$5:$F$5</definedName>
    <definedName name="Z_BAD91687_C962_46ED_860C_1F8FD23411DD_.wvu.FilterData" localSheetId="17">'Печи и аксессуары'!$A$5:$F$44</definedName>
    <definedName name="Z_BAD91687_C962_46ED_860C_1F8FD23411DD_.wvu.FilterData" localSheetId="20">'ПММ EASYLINE'!$A$1:$F$14</definedName>
    <definedName name="Z_BAD91687_C962_46ED_860C_1F8FD23411DD_.wvu.FilterData" localSheetId="21">'ПММ PURA (ex TOPLINE)'!$A$1:$F$23</definedName>
    <definedName name="А30" localSheetId="33">#REF!</definedName>
    <definedName name="А30" localSheetId="32">#REF!</definedName>
    <definedName name="А30" localSheetId="39">#REF!</definedName>
    <definedName name="А30" localSheetId="38">#REF!</definedName>
    <definedName name="А30" localSheetId="3">#REF!</definedName>
    <definedName name="А30" localSheetId="35">#REF!</definedName>
    <definedName name="А30" localSheetId="28">#REF!</definedName>
    <definedName name="А30" localSheetId="27">#N/A</definedName>
    <definedName name="А30" localSheetId="41">#REF!</definedName>
    <definedName name="А30" localSheetId="14">#REF!</definedName>
    <definedName name="А30" localSheetId="23">#REF!</definedName>
    <definedName name="А30" localSheetId="0">#REF!</definedName>
    <definedName name="А30" localSheetId="9">#REF!</definedName>
    <definedName name="А30" localSheetId="18">#REF!</definedName>
    <definedName name="А30" localSheetId="20">#REF!</definedName>
    <definedName name="А30" localSheetId="19">#REF!</definedName>
    <definedName name="А30" localSheetId="21">#REF!</definedName>
    <definedName name="А30" localSheetId="24">#REF!</definedName>
    <definedName name="А30" localSheetId="8">#REF!</definedName>
    <definedName name="А30">#REF!</definedName>
    <definedName name="_xlnm.Print_Area" localSheetId="33">ADLER!$A$1:$H$17</definedName>
    <definedName name="_xlnm.Print_Area" localSheetId="38">'FM печи'!$B$1:$AC$16</definedName>
    <definedName name="_xlnm.Print_Area" localSheetId="15">'Печи Haier'!$A$5:$F$54</definedName>
    <definedName name="Перейти_в_содержание" localSheetId="33">#REF!</definedName>
    <definedName name="Перейти_в_содержание" localSheetId="32">#REF!</definedName>
    <definedName name="Перейти_в_содержание" localSheetId="39">#REF!</definedName>
    <definedName name="Перейти_в_содержание" localSheetId="38">#REF!</definedName>
    <definedName name="Перейти_в_содержание" localSheetId="35">#REF!</definedName>
    <definedName name="Перейти_в_содержание" localSheetId="27">#N/A</definedName>
    <definedName name="Перейти_в_содержание" localSheetId="0">#REF!</definedName>
    <definedName name="Перейти_в_содержание" localSheetId="9">#REF!</definedName>
    <definedName name="Перейти_в_содержание" localSheetId="8">#REF!</definedName>
    <definedName name="Перейти_в_содержание">#REF!</definedName>
  </definedNames>
  <calcPr calcId="162913"/>
</workbook>
</file>

<file path=xl/calcChain.xml><?xml version="1.0" encoding="utf-8"?>
<calcChain xmlns="http://schemas.openxmlformats.org/spreadsheetml/2006/main">
  <c r="E69" i="13" l="1"/>
  <c r="E62" i="13"/>
  <c r="E56" i="13"/>
  <c r="E50" i="13"/>
  <c r="E43" i="13"/>
  <c r="E36" i="13"/>
  <c r="E29" i="13"/>
  <c r="E21" i="13"/>
  <c r="I13" i="77" l="1"/>
  <c r="I3" i="77"/>
  <c r="A33" i="24" l="1"/>
  <c r="K269" i="45" l="1"/>
  <c r="G17" i="74" l="1"/>
  <c r="G16" i="74"/>
  <c r="G15" i="74"/>
  <c r="G14" i="74"/>
  <c r="G13" i="74"/>
  <c r="G12" i="74"/>
  <c r="G11" i="74"/>
  <c r="G10" i="74"/>
  <c r="G8" i="74"/>
  <c r="G7" i="74"/>
  <c r="G6" i="74"/>
  <c r="G5" i="74"/>
  <c r="G9" i="73"/>
  <c r="G8" i="73"/>
  <c r="G7" i="73"/>
  <c r="G6" i="73"/>
  <c r="G5" i="73"/>
  <c r="G20" i="72"/>
  <c r="G19" i="72"/>
  <c r="G18" i="72"/>
  <c r="G17" i="72"/>
  <c r="G16" i="72"/>
  <c r="G15" i="72"/>
  <c r="G14" i="72"/>
  <c r="G13" i="72"/>
  <c r="G12" i="72"/>
  <c r="G11" i="72"/>
  <c r="G10" i="72"/>
  <c r="G9" i="72"/>
  <c r="G8" i="72"/>
  <c r="G7" i="72"/>
  <c r="G6" i="72"/>
  <c r="G5" i="72"/>
  <c r="G8" i="71"/>
  <c r="G60" i="71"/>
  <c r="G59" i="71"/>
  <c r="G58" i="71"/>
  <c r="G57" i="71"/>
  <c r="G56" i="71"/>
  <c r="G55" i="71"/>
  <c r="G54" i="71"/>
  <c r="G53" i="71"/>
  <c r="G52" i="71"/>
  <c r="G51" i="71"/>
  <c r="G50" i="71"/>
  <c r="G49" i="71"/>
  <c r="G48" i="71"/>
  <c r="G47" i="71"/>
  <c r="G46" i="71"/>
  <c r="G45" i="71"/>
  <c r="G44" i="71"/>
  <c r="G43" i="71"/>
  <c r="G42" i="71"/>
  <c r="G41" i="71"/>
  <c r="G40" i="71"/>
  <c r="G39" i="71"/>
  <c r="G38" i="71"/>
  <c r="G37" i="71"/>
  <c r="G36" i="71"/>
  <c r="G35" i="71"/>
  <c r="G34" i="71"/>
  <c r="G33" i="71"/>
  <c r="G32" i="71"/>
  <c r="G31" i="71"/>
  <c r="G30" i="71"/>
  <c r="G29" i="71"/>
  <c r="G28" i="71"/>
  <c r="G27" i="71"/>
  <c r="G26" i="71"/>
  <c r="G25" i="71"/>
  <c r="G24" i="71"/>
  <c r="G23" i="71"/>
  <c r="G22" i="71"/>
  <c r="G21" i="71"/>
  <c r="G20" i="71"/>
  <c r="G19" i="71"/>
  <c r="G18" i="71"/>
  <c r="G17" i="71"/>
  <c r="G16" i="71"/>
  <c r="G15" i="71"/>
  <c r="G14" i="71"/>
  <c r="G13" i="71"/>
  <c r="G12" i="71"/>
  <c r="G11" i="71"/>
  <c r="G10" i="71"/>
  <c r="G9" i="71"/>
  <c r="G7" i="71"/>
  <c r="G6" i="71"/>
  <c r="G5" i="71"/>
  <c r="G53" i="70"/>
  <c r="G52" i="70"/>
  <c r="G51" i="70"/>
  <c r="G50" i="70"/>
  <c r="G49" i="70"/>
  <c r="G48" i="70"/>
  <c r="G47" i="70"/>
  <c r="G46" i="70"/>
  <c r="G45" i="70"/>
  <c r="G44" i="70"/>
  <c r="G43" i="70"/>
  <c r="G42" i="70"/>
  <c r="G41" i="70"/>
  <c r="G40" i="70"/>
  <c r="G39" i="70"/>
  <c r="G38" i="70"/>
  <c r="G37" i="70"/>
  <c r="G36" i="70"/>
  <c r="G35" i="70"/>
  <c r="G34" i="70"/>
  <c r="G33" i="70"/>
  <c r="G32" i="70"/>
  <c r="G31" i="70"/>
  <c r="G30" i="70"/>
  <c r="G29" i="70"/>
  <c r="G28" i="70"/>
  <c r="G27" i="70"/>
  <c r="G26" i="70"/>
  <c r="G25" i="70"/>
  <c r="G24" i="70"/>
  <c r="G23" i="70"/>
  <c r="G22" i="70"/>
  <c r="G21" i="70"/>
  <c r="G20" i="70"/>
  <c r="G19" i="70"/>
  <c r="G18" i="70"/>
  <c r="G17" i="70"/>
  <c r="G16" i="70"/>
  <c r="G15" i="70"/>
  <c r="G14" i="70"/>
  <c r="G13" i="70"/>
  <c r="G12" i="70"/>
  <c r="G11" i="70"/>
  <c r="G10" i="70"/>
  <c r="G9" i="70"/>
  <c r="G8" i="70"/>
  <c r="G7" i="70"/>
  <c r="G6" i="70"/>
  <c r="G5" i="70"/>
  <c r="G49" i="69"/>
  <c r="G48" i="69"/>
  <c r="G47" i="69"/>
  <c r="G46" i="69"/>
  <c r="G45" i="69"/>
  <c r="G44" i="69"/>
  <c r="G43" i="69"/>
  <c r="G42" i="69"/>
  <c r="G41" i="69"/>
  <c r="G40" i="69"/>
  <c r="G39" i="69"/>
  <c r="G38" i="69"/>
  <c r="G37" i="69"/>
  <c r="G36" i="69"/>
  <c r="G35" i="69"/>
  <c r="G34" i="69"/>
  <c r="G33" i="69"/>
  <c r="G32" i="69"/>
  <c r="G31" i="69"/>
  <c r="G30" i="69"/>
  <c r="G29" i="69"/>
  <c r="G28" i="69"/>
  <c r="G27" i="69"/>
  <c r="G26" i="69"/>
  <c r="G25" i="69"/>
  <c r="G24" i="69"/>
  <c r="G23" i="69"/>
  <c r="G22" i="69"/>
  <c r="G21" i="69"/>
  <c r="G20" i="69"/>
  <c r="G19" i="69"/>
  <c r="G18" i="69"/>
  <c r="G17" i="69"/>
  <c r="G16" i="69"/>
  <c r="G15" i="69"/>
  <c r="G14" i="69"/>
  <c r="G13" i="69"/>
  <c r="G12" i="69"/>
  <c r="G11" i="69"/>
  <c r="G10" i="69"/>
  <c r="G9" i="69"/>
  <c r="G8" i="69"/>
  <c r="G7" i="69"/>
  <c r="G6" i="69"/>
  <c r="G5" i="69"/>
  <c r="M14" i="68"/>
  <c r="M13" i="68"/>
  <c r="M12" i="68"/>
  <c r="M11" i="68"/>
  <c r="M10" i="68"/>
  <c r="M7" i="68"/>
  <c r="M6" i="68"/>
  <c r="M5" i="68"/>
  <c r="N16" i="67"/>
  <c r="N15" i="67"/>
  <c r="N14" i="67"/>
  <c r="N12" i="67"/>
  <c r="N11" i="67"/>
  <c r="N9" i="67"/>
  <c r="N8" i="67"/>
  <c r="N7" i="67"/>
  <c r="N6" i="67"/>
  <c r="N5" i="67"/>
  <c r="G24" i="29" l="1"/>
  <c r="E7" i="63" l="1"/>
  <c r="E6" i="63"/>
  <c r="E5" i="63"/>
  <c r="E4" i="63"/>
  <c r="E3" i="63"/>
  <c r="E2" i="63"/>
  <c r="F28" i="62"/>
  <c r="F27" i="62"/>
  <c r="F26" i="62"/>
  <c r="F25" i="62"/>
  <c r="F24" i="62"/>
  <c r="F23" i="62"/>
  <c r="F15" i="62"/>
  <c r="F14" i="62"/>
  <c r="F13" i="62"/>
  <c r="F12" i="62"/>
  <c r="F11" i="62"/>
  <c r="F10" i="62"/>
  <c r="F9" i="62"/>
  <c r="F8" i="62"/>
  <c r="F7" i="62"/>
  <c r="F6" i="62"/>
  <c r="F5" i="62"/>
  <c r="F4" i="62"/>
  <c r="F3" i="62"/>
  <c r="F2" i="62"/>
  <c r="I26" i="60"/>
  <c r="I25" i="60"/>
  <c r="I24" i="60"/>
  <c r="I23" i="60"/>
  <c r="I22" i="60"/>
  <c r="I21" i="60"/>
  <c r="I19" i="60"/>
  <c r="I18" i="60"/>
  <c r="I17" i="60"/>
  <c r="I15" i="60"/>
  <c r="I14" i="60"/>
  <c r="I12" i="60"/>
  <c r="I11" i="60"/>
  <c r="I10" i="60"/>
  <c r="I9" i="60"/>
  <c r="I8" i="60"/>
  <c r="I7" i="60"/>
  <c r="I6" i="60"/>
  <c r="I26" i="59"/>
  <c r="I24" i="59"/>
  <c r="I23" i="59"/>
  <c r="I21" i="59"/>
  <c r="I20" i="59"/>
  <c r="I19" i="59"/>
  <c r="I18" i="59"/>
  <c r="I17" i="59"/>
  <c r="I16" i="59"/>
  <c r="I15" i="59"/>
  <c r="I14" i="59"/>
  <c r="I13" i="59"/>
  <c r="I11" i="59"/>
  <c r="I10" i="59"/>
  <c r="I9" i="59"/>
  <c r="I8" i="59"/>
  <c r="I6" i="59"/>
  <c r="I19" i="58"/>
  <c r="I18" i="58"/>
  <c r="I17" i="58"/>
  <c r="I15" i="58"/>
  <c r="I14" i="58"/>
  <c r="I13" i="58"/>
  <c r="I12" i="58"/>
  <c r="I11" i="58"/>
  <c r="I10" i="58"/>
  <c r="I8" i="58"/>
  <c r="I7" i="58"/>
  <c r="D403" i="57" l="1"/>
  <c r="D402" i="57"/>
  <c r="D401" i="57"/>
  <c r="D400" i="57"/>
  <c r="D399" i="57"/>
  <c r="D398" i="57"/>
  <c r="D397" i="57"/>
  <c r="D396" i="57"/>
  <c r="D395" i="57"/>
  <c r="D394" i="57"/>
  <c r="D393" i="57"/>
  <c r="D392" i="57"/>
  <c r="D391" i="57"/>
  <c r="D390" i="57"/>
  <c r="D389" i="57"/>
  <c r="D388" i="57"/>
  <c r="D387" i="57"/>
  <c r="D386" i="57"/>
  <c r="D385" i="57"/>
  <c r="D384" i="57"/>
  <c r="D383" i="57"/>
  <c r="D382" i="57"/>
  <c r="D381" i="57"/>
  <c r="D380" i="57"/>
  <c r="D379" i="57"/>
  <c r="D378" i="57"/>
  <c r="D377" i="57"/>
  <c r="D376" i="57"/>
  <c r="D375" i="57"/>
  <c r="D374" i="57"/>
  <c r="D373" i="57"/>
  <c r="D372" i="57"/>
  <c r="D371" i="57"/>
  <c r="D370" i="57"/>
  <c r="D369" i="57"/>
  <c r="D368" i="57"/>
  <c r="D367" i="57"/>
  <c r="D366" i="57"/>
  <c r="D365" i="57"/>
  <c r="D364" i="57"/>
  <c r="D363" i="57"/>
  <c r="D362" i="57"/>
  <c r="D361" i="57"/>
  <c r="D360" i="57"/>
  <c r="D359" i="57"/>
  <c r="D358" i="57"/>
  <c r="D357" i="57"/>
  <c r="D356" i="57"/>
  <c r="D355" i="57"/>
  <c r="D354" i="57"/>
  <c r="D353" i="57"/>
  <c r="D352" i="57"/>
  <c r="D351" i="57"/>
  <c r="D350" i="57"/>
  <c r="D349" i="57"/>
  <c r="D348" i="57"/>
  <c r="D347" i="57"/>
  <c r="D346" i="57"/>
  <c r="D345" i="57"/>
  <c r="D344" i="57"/>
  <c r="D343" i="57"/>
  <c r="D342" i="57"/>
  <c r="D341" i="57"/>
  <c r="D340" i="57"/>
  <c r="D339" i="57"/>
  <c r="D338" i="57"/>
  <c r="D337" i="57"/>
  <c r="D336" i="57"/>
  <c r="D335" i="57"/>
  <c r="D334" i="57"/>
  <c r="D333" i="57"/>
  <c r="D332" i="57"/>
  <c r="D331" i="57"/>
  <c r="D330" i="57"/>
  <c r="D329" i="57"/>
  <c r="D328" i="57"/>
  <c r="D327" i="57"/>
  <c r="D326" i="57"/>
  <c r="D325" i="57"/>
  <c r="D324" i="57"/>
  <c r="D323" i="57"/>
  <c r="D322" i="57"/>
  <c r="D321" i="57"/>
  <c r="D320" i="57"/>
  <c r="D319" i="57"/>
  <c r="D318" i="57"/>
  <c r="D317" i="57"/>
  <c r="D316" i="57"/>
  <c r="D315" i="57"/>
  <c r="D314" i="57"/>
  <c r="D313" i="57"/>
  <c r="D312" i="57"/>
  <c r="D311" i="57"/>
  <c r="D310" i="57"/>
  <c r="D309" i="57"/>
  <c r="D308" i="57"/>
  <c r="D307" i="57"/>
  <c r="D306" i="57"/>
  <c r="D305" i="57"/>
  <c r="D304" i="57"/>
  <c r="D303" i="57"/>
  <c r="D302" i="57"/>
  <c r="D301" i="57"/>
  <c r="D300" i="57"/>
  <c r="D299" i="57"/>
  <c r="D298" i="57"/>
  <c r="D297" i="57"/>
  <c r="D296" i="57"/>
  <c r="D295" i="57"/>
  <c r="D294" i="57"/>
  <c r="D293" i="57"/>
  <c r="D292" i="57"/>
  <c r="D291" i="57"/>
  <c r="D290" i="57"/>
  <c r="D289" i="57"/>
  <c r="D288" i="57"/>
  <c r="D287" i="57"/>
  <c r="D286" i="57"/>
  <c r="D285" i="57"/>
  <c r="D284" i="57"/>
  <c r="D283" i="57"/>
  <c r="D282" i="57"/>
  <c r="D281" i="57"/>
  <c r="D280" i="57"/>
  <c r="D279" i="57"/>
  <c r="D278" i="57"/>
  <c r="D277" i="57"/>
  <c r="D276" i="57"/>
  <c r="D275" i="57"/>
  <c r="D274" i="57"/>
  <c r="D273" i="57"/>
  <c r="D272" i="57"/>
  <c r="D271" i="57"/>
  <c r="D270" i="57"/>
  <c r="D269" i="57"/>
  <c r="D268" i="57"/>
  <c r="D267" i="57"/>
  <c r="D266" i="57"/>
  <c r="D265" i="57"/>
  <c r="D264" i="57"/>
  <c r="D263" i="57"/>
  <c r="D262" i="57"/>
  <c r="D261" i="57"/>
  <c r="D260" i="57"/>
  <c r="D259" i="57"/>
  <c r="D258" i="57"/>
  <c r="D257" i="57"/>
  <c r="D256" i="57"/>
  <c r="D255" i="57"/>
  <c r="D254" i="57"/>
  <c r="D253" i="57"/>
  <c r="D252" i="57"/>
  <c r="D251" i="57"/>
  <c r="D250" i="57"/>
  <c r="D249" i="57"/>
  <c r="D248" i="57"/>
  <c r="D247" i="57"/>
  <c r="D246" i="57"/>
  <c r="D245" i="57"/>
  <c r="D244" i="57"/>
  <c r="D243" i="57"/>
  <c r="D242" i="57"/>
  <c r="D241" i="57"/>
  <c r="D240" i="57"/>
  <c r="D239" i="57"/>
  <c r="D238" i="57"/>
  <c r="D237" i="57"/>
  <c r="D236" i="57"/>
  <c r="D235" i="57"/>
  <c r="D234" i="57"/>
  <c r="D233" i="57"/>
  <c r="D232" i="57"/>
  <c r="D231" i="57"/>
  <c r="D230" i="57"/>
  <c r="D229" i="57"/>
  <c r="D228" i="57"/>
  <c r="D227" i="57"/>
  <c r="D226" i="57"/>
  <c r="D225" i="57"/>
  <c r="D224" i="57"/>
  <c r="D223" i="57"/>
  <c r="D222" i="57"/>
  <c r="D221" i="57"/>
  <c r="D220" i="57"/>
  <c r="D219" i="57"/>
  <c r="D218" i="57"/>
  <c r="D217" i="57"/>
  <c r="D216" i="57"/>
  <c r="D215" i="57"/>
  <c r="D214" i="57"/>
  <c r="D213" i="57"/>
  <c r="D212" i="57"/>
  <c r="D211" i="57"/>
  <c r="D210" i="57"/>
  <c r="D209" i="57"/>
  <c r="D208" i="57"/>
  <c r="D207" i="57"/>
  <c r="D206" i="57"/>
  <c r="D205" i="57"/>
  <c r="D204" i="57"/>
  <c r="D203" i="57"/>
  <c r="D202" i="57"/>
  <c r="D201" i="57"/>
  <c r="D200" i="57"/>
  <c r="D199" i="57"/>
  <c r="D198" i="57"/>
  <c r="D197" i="57"/>
  <c r="D196" i="57"/>
  <c r="D195" i="57"/>
  <c r="D194" i="57"/>
  <c r="D193" i="57"/>
  <c r="D192" i="57"/>
  <c r="D191" i="57"/>
  <c r="D190" i="57"/>
  <c r="D189" i="57"/>
  <c r="D188" i="57"/>
  <c r="D187" i="57"/>
  <c r="D186" i="57"/>
  <c r="D185" i="57"/>
  <c r="D184" i="57"/>
  <c r="D183" i="57"/>
  <c r="D182" i="57"/>
  <c r="D181" i="57"/>
  <c r="D180" i="57"/>
  <c r="D179" i="57"/>
  <c r="D178" i="57"/>
  <c r="D177" i="57"/>
  <c r="D176" i="57"/>
  <c r="D175" i="57"/>
  <c r="D174" i="57"/>
  <c r="D173" i="57"/>
  <c r="D172" i="57"/>
  <c r="D171" i="57"/>
  <c r="D170" i="57"/>
  <c r="D169" i="57"/>
  <c r="D168" i="57"/>
  <c r="D167" i="57"/>
  <c r="D166" i="57"/>
  <c r="D165" i="57"/>
  <c r="D164" i="57"/>
  <c r="D163" i="57"/>
  <c r="D162" i="57"/>
  <c r="D161" i="57"/>
  <c r="D160" i="57"/>
  <c r="D159" i="57"/>
  <c r="D158" i="57"/>
  <c r="D157" i="57"/>
  <c r="D156" i="57"/>
  <c r="D155" i="57"/>
  <c r="D154" i="57"/>
  <c r="D153" i="57"/>
  <c r="D152" i="57"/>
  <c r="D151" i="57"/>
  <c r="D150" i="57"/>
  <c r="D149" i="57"/>
  <c r="D148" i="57"/>
  <c r="D147" i="57"/>
  <c r="D146" i="57"/>
  <c r="D145" i="57"/>
  <c r="D144" i="57"/>
  <c r="D143" i="57"/>
  <c r="D142" i="57"/>
  <c r="D141" i="57"/>
  <c r="D140" i="57"/>
  <c r="D139" i="57"/>
  <c r="D138" i="57"/>
  <c r="D137" i="57"/>
  <c r="D136" i="57"/>
  <c r="D135" i="57"/>
  <c r="D134" i="57"/>
  <c r="D133" i="57"/>
  <c r="D132" i="57"/>
  <c r="D131" i="57"/>
  <c r="D130" i="57"/>
  <c r="D129" i="57"/>
  <c r="D128" i="57"/>
  <c r="D127" i="57"/>
  <c r="D126" i="57"/>
  <c r="D125" i="57"/>
  <c r="D124" i="57"/>
  <c r="D123" i="57"/>
  <c r="D122" i="57"/>
  <c r="D121" i="57"/>
  <c r="D120" i="57"/>
  <c r="D119" i="57"/>
  <c r="D118" i="57"/>
  <c r="D117" i="57"/>
  <c r="D116" i="57"/>
  <c r="D115" i="57"/>
  <c r="D114" i="57"/>
  <c r="D113" i="57"/>
  <c r="D112" i="57"/>
  <c r="D111" i="57"/>
  <c r="D110" i="57"/>
  <c r="D109" i="57"/>
  <c r="D108" i="57"/>
  <c r="D107" i="57"/>
  <c r="D106" i="57"/>
  <c r="D105" i="57"/>
  <c r="D104" i="57"/>
  <c r="D103" i="57"/>
  <c r="D102" i="57"/>
  <c r="D101" i="57"/>
  <c r="D100" i="57"/>
  <c r="D99" i="57"/>
  <c r="D98" i="57"/>
  <c r="D97" i="57"/>
  <c r="D96" i="57"/>
  <c r="D95" i="57"/>
  <c r="D94" i="57"/>
  <c r="D93" i="57"/>
  <c r="D92" i="57"/>
  <c r="D91" i="57"/>
  <c r="D90" i="57"/>
  <c r="D89" i="57"/>
  <c r="D88" i="57"/>
  <c r="D87" i="57"/>
  <c r="D86" i="57"/>
  <c r="D85" i="57"/>
  <c r="D84" i="57"/>
  <c r="D83" i="57"/>
  <c r="D82" i="57"/>
  <c r="D81" i="57"/>
  <c r="D80" i="57"/>
  <c r="D79" i="57"/>
  <c r="D78" i="57"/>
  <c r="D77" i="57"/>
  <c r="D76" i="57"/>
  <c r="D75" i="57"/>
  <c r="D74" i="57"/>
  <c r="D73" i="57"/>
  <c r="D72" i="57"/>
  <c r="D71" i="57"/>
  <c r="D70" i="57"/>
  <c r="D69" i="57"/>
  <c r="D68" i="57"/>
  <c r="D67" i="57"/>
  <c r="D66" i="57"/>
  <c r="D65" i="57"/>
  <c r="D64" i="57"/>
  <c r="D63" i="57"/>
  <c r="D62" i="57"/>
  <c r="D61" i="57"/>
  <c r="D60" i="57"/>
  <c r="D59" i="57"/>
  <c r="D58" i="57"/>
  <c r="D57" i="57"/>
  <c r="D56" i="57"/>
  <c r="D55" i="57"/>
  <c r="D54" i="57"/>
  <c r="D53" i="57"/>
  <c r="D52" i="57"/>
  <c r="D51" i="57"/>
  <c r="D50" i="57"/>
  <c r="D49" i="57"/>
  <c r="D48" i="57"/>
  <c r="D47" i="57"/>
  <c r="D46" i="57"/>
  <c r="D45" i="57"/>
  <c r="D44" i="57"/>
  <c r="D43" i="57"/>
  <c r="D42" i="57"/>
  <c r="D41" i="57"/>
  <c r="D40" i="57"/>
  <c r="D39" i="57"/>
  <c r="D38" i="57"/>
  <c r="D37" i="57"/>
  <c r="D36" i="57"/>
  <c r="D35" i="57"/>
  <c r="D34" i="57"/>
  <c r="D33" i="57"/>
  <c r="D32" i="57"/>
  <c r="D31" i="57"/>
  <c r="D30" i="57"/>
  <c r="D29" i="57"/>
  <c r="D28" i="57"/>
  <c r="D27" i="57"/>
  <c r="D26" i="57"/>
  <c r="D25" i="57"/>
  <c r="D24" i="57"/>
  <c r="D23" i="57"/>
  <c r="D22" i="57"/>
  <c r="D21" i="57"/>
  <c r="D20" i="57"/>
  <c r="D19" i="57"/>
  <c r="D18" i="57"/>
  <c r="D17" i="57"/>
  <c r="D16" i="57"/>
  <c r="D15" i="57"/>
  <c r="D14" i="57"/>
  <c r="D13" i="57"/>
  <c r="D12" i="57"/>
  <c r="D11" i="57"/>
  <c r="D10" i="57"/>
  <c r="D9" i="57"/>
  <c r="D8" i="57"/>
  <c r="D7" i="57"/>
  <c r="D6" i="57"/>
  <c r="D5" i="57"/>
  <c r="D2" i="57"/>
  <c r="F7" i="56"/>
  <c r="F6" i="56"/>
  <c r="F5" i="56"/>
  <c r="F4" i="56"/>
  <c r="K362" i="55" l="1"/>
  <c r="K361" i="55"/>
  <c r="K360" i="55"/>
  <c r="K359" i="55"/>
  <c r="K358" i="55"/>
  <c r="K357" i="55"/>
  <c r="K356" i="55"/>
  <c r="K355" i="55"/>
  <c r="K354" i="55"/>
  <c r="K353" i="55"/>
  <c r="K352" i="55"/>
  <c r="K351" i="55"/>
  <c r="K350" i="55"/>
  <c r="K349" i="55"/>
  <c r="K348" i="55"/>
  <c r="K347" i="55"/>
  <c r="K346" i="55"/>
  <c r="K345" i="55"/>
  <c r="K344" i="55"/>
  <c r="K343" i="55"/>
  <c r="K342" i="55"/>
  <c r="K341" i="55"/>
  <c r="K340" i="55"/>
  <c r="K339" i="55"/>
  <c r="K338" i="55"/>
  <c r="K337" i="55"/>
  <c r="K336" i="55"/>
  <c r="K335" i="55"/>
  <c r="K334" i="55"/>
  <c r="K333" i="55"/>
  <c r="K332" i="55"/>
  <c r="K331" i="55"/>
  <c r="K330" i="55"/>
  <c r="K329" i="55"/>
  <c r="K328" i="55"/>
  <c r="K327" i="55"/>
  <c r="K326" i="55"/>
  <c r="K325" i="55"/>
  <c r="K324" i="55"/>
  <c r="K323" i="55"/>
  <c r="K322" i="55"/>
  <c r="K321" i="55"/>
  <c r="K320" i="55"/>
  <c r="K319" i="55"/>
  <c r="K318" i="55"/>
  <c r="K317" i="55"/>
  <c r="K316" i="55"/>
  <c r="K315" i="55"/>
  <c r="K314" i="55"/>
  <c r="K313" i="55"/>
  <c r="K312" i="55"/>
  <c r="K311" i="55"/>
  <c r="K310" i="55"/>
  <c r="K309" i="55"/>
  <c r="K308" i="55"/>
  <c r="K307" i="55"/>
  <c r="K306" i="55"/>
  <c r="K305" i="55"/>
  <c r="K304" i="55"/>
  <c r="K303" i="55"/>
  <c r="K302" i="55"/>
  <c r="K301" i="55"/>
  <c r="K300" i="55"/>
  <c r="K299" i="55"/>
  <c r="K298" i="55"/>
  <c r="K297" i="55"/>
  <c r="K296" i="55"/>
  <c r="K295" i="55"/>
  <c r="K294" i="55"/>
  <c r="K293" i="55"/>
  <c r="K292" i="55"/>
  <c r="K291" i="55"/>
  <c r="K290" i="55"/>
  <c r="K289" i="55"/>
  <c r="K288" i="55"/>
  <c r="K287" i="55"/>
  <c r="K286" i="55"/>
  <c r="K285" i="55"/>
  <c r="K284" i="55"/>
  <c r="K283" i="55"/>
  <c r="K282" i="55"/>
  <c r="K281" i="55"/>
  <c r="K280" i="55"/>
  <c r="K279" i="55"/>
  <c r="K278" i="55"/>
  <c r="K277" i="55"/>
  <c r="K276" i="55"/>
  <c r="K275" i="55"/>
  <c r="K274" i="55"/>
  <c r="K273" i="55"/>
  <c r="K272" i="55"/>
  <c r="K271" i="55"/>
  <c r="K270" i="55"/>
  <c r="K269" i="55"/>
  <c r="K268" i="55"/>
  <c r="K267" i="55"/>
  <c r="K266" i="55"/>
  <c r="K265" i="55"/>
  <c r="K264" i="55"/>
  <c r="K263" i="55"/>
  <c r="K262" i="55"/>
  <c r="K261" i="55"/>
  <c r="K260" i="55"/>
  <c r="K259" i="55"/>
  <c r="K258" i="55"/>
  <c r="K257" i="55"/>
  <c r="K256" i="55"/>
  <c r="K255" i="55"/>
  <c r="K254" i="55"/>
  <c r="K253" i="55"/>
  <c r="K252" i="55"/>
  <c r="K251" i="55"/>
  <c r="K250" i="55"/>
  <c r="K249" i="55"/>
  <c r="K248" i="55"/>
  <c r="K247" i="55"/>
  <c r="K246" i="55"/>
  <c r="K245" i="55"/>
  <c r="K244" i="55"/>
  <c r="K243" i="55"/>
  <c r="K242" i="55"/>
  <c r="K241" i="55"/>
  <c r="K240" i="55"/>
  <c r="K239" i="55"/>
  <c r="K238" i="55"/>
  <c r="K237" i="55"/>
  <c r="K236" i="55"/>
  <c r="K235" i="55"/>
  <c r="K234" i="55"/>
  <c r="K233" i="55"/>
  <c r="K232" i="55"/>
  <c r="K231" i="55"/>
  <c r="K230" i="55"/>
  <c r="K229" i="55"/>
  <c r="K228" i="55"/>
  <c r="K227" i="55"/>
  <c r="K226" i="55"/>
  <c r="K225" i="55"/>
  <c r="K224" i="55"/>
  <c r="K223" i="55"/>
  <c r="K222" i="55"/>
  <c r="K221" i="55"/>
  <c r="K220" i="55"/>
  <c r="K219" i="55"/>
  <c r="K218" i="55"/>
  <c r="K217" i="55"/>
  <c r="K216" i="55"/>
  <c r="K215" i="55"/>
  <c r="K214" i="55"/>
  <c r="K213" i="55"/>
  <c r="K212" i="55"/>
  <c r="K211" i="55"/>
  <c r="K210" i="55"/>
  <c r="K209" i="55"/>
  <c r="K208" i="55"/>
  <c r="K207" i="55"/>
  <c r="K206" i="55"/>
  <c r="K205" i="55"/>
  <c r="K204" i="55"/>
  <c r="K203" i="55"/>
  <c r="K202" i="55"/>
  <c r="K201" i="55"/>
  <c r="K200" i="55"/>
  <c r="K199" i="55"/>
  <c r="K198" i="55"/>
  <c r="K197" i="55"/>
  <c r="K196" i="55"/>
  <c r="K195" i="55"/>
  <c r="K194" i="55"/>
  <c r="K193" i="55"/>
  <c r="K192" i="55"/>
  <c r="K191" i="55"/>
  <c r="K190" i="55"/>
  <c r="K189" i="55"/>
  <c r="K188" i="55"/>
  <c r="K187" i="55"/>
  <c r="K186" i="55"/>
  <c r="K185" i="55"/>
  <c r="K184" i="55"/>
  <c r="K183" i="55"/>
  <c r="K182" i="55"/>
  <c r="K181" i="55"/>
  <c r="K180" i="55"/>
  <c r="K179" i="55"/>
  <c r="K178" i="55"/>
  <c r="K177" i="55"/>
  <c r="K176" i="55"/>
  <c r="K175" i="55"/>
  <c r="K174" i="55"/>
  <c r="K173" i="55"/>
  <c r="K172" i="55"/>
  <c r="K171" i="55"/>
  <c r="K170" i="55"/>
  <c r="K169" i="55"/>
  <c r="K168" i="55"/>
  <c r="K167" i="55"/>
  <c r="K166" i="55"/>
  <c r="K165" i="55"/>
  <c r="K164" i="55"/>
  <c r="K163" i="55"/>
  <c r="K162" i="55"/>
  <c r="K161" i="55"/>
  <c r="K160" i="55"/>
  <c r="K159" i="55"/>
  <c r="K158" i="55"/>
  <c r="K157" i="55"/>
  <c r="K156" i="55"/>
  <c r="K155" i="55"/>
  <c r="K154" i="55"/>
  <c r="K153" i="55"/>
  <c r="K152" i="55"/>
  <c r="K151" i="55"/>
  <c r="K150" i="55"/>
  <c r="K149" i="55"/>
  <c r="K148" i="55"/>
  <c r="K147" i="55"/>
  <c r="K146" i="55"/>
  <c r="K145" i="55"/>
  <c r="K144" i="55"/>
  <c r="K143" i="55"/>
  <c r="K142" i="55"/>
  <c r="K141" i="55"/>
  <c r="K140" i="55"/>
  <c r="K139" i="55"/>
  <c r="K138" i="55"/>
  <c r="K137" i="55"/>
  <c r="K136" i="55"/>
  <c r="K135" i="55"/>
  <c r="K134" i="55"/>
  <c r="K133" i="55"/>
  <c r="K132" i="55"/>
  <c r="K131" i="55"/>
  <c r="K130" i="55"/>
  <c r="K129" i="55"/>
  <c r="K128" i="55"/>
  <c r="K127" i="55"/>
  <c r="K126" i="55"/>
  <c r="K125" i="55"/>
  <c r="K124" i="55"/>
  <c r="K123" i="55"/>
  <c r="K122" i="55"/>
  <c r="K121" i="55"/>
  <c r="K120" i="55"/>
  <c r="K119" i="55"/>
  <c r="K118" i="55"/>
  <c r="K117" i="55"/>
  <c r="K116" i="55"/>
  <c r="K115" i="55"/>
  <c r="K114" i="55"/>
  <c r="K113" i="55"/>
  <c r="K112" i="55"/>
  <c r="K111" i="55"/>
  <c r="K110" i="55"/>
  <c r="K107" i="55"/>
  <c r="K105" i="55"/>
  <c r="K104" i="55"/>
  <c r="K103" i="55"/>
  <c r="K102" i="55"/>
  <c r="K101" i="55"/>
  <c r="K100" i="55"/>
  <c r="K99" i="55"/>
  <c r="K97" i="55"/>
  <c r="K96" i="55"/>
  <c r="K95" i="55"/>
  <c r="K94" i="55"/>
  <c r="K93" i="55"/>
  <c r="K92" i="55"/>
  <c r="K91" i="55"/>
  <c r="K90" i="55"/>
  <c r="K89" i="55"/>
  <c r="K88" i="55"/>
  <c r="K87" i="55"/>
  <c r="K86" i="55"/>
  <c r="K85" i="55"/>
  <c r="K84" i="55"/>
  <c r="K83" i="55"/>
  <c r="K82" i="55"/>
  <c r="K81" i="55"/>
  <c r="K80" i="55"/>
  <c r="K79" i="55"/>
  <c r="K78" i="55"/>
  <c r="K77" i="55"/>
  <c r="K76" i="55"/>
  <c r="K75" i="55"/>
  <c r="K74" i="55"/>
  <c r="K72" i="55"/>
  <c r="K71" i="55"/>
  <c r="K70" i="55"/>
  <c r="K69" i="55"/>
  <c r="K68" i="55"/>
  <c r="K67" i="55"/>
  <c r="K66" i="55"/>
  <c r="K65" i="55"/>
  <c r="K64" i="55"/>
  <c r="K63" i="55"/>
  <c r="K61" i="55"/>
  <c r="K59" i="55"/>
  <c r="K58" i="55"/>
  <c r="K57" i="55"/>
  <c r="K56" i="55"/>
  <c r="K55" i="55"/>
  <c r="K53" i="55"/>
  <c r="K52" i="55"/>
  <c r="K51" i="55"/>
  <c r="K50" i="55"/>
  <c r="K49" i="55"/>
  <c r="K48" i="55"/>
  <c r="K47" i="55"/>
  <c r="K46" i="55"/>
  <c r="K45" i="55"/>
  <c r="K44" i="55"/>
  <c r="K42" i="55"/>
  <c r="K41" i="55"/>
  <c r="K40" i="55"/>
  <c r="K39" i="55"/>
  <c r="K38" i="55"/>
  <c r="K37" i="55"/>
  <c r="K36" i="55"/>
  <c r="K35" i="55"/>
  <c r="K34" i="55"/>
  <c r="K33" i="55"/>
  <c r="K32" i="55"/>
  <c r="K31" i="55"/>
  <c r="K30" i="55"/>
  <c r="K29" i="55"/>
  <c r="K28" i="55"/>
  <c r="K27" i="55"/>
  <c r="K26" i="55"/>
  <c r="K25" i="55"/>
  <c r="K24" i="55"/>
  <c r="K23" i="55"/>
  <c r="K22" i="55"/>
  <c r="K21" i="55"/>
  <c r="K20" i="55"/>
  <c r="K19" i="55"/>
  <c r="K18" i="55"/>
  <c r="K17" i="55"/>
  <c r="K16" i="55"/>
  <c r="K15" i="55"/>
  <c r="K14" i="55"/>
  <c r="K12" i="55"/>
  <c r="K11" i="55"/>
  <c r="K10" i="55"/>
  <c r="K9" i="55"/>
  <c r="K8" i="55"/>
  <c r="K7" i="55"/>
  <c r="K6" i="55"/>
  <c r="K5" i="55"/>
  <c r="K4" i="55"/>
  <c r="K3" i="55"/>
  <c r="G66" i="7" l="1"/>
  <c r="G65" i="7"/>
  <c r="G64" i="7"/>
  <c r="G63" i="7"/>
  <c r="G62" i="7"/>
  <c r="G60" i="7"/>
  <c r="G59" i="7"/>
  <c r="G58" i="7"/>
  <c r="G57" i="7"/>
  <c r="G56" i="7"/>
  <c r="G54" i="7"/>
  <c r="G53" i="7"/>
  <c r="G52" i="7"/>
  <c r="G51" i="7"/>
  <c r="G50" i="7"/>
  <c r="K157" i="45" l="1"/>
  <c r="K162" i="45"/>
  <c r="K299" i="45"/>
  <c r="K82" i="45"/>
  <c r="K125" i="45"/>
  <c r="K124" i="45"/>
  <c r="K103" i="45"/>
  <c r="K119" i="45"/>
  <c r="K120" i="45"/>
  <c r="K118" i="45"/>
  <c r="K116" i="45"/>
  <c r="K55" i="45"/>
  <c r="K216" i="45"/>
  <c r="K332" i="45"/>
  <c r="K331" i="45"/>
  <c r="K330" i="45"/>
  <c r="K329" i="45"/>
  <c r="K328" i="45"/>
  <c r="K327" i="45"/>
  <c r="K325" i="45"/>
  <c r="K324" i="45"/>
  <c r="K322" i="45"/>
  <c r="K321" i="45"/>
  <c r="K320" i="45"/>
  <c r="K318" i="45"/>
  <c r="K317" i="45"/>
  <c r="K314" i="45"/>
  <c r="K312" i="45"/>
  <c r="K310" i="45"/>
  <c r="K309" i="45"/>
  <c r="K307" i="45"/>
  <c r="K305" i="45"/>
  <c r="K304" i="45"/>
  <c r="K303" i="45"/>
  <c r="K302" i="45"/>
  <c r="K300" i="45"/>
  <c r="K297" i="45"/>
  <c r="K295" i="45"/>
  <c r="K294" i="45"/>
  <c r="K293" i="45"/>
  <c r="K292" i="45"/>
  <c r="K290" i="45"/>
  <c r="K288" i="45"/>
  <c r="K287" i="45"/>
  <c r="K285" i="45"/>
  <c r="K284" i="45"/>
  <c r="K281" i="45"/>
  <c r="K280" i="45"/>
  <c r="K279" i="45"/>
  <c r="K278" i="45"/>
  <c r="K277" i="45"/>
  <c r="K276" i="45"/>
  <c r="K275" i="45"/>
  <c r="K274" i="45"/>
  <c r="K273" i="45"/>
  <c r="K272" i="45"/>
  <c r="K271" i="45"/>
  <c r="K268" i="45"/>
  <c r="K267" i="45"/>
  <c r="K266" i="45"/>
  <c r="K265" i="45"/>
  <c r="K264" i="45"/>
  <c r="K263" i="45"/>
  <c r="K262" i="45"/>
  <c r="K261" i="45"/>
  <c r="K260" i="45"/>
  <c r="K259" i="45"/>
  <c r="K258" i="45"/>
  <c r="K257" i="45"/>
  <c r="K256" i="45"/>
  <c r="K254" i="45"/>
  <c r="K253" i="45"/>
  <c r="K252" i="45"/>
  <c r="K250" i="45"/>
  <c r="K249" i="45"/>
  <c r="K248" i="45"/>
  <c r="K247" i="45"/>
  <c r="K246" i="45"/>
  <c r="K245" i="45"/>
  <c r="K243" i="45"/>
  <c r="K242" i="45"/>
  <c r="K241" i="45"/>
  <c r="K240" i="45"/>
  <c r="K239" i="45"/>
  <c r="K238" i="45"/>
  <c r="K237" i="45"/>
  <c r="K236" i="45"/>
  <c r="K234" i="45"/>
  <c r="K233" i="45"/>
  <c r="K232" i="45"/>
  <c r="K231" i="45"/>
  <c r="K230" i="45"/>
  <c r="K229" i="45"/>
  <c r="K227" i="45"/>
  <c r="K226" i="45"/>
  <c r="K225" i="45"/>
  <c r="K224" i="45"/>
  <c r="K223" i="45"/>
  <c r="K222" i="45"/>
  <c r="K220" i="45"/>
  <c r="K219" i="45"/>
  <c r="K217" i="45"/>
  <c r="K215" i="45"/>
  <c r="K214" i="45"/>
  <c r="K213" i="45"/>
  <c r="K212" i="45"/>
  <c r="K211" i="45"/>
  <c r="K210" i="45"/>
  <c r="K209" i="45"/>
  <c r="K208" i="45"/>
  <c r="K207" i="45"/>
  <c r="K206" i="45"/>
  <c r="K205" i="45"/>
  <c r="K204" i="45"/>
  <c r="K203" i="45"/>
  <c r="K202" i="45"/>
  <c r="K201" i="45"/>
  <c r="K200" i="45"/>
  <c r="K199" i="45"/>
  <c r="K198" i="45"/>
  <c r="K197" i="45"/>
  <c r="K196" i="45"/>
  <c r="K194" i="45"/>
  <c r="K193" i="45"/>
  <c r="K192" i="45"/>
  <c r="K191" i="45"/>
  <c r="K190" i="45"/>
  <c r="K189" i="45"/>
  <c r="K188" i="45"/>
  <c r="K187" i="45"/>
  <c r="K186" i="45"/>
  <c r="K185" i="45"/>
  <c r="K180" i="45"/>
  <c r="K179" i="45"/>
  <c r="K177" i="45"/>
  <c r="K176" i="45"/>
  <c r="K175" i="45"/>
  <c r="K174" i="45"/>
  <c r="K173" i="45"/>
  <c r="K171" i="45"/>
  <c r="K170" i="45"/>
  <c r="K166" i="45"/>
  <c r="K164" i="45"/>
  <c r="K163" i="45"/>
  <c r="K161" i="45"/>
  <c r="K160" i="45"/>
  <c r="K158" i="45"/>
  <c r="K156" i="45"/>
  <c r="K155" i="45"/>
  <c r="K154" i="45"/>
  <c r="K153" i="45"/>
  <c r="K151" i="45"/>
  <c r="K150" i="45"/>
  <c r="K148" i="45"/>
  <c r="K147" i="45"/>
  <c r="K146" i="45"/>
  <c r="K145" i="45"/>
  <c r="K144" i="45"/>
  <c r="K143" i="45"/>
  <c r="K141" i="45"/>
  <c r="K140" i="45"/>
  <c r="K139" i="45"/>
  <c r="K137" i="45"/>
  <c r="K136" i="45"/>
  <c r="K135" i="45"/>
  <c r="K134" i="45"/>
  <c r="K132" i="45"/>
  <c r="K131" i="45"/>
  <c r="K130" i="45"/>
  <c r="K129" i="45"/>
  <c r="K127" i="45"/>
  <c r="K126" i="45"/>
  <c r="K122" i="45"/>
  <c r="K117" i="45"/>
  <c r="K115" i="45"/>
  <c r="K109" i="45"/>
  <c r="K108" i="45"/>
  <c r="K107" i="45"/>
  <c r="K106" i="45"/>
  <c r="K104" i="45"/>
  <c r="K102" i="45"/>
  <c r="K101" i="45"/>
  <c r="K99" i="45"/>
  <c r="K95" i="45"/>
  <c r="K94" i="45"/>
  <c r="K93" i="45"/>
  <c r="K92" i="45"/>
  <c r="K90" i="45"/>
  <c r="K84" i="45"/>
  <c r="K83" i="45"/>
  <c r="K75" i="45"/>
  <c r="K74" i="45"/>
  <c r="K72" i="45"/>
  <c r="K71" i="45"/>
  <c r="K70" i="45"/>
  <c r="K69" i="45"/>
  <c r="K68" i="45"/>
  <c r="K67" i="45"/>
  <c r="K66" i="45"/>
  <c r="K65" i="45"/>
  <c r="K64" i="45"/>
  <c r="K62" i="45"/>
  <c r="K61" i="45"/>
  <c r="K60" i="45"/>
  <c r="K59" i="45"/>
  <c r="K58" i="45"/>
  <c r="K57" i="45"/>
  <c r="K56" i="45"/>
  <c r="K54" i="45"/>
  <c r="K53" i="45"/>
  <c r="K52" i="45"/>
  <c r="K51" i="45"/>
  <c r="K49" i="45"/>
  <c r="K48" i="45"/>
  <c r="K47" i="45"/>
  <c r="K46" i="45"/>
  <c r="K45" i="45"/>
  <c r="K44" i="45"/>
  <c r="K43" i="45"/>
  <c r="K42" i="45"/>
  <c r="K39" i="45"/>
  <c r="K38" i="45"/>
  <c r="K37" i="45"/>
  <c r="K36" i="45"/>
  <c r="K35" i="45"/>
  <c r="K28" i="45"/>
  <c r="K27" i="45"/>
  <c r="K26" i="45"/>
  <c r="K25" i="45"/>
  <c r="K24" i="45"/>
  <c r="K23" i="45"/>
  <c r="K22" i="45"/>
  <c r="K20" i="45"/>
  <c r="K19" i="45"/>
  <c r="K18" i="45"/>
  <c r="K17" i="45"/>
  <c r="K16" i="45"/>
  <c r="K15" i="45"/>
  <c r="K14" i="45"/>
  <c r="K12" i="45"/>
  <c r="K11" i="45"/>
  <c r="K10" i="45"/>
  <c r="K9" i="45"/>
  <c r="K8" i="45"/>
  <c r="K7" i="45"/>
  <c r="K6" i="45"/>
  <c r="K5" i="45"/>
  <c r="S32" i="24" l="1"/>
  <c r="S31" i="24"/>
  <c r="S30" i="24"/>
  <c r="S29" i="24"/>
  <c r="S28" i="24"/>
  <c r="S27" i="24"/>
  <c r="S26" i="24"/>
  <c r="S25" i="24"/>
  <c r="S24" i="24"/>
  <c r="S23" i="24"/>
  <c r="S22" i="24"/>
  <c r="S21" i="24"/>
  <c r="S20" i="24"/>
  <c r="S19" i="24"/>
  <c r="S18" i="24"/>
  <c r="S17" i="24"/>
  <c r="S16" i="24"/>
  <c r="S15" i="24"/>
  <c r="S14" i="24"/>
  <c r="S13" i="24"/>
  <c r="S12" i="24"/>
  <c r="A28" i="24"/>
  <c r="A29" i="24" s="1"/>
  <c r="A30" i="24" s="1"/>
  <c r="A31" i="24" s="1"/>
  <c r="A32" i="24" s="1"/>
  <c r="A15" i="24"/>
  <c r="A14" i="24"/>
  <c r="K9" i="49"/>
  <c r="C16" i="23"/>
  <c r="C15" i="23"/>
  <c r="C14" i="23"/>
  <c r="C13" i="23"/>
  <c r="C12" i="23"/>
  <c r="C11" i="23"/>
  <c r="C10" i="23"/>
  <c r="C9" i="23"/>
  <c r="C8" i="23"/>
  <c r="C7" i="23"/>
  <c r="C6" i="23"/>
  <c r="C5" i="23"/>
  <c r="K8" i="49" l="1"/>
  <c r="K23" i="18"/>
  <c r="K16" i="18"/>
  <c r="K9" i="18"/>
  <c r="G45" i="14"/>
  <c r="K3" i="45"/>
  <c r="N4" i="42"/>
  <c r="G7" i="37"/>
  <c r="G6" i="37"/>
  <c r="G5" i="37"/>
  <c r="J21" i="36"/>
  <c r="J20" i="36"/>
  <c r="J19" i="36"/>
  <c r="J18" i="36"/>
  <c r="J17" i="36"/>
  <c r="J16" i="36"/>
  <c r="J15" i="36"/>
  <c r="J14" i="36"/>
  <c r="J13" i="36"/>
  <c r="J12" i="36"/>
  <c r="J11" i="36"/>
  <c r="J10" i="36"/>
  <c r="J9" i="36"/>
  <c r="J8" i="36"/>
  <c r="J7" i="36"/>
  <c r="J6" i="36"/>
  <c r="J5" i="36"/>
  <c r="G44" i="29"/>
  <c r="G43" i="29"/>
  <c r="G42" i="29"/>
  <c r="G41" i="29"/>
  <c r="G40" i="29"/>
  <c r="G39" i="29"/>
  <c r="G38" i="29"/>
  <c r="G37" i="29"/>
  <c r="G36" i="29"/>
  <c r="G35" i="29"/>
  <c r="G34" i="29"/>
  <c r="G33" i="29"/>
  <c r="G32" i="29"/>
  <c r="G31" i="29"/>
  <c r="G30" i="29"/>
  <c r="G29" i="29"/>
  <c r="G28" i="29"/>
  <c r="G27" i="29"/>
  <c r="G26" i="29"/>
  <c r="G25" i="29"/>
  <c r="G23" i="29"/>
  <c r="G22" i="29"/>
  <c r="G21" i="29"/>
  <c r="G20" i="29"/>
  <c r="G19" i="29"/>
  <c r="G18" i="29"/>
  <c r="G17" i="29"/>
  <c r="G16" i="29"/>
  <c r="G15" i="29"/>
  <c r="G14" i="29"/>
  <c r="G13" i="29"/>
  <c r="G12" i="29"/>
  <c r="G11" i="29"/>
  <c r="G10" i="29"/>
  <c r="G9" i="29"/>
  <c r="G8" i="29"/>
  <c r="G7" i="29"/>
  <c r="G6" i="29"/>
  <c r="G5" i="29"/>
  <c r="A13" i="24"/>
  <c r="A16" i="24" s="1"/>
  <c r="A17" i="24" s="1"/>
  <c r="A18" i="24" s="1"/>
  <c r="A19" i="24" s="1"/>
  <c r="A20" i="24" s="1"/>
  <c r="A21" i="24" s="1"/>
  <c r="A22" i="24" s="1"/>
  <c r="A23" i="24" s="1"/>
  <c r="A24" i="24" s="1"/>
  <c r="A25" i="24" s="1"/>
  <c r="A26" i="24" s="1"/>
  <c r="A27" i="24" s="1"/>
  <c r="S11" i="24"/>
  <c r="C4" i="23"/>
  <c r="N37" i="22"/>
  <c r="N36" i="22"/>
  <c r="N35" i="22"/>
  <c r="N34" i="22"/>
  <c r="N33" i="22"/>
  <c r="N32" i="22"/>
  <c r="N31" i="22"/>
  <c r="N30" i="22"/>
  <c r="N29" i="22"/>
  <c r="N28" i="22"/>
  <c r="N27" i="22"/>
  <c r="N26" i="22"/>
  <c r="N25" i="22"/>
  <c r="N24" i="22"/>
  <c r="N23" i="22"/>
  <c r="N22" i="22"/>
  <c r="N21" i="22"/>
  <c r="N20" i="22"/>
  <c r="A20" i="22"/>
  <c r="A21" i="22"/>
  <c r="A22" i="22"/>
  <c r="A23" i="22"/>
  <c r="A24" i="22"/>
  <c r="A25" i="22"/>
  <c r="A26" i="22"/>
  <c r="A27" i="22"/>
  <c r="A28" i="22"/>
  <c r="A29" i="22"/>
  <c r="A30" i="22"/>
  <c r="A31" i="22"/>
  <c r="A32" i="22"/>
  <c r="A33" i="22"/>
  <c r="A34" i="22"/>
  <c r="N19" i="22"/>
  <c r="N18" i="22"/>
  <c r="G7" i="20"/>
  <c r="G6" i="20"/>
  <c r="K9" i="19"/>
  <c r="K8" i="19"/>
  <c r="K8" i="18"/>
  <c r="G72" i="14"/>
  <c r="G3" i="14"/>
  <c r="E24" i="12"/>
  <c r="E23" i="12"/>
  <c r="E22" i="12"/>
  <c r="E21" i="12"/>
  <c r="E20" i="12"/>
  <c r="E19" i="12"/>
  <c r="E18" i="12"/>
  <c r="E17" i="12"/>
  <c r="E16" i="12"/>
  <c r="E15" i="12"/>
  <c r="E14" i="12"/>
  <c r="E13" i="12"/>
  <c r="E12" i="12"/>
  <c r="E11" i="12"/>
  <c r="E10" i="12"/>
  <c r="E9" i="12"/>
  <c r="E8" i="12"/>
  <c r="E7" i="12"/>
  <c r="E6" i="12"/>
  <c r="E5" i="12"/>
  <c r="E4" i="12"/>
  <c r="E107" i="11"/>
  <c r="E94" i="11"/>
  <c r="N2" i="11"/>
  <c r="K17" i="8"/>
  <c r="K16" i="8"/>
  <c r="K15" i="8"/>
  <c r="K14" i="8"/>
  <c r="K13" i="8"/>
  <c r="K12" i="8"/>
  <c r="G82" i="7"/>
  <c r="G81" i="7"/>
  <c r="G80" i="7"/>
  <c r="G79" i="7"/>
  <c r="G78" i="7"/>
  <c r="G77" i="7"/>
  <c r="G75" i="7"/>
  <c r="G74" i="7"/>
  <c r="G73" i="7"/>
  <c r="G72" i="7"/>
  <c r="G71" i="7"/>
  <c r="G70" i="7"/>
  <c r="G69" i="7"/>
  <c r="G68" i="7"/>
  <c r="G48" i="7"/>
  <c r="G47" i="7"/>
  <c r="G46" i="7"/>
  <c r="G45" i="7"/>
  <c r="G43" i="7"/>
  <c r="G42" i="7"/>
  <c r="G41" i="7"/>
  <c r="G40" i="7"/>
  <c r="G38" i="7"/>
  <c r="G37" i="7"/>
  <c r="G35" i="7"/>
  <c r="G34" i="7"/>
  <c r="G33" i="7"/>
  <c r="G31" i="7"/>
  <c r="G30" i="7"/>
  <c r="G29" i="7"/>
  <c r="G28" i="7"/>
  <c r="G27" i="7"/>
  <c r="G26" i="7"/>
  <c r="G24" i="7"/>
  <c r="G23" i="7"/>
  <c r="G22" i="7"/>
  <c r="G21" i="7"/>
  <c r="G20" i="7"/>
  <c r="G19" i="7"/>
  <c r="G17" i="7"/>
  <c r="G16" i="7"/>
  <c r="G15" i="7"/>
  <c r="G14" i="7"/>
  <c r="G13" i="7"/>
  <c r="G12" i="7"/>
  <c r="G10" i="7"/>
  <c r="G9" i="7"/>
  <c r="G8" i="7"/>
  <c r="G7" i="7"/>
  <c r="G6" i="7"/>
  <c r="G5" i="7"/>
  <c r="G2" i="7"/>
</calcChain>
</file>

<file path=xl/sharedStrings.xml><?xml version="1.0" encoding="utf-8"?>
<sst xmlns="http://schemas.openxmlformats.org/spreadsheetml/2006/main" count="8279" uniqueCount="4727">
  <si>
    <t xml:space="preserve"> </t>
  </si>
  <si>
    <t>Скачать рекламный материал</t>
  </si>
  <si>
    <t>Остатки на складах</t>
  </si>
  <si>
    <t>Оглавление</t>
  </si>
  <si>
    <t>Omniwash</t>
  </si>
  <si>
    <t>SMEG</t>
  </si>
  <si>
    <t>Печи и аксессуары</t>
  </si>
  <si>
    <t>Посудомоечные машины ECOLINE</t>
  </si>
  <si>
    <t>Посудомоечные машины</t>
  </si>
  <si>
    <t>Посудомоечные машины EASYLINE</t>
  </si>
  <si>
    <t>Посудомоечные машины PURA (бывш. TOPLINE)</t>
  </si>
  <si>
    <t>Водоподготовка</t>
  </si>
  <si>
    <t>COMPACK</t>
  </si>
  <si>
    <t>Котломоечные машины</t>
  </si>
  <si>
    <t>ПММ с термодезинфекцией</t>
  </si>
  <si>
    <t>Пароконвектоматы</t>
  </si>
  <si>
    <t>Холодильное оборудование</t>
  </si>
  <si>
    <t>ADLER</t>
  </si>
  <si>
    <t>ELFRAMO</t>
  </si>
  <si>
    <t>Туннельные и котломоечные машины</t>
  </si>
  <si>
    <t>Kuvings</t>
  </si>
  <si>
    <t>FM</t>
  </si>
  <si>
    <t>Конвекционные печи и расстоечные шкафы</t>
  </si>
  <si>
    <t>Водоумягчитель</t>
  </si>
  <si>
    <t>ROSSO</t>
  </si>
  <si>
    <t>Aucma</t>
  </si>
  <si>
    <t>ROSSO PRO</t>
  </si>
  <si>
    <t>Лари морозильные</t>
  </si>
  <si>
    <t>Оборудование для HoReCa и Retail</t>
  </si>
  <si>
    <t>Гастроёмкости</t>
  </si>
  <si>
    <t>Гастроёмкости Luxstahl</t>
  </si>
  <si>
    <t>La Pavoni</t>
  </si>
  <si>
    <t>Кофемашины и кофемолки</t>
  </si>
  <si>
    <t>Resto Italia</t>
  </si>
  <si>
    <t>Тестораскатки</t>
  </si>
  <si>
    <t>Robot Coupe</t>
  </si>
  <si>
    <t>Печи для пиццы</t>
  </si>
  <si>
    <t>Кухонные процессоры</t>
  </si>
  <si>
    <t>Овощерезки</t>
  </si>
  <si>
    <t>Куттеры</t>
  </si>
  <si>
    <t>Lavezzini</t>
  </si>
  <si>
    <t>Robot Cook</t>
  </si>
  <si>
    <t>Вакуумные упаковщики</t>
  </si>
  <si>
    <t>Бликсеры</t>
  </si>
  <si>
    <t>Ручные миксеры</t>
  </si>
  <si>
    <t>Соковыжималки и автоматические сита</t>
  </si>
  <si>
    <t>UNOX</t>
  </si>
  <si>
    <t>Тепловое оборудование</t>
  </si>
  <si>
    <t>Диски и аксессуары</t>
  </si>
  <si>
    <t>Описание моделей</t>
  </si>
  <si>
    <t>HAIER</t>
  </si>
  <si>
    <t>Мини-холодильники, морозильники</t>
  </si>
  <si>
    <t>Морозильные лари с глухой крышкой</t>
  </si>
  <si>
    <t>Морозильные лари с гнутым стеклом</t>
  </si>
  <si>
    <t>Scotsman</t>
  </si>
  <si>
    <t>Прачечное оборудование</t>
  </si>
  <si>
    <t>Льдогенераторы</t>
  </si>
  <si>
    <t>Винные шкафы</t>
  </si>
  <si>
    <t>Икорные холодильники</t>
  </si>
  <si>
    <t>Бонеты</t>
  </si>
  <si>
    <t>SPIDOCOOK</t>
  </si>
  <si>
    <t>Керамические грили и жарочные поверхности</t>
  </si>
  <si>
    <t>by UNOX</t>
  </si>
  <si>
    <t>Соковыжималки</t>
  </si>
  <si>
    <t xml:space="preserve">Компания Elframo основана в 1968 году в городе Бергамо, Италия. Здесь, в сердце европейского производства, создает технику, которая отвечает самым высоким требованиям ресторанов, кафе, гостиниц и других предприятий общественного питания 
</t>
  </si>
  <si>
    <t>Главное меню</t>
  </si>
  <si>
    <t>Размер скидки</t>
  </si>
  <si>
    <t>Фото</t>
  </si>
  <si>
    <t>Название</t>
  </si>
  <si>
    <t>Описание</t>
  </si>
  <si>
    <t>Комплектация</t>
  </si>
  <si>
    <t>Розничная цена, евро (внутренний курс)</t>
  </si>
  <si>
    <t>Дилерская цена, евро (внутренний курс)</t>
  </si>
  <si>
    <t>LP130 VE+DAB397</t>
  </si>
  <si>
    <t xml:space="preserve">Габаритные размеры (Д X B X Г) 1.518 x 1.827 x 848 mm
Вес нетто/брутто 258 kg - 295 kg
Размеры корзины 700x1.385 mm
Продолжительность циклов 120-240-360 sec + 10‘
Производительность: 30/15/10 корзин/час или 360/180/120 предметов/час 
Напряжение в сети 400V 3N @ 50Hz
Максимальное энергопотребление 24.6 kW 
Мощность насоса 2.5 kW + 2.5 kW
Насос увеличения напора ополаскивания 0.37 kW
Мощность электронагревателя бойлера 19.6 kW
Расход воды 10 л, объем бойлера 14л, объем бака 150 л
Температура подаваемой воды 35 ÷ 55 °C
Рама и корпус из нержавеющей стали AISI 304 с
 двойными стенками;  Стандартная термоизоляция корпуса;  Электронная панель управления;  Вертикальная самосливная помпа с кожухом из  нержавеющей стали и крыльчаткой; Бойлер из нержавеющей стали AISI 304;  Моющие и ополаскивающие рукава из нержавеющей стали;  Моющий/ополаскивающий отсеки без сварных швов, что исключает застой грязи, уникальная форма бака;
Настройка температуры бойлера и бака; Бак покатой формы с закруглёнными краями, чтобы избежать остаточных отложений; Поверхностные фильтры бака из нержавеющей стали;  Система самодиагностики;
 Система самоочистки; Перистальтический дозатор моющего средства, данная комплектация поставляется с опцией DAB397 (перистальтический дозатор ополаскивающего средства). </t>
  </si>
  <si>
    <t xml:space="preserve"> В комплекте корзина 700*1385мм (арт.00065840), вставка 600*355 мм(арт.00059360) </t>
  </si>
  <si>
    <t>LP61 VE</t>
  </si>
  <si>
    <t>Рама и корпус из нержавеющей стали AISI 304 с двойными стенками, Стандартная термоизоляция корпуса, Электронная панель управления, Моющие и ополаскивающие рукава из нержавеющей стали, Моющий/ополаскивающий отсеки без сварных швов, что исключает застой грязи, уникальная форма бака, Вертикальная самосливная помпа с корпусом и импеллером из нержавеющей стали, Бойлер из нержавеющей стали AISI 304,  Тэн Incoloy 825. Настройка температуры бойлера и бака, Бак покатой формы с закруглёнными краями для избежания остаточных отложений, Поверхностные фильтры бака из нержавеющей стали,  Гидравлический дозатор, Система самодиагностики , Система самоочистки, Гидравлический дозатор ополаскивающего средства и перистальтический дозатор моющего средства.Размер 675*1851*842 мм, вес нетто/брутто 158/176 кг. 4 цикла: 120сек-240 сек-360сек-10 мин. Электроподключение: 400V 3N-50Hz.Напряжение 10,8kW. Расход воды 3,5л. Температура подачи воды 45-60 градусов.</t>
  </si>
  <si>
    <t xml:space="preserve"> В комплекте корзина 690*550мм (арт.00067029), вставка 600*355 мм(арт.00059360) </t>
  </si>
  <si>
    <t>ETE20 EL DX+DAB393+DAB395+KIT NO STEAM+RB29, движение слева направо</t>
  </si>
  <si>
    <t>1 модуль (мойка и ополаскивание), Габаритные размеры - 1600 x 1582 x 846 mm, Размеры корзины   550x440 mm, Перистальтический дозатор моющего средства DAB 393, Перистальтический дозатор ополаскивающего средства DAB 395, Дополнительный ТЭН, для подключения к холодной воде RB29 9.8 Kw, Тэн Incoloy 825, Максимальное энергопотребление (электрическое исполнение) 31.87 kW, Температура воды на входе  от  10 ÷ 15 °C, мощность двигателя конвейера 0.37 kW, Напряжение в сети 400V 3N @50Hz.Поставляется с опцией влагозащита управления. Две скорости.
 Производительность 1854/2898 ед/ч или 103/161 корзины/час. Корпус секции имеет двойные стенки из нержавеющей стали AISI 304; Гильотинная сбалансированная дверь c двойной стенкой. Простота проведения техобслуживания благодаря легкой доступности узлов; Панель электромеханического управления имеет 2 цифровых дисплея для наблюдения и контроля за температурой в бойлере и баке с цифровым терморегулятором; Регулируемые и съемные разбрызгиватели из нержавеющей стали для мойки и ополаскивания; Механизм конвейера с центральной направляющей из нержавеющей стали, с редукторным двигателем и аварийным микровыключателем; Брызговики на входе и выходе, разделительные перегородки между секциями; Штампованные баки из нержавеющей стали AISI 316 без точек застоя и с двойными фильтрами для мытья и предварительного мытья; Бойлер из пассивированной стали AISI 316 c изоляцией, пЭкономайзер на входе и в секции ополаскивания; Редуктор давления в секции ополаскивания; Система быстрого слива.
Мытье:
Температура воды 55 C
Объем бака 87 l
Мощность насоса 2.1 kW
Мощность ТЭНов бака 9.8 kW
Ополаскивание:
Ёмкость бойлера 24 l
Температура 85 °C
Мощность ТЭНов бойлера 19.6 kW
Расход воды (min.)  180-200
(зависит от качества воды и используемой химии)</t>
  </si>
  <si>
    <t>FAA028*1шт  - корзина для 10 подносов 500*500 мм, FAA040*1шт. - корзина для стаканов 500*500 мм, FAA041*2 шт - корзина для тарелок 500*500 мм</t>
  </si>
  <si>
    <t>ETE20 EL DX+DAB393+DAB395+KIT NO STEAM+RB29, движение справа налево</t>
  </si>
  <si>
    <t>1 модуль (мойка и ополаскивание), Габаритные размеры - 1600 x 1582 x 846 mm, Размеры корзины   550x440 mm, Перистальтический дозатор моющего средства DAB 393, Перистальтический дозатор ополаскивающего средства DAB 395, Дополнительный ТЭН, для подключения к холодной воде RB29 9.8 Kw, Тэн Incoloy 825, Максимальное энергопотребление (электрическое исполнение) 31.87 kW, Температура воды на входе  от  10 ÷ 15 °C, мощность двигателя конвейера 0.37 kW, Напряжение в сети 400V 3N @50Hz.Поставляется с опцией влагозащита управления. Две скорости.
 Производительность 1854/2898 ед/ч или 103/161 корзины/час. Корпус секции имеет двойные стенки из нержавеющей стали AISI 304; Гильотинная сбалансированная дверь c двойной стенкой. Простота проведения техобслуживания благодаря легкой доступности узлов; Панель электромеханического управления имеет 2 цифровых дисплея для наблюдения и контроля за температурой в бойлере и баке с цифровым терморегулятором; Регулируемые и съемные разбрызгиватели из нержавеющей стали для мойки и ополаскивания; Механизм конвейера с центральной направляющей из нержавеющей стали, с редукторным двигателем и аварийным микровыключателем; Брызговики на входе и выходе, разделительные перегородки между секциями; Штампованные баки из нержавеющей стали AISI 316 без точек застоя и с двойными фильтрами для мытья и предварительного мытья; Бойлер из пассивированной стали AISI 316 c изоляцией, Экономайзер на входе и в секции ополаскивания; Редуктор давления в секции ополаскивания; Система быстрого слива.
Мытье:
Температура воды 55 C
Объем бака 87 l
Мощность насоса 2.1 kW
Мощность ТЭНов бака 9.8 kW
Ополаскивание:
Ёмкость бойлера 24 l
Температура 85 °C
Мощность ТЭНов бойлера 19.6 kW
Расход воды (min.)  180-200
(зависит от качества воды и используемой химии)</t>
  </si>
  <si>
    <t>ETE25 EL DX+DAB393+DAB395+KIT NO STEAM+RB29, движение слева направо</t>
  </si>
  <si>
    <t>2 модуля: предварительная мойка + мойка и полоскание;  Корпус секции имеет двойные стенки из нержавеющей стали AISI 304;  Гильотинная сбалансированная дверь c двойной стенкой
Простота проведения техобслуживания благодаря легкому доступу; Панель электромеханического управления имеет 2 цифровых дисплея для наблюдения и контроля за температурой в бойлере и баке с цифровым терморегулятором; Регулируемые и съемные разбрызгиватели из нержавеющей стали для мойки и ополаскивания; Механизм конвейера с центральной направляющей из нержавеющей стали, с редукторным двигателем и аварийным микровыключателем; Брызговики на входе и выходе, разделительные перегородки между секциями; Штампованные баки из нержавеющей стали AISI 316 без точек застоя и с двойными фильтрами для мытья и предварительного мытья; Бойлер из пассивированной стали AISI 316 c изоляцией, предназначенный для установки третьего нагревательного элемента; Экономайзер на входе и в секции ополаскивания; Редуктор давления в секции ополаскивания; Система быстрого слива. Габаритные размеры 2.100 x 1.582 x 846 mm. Размеры корзины 550x440 mm Перистальтический дозатор моющего средства, Перистальтический дозатор ополаскивающего средства, Дополнительный ТЭН для подключения к холодной воде RB29, Тэн Incoloy 825, Мощность двигателя конвейера   0.37 kW, Напряжение в сети  400V 3N @ 50Hz, Температура воды на входе от 10 ÷ 15 °C, Максимальное энергопотребление 32.07 kW Две скорости; Производительность 2196/3402 ед/ч или 122/189 корзины/час
ПРЕДВАРИТЕЛЬНОЕ МЫТЬЕ
Объем бака 47 l
Мощность насоса 1.1 kW
МЫТЬЕ
Объем бака 87 l
Мощность насоса 2.1 kW
Мощность ТЭНов бака 9.8 kW 
Температура   55 °C
ОПОЛАСКИВАНИЕ
Ёмкость бойлера 24 l
Температура 85 °C
Мощность ТЭНов бойлера 19.6 kW
Расход воды (min.) 180-200 l/h</t>
  </si>
  <si>
    <t>ETE25 EL DX+DAB393+DAB395+KIT NO STEAM+RB29, движение справа налево</t>
  </si>
  <si>
    <t>Соковыжималки (Испания)</t>
  </si>
  <si>
    <t xml:space="preserve">Особенности:
    • Автоматический режим работы без разрезания апельсинов на части
    • Выбор режима работы
    • Острый нож, аккуратно разрезающий кожуру без сминания плодов
    • Индикатор заполнения бункера кожурой
    • Рукав на 6 плодов
    • Уникальная система обработки фруктов
    • Минимальная потеря сока при эксплуатации
           </t>
  </si>
  <si>
    <t>Наименование</t>
  </si>
  <si>
    <t>Розничная цена с НДС, €, внутренний курс</t>
  </si>
  <si>
    <t xml:space="preserve">Автоматическая соковыжималка для цитрусовых с ручной подачей фруктов, предназначена для размещения в небольших и средних по объему заведений с ограниченным пространством, таких как кофейни, пекарни, бары, коктейль-бары, небольшие отели, небольшие рестораны и фреш-бары. Компактная машина для ограниченных пространств. Оснащена предохранительной системой для предупреждения от перегрева и переполнения машины. После отжима кожура цитрусовых автоматически подается в бункер для сбора отходов, расположенный слева. Вместимость бункера для отходов: 9 кг. Производительность: 15 шт/мин. Скорость отжима: 15 л/ч. Исполнение: автоматическая. Использование: для цитрусовых. Цвет: оранжевый. Тип: электрическая. Подключение: 220В. Мощность: 0.55кВт. Размеры: 330Х450Х740/840мм. Вес: 51кг. Размер плода: 65-80мм. Он оснащен простым в использовании цифровым дисплеем формата 3.0, который включает в себя различные функции, такие как индикатор бункера  отходов. Можно запрограммировать режим работы. 
           </t>
  </si>
  <si>
    <t xml:space="preserve">ZUMOVAL Z MINIMATIC Соковыжималка + OPC MXM GRIFO SELF Кран в сборе                              </t>
  </si>
  <si>
    <t>ZUMOVAL Z TOP Соковыжималка</t>
  </si>
  <si>
    <t xml:space="preserve">Cоковыжималка Тор с рукавом для автоматической подачи цитрусовых. Идеальное решение для мест со средним и высоким уровнем потребления: кафе, баров, отелей, ресторанов, супермаркетов или фреш-баров. Соковыжималка TOP — одна из самых универсальных моделей. Способна выжимать самые разные фрукты: апельсины, лимоны, мандарины, лаймы.
Она позволяет настраивать множество опций, чтобы адаптировать соковыжималку к потребностям или предпочтениям каждого клиента. Бункер вмещает в себя около 25 кг фруктов, а автоматическая подача поможет работать в течение всего дня. Мощность: 0,55кВт. Производительность: 28 шт/мин. Диаметр плода: 65-80мм. Вместимость: 25кг. Вес: 47,5кг. Вместимость бункера для отходов: 12кг. </t>
  </si>
  <si>
    <t>Компания Omniwash - один из крупнейших в Италии производителей уникальных стекло- и посудомоечных машин уже более 20 лет. Завод, который обладает высоким уровнем технологий и оборудования, современными средствами контроля и системой качества, высококвалифицированным персоналом.</t>
  </si>
  <si>
    <t>Общее описание</t>
  </si>
  <si>
    <t>Краткое описание</t>
  </si>
  <si>
    <t xml:space="preserve">Производительность </t>
  </si>
  <si>
    <t>Jolly 35</t>
  </si>
  <si>
    <t>стаканомоечная машина, корзина 350*350, макс. высота бокала 180мм, 1 дозатор (ополаскивающего средства), 1 насос (мойки), 2,92 кВт, 220В, 455х425х606</t>
  </si>
  <si>
    <r>
      <rPr>
        <sz val="12"/>
        <color rgb="FF000000"/>
        <rFont val="Times New Roman"/>
        <family val="1"/>
        <charset val="204"/>
      </rPr>
      <t xml:space="preserve">1 цикл (120сек), 30 кассет/час, </t>
    </r>
    <r>
      <rPr>
        <b/>
        <sz val="12"/>
        <color rgb="FF000000"/>
        <rFont val="Times New Roman"/>
        <family val="1"/>
        <charset val="204"/>
      </rPr>
      <t>механическая панель</t>
    </r>
    <r>
      <rPr>
        <sz val="12"/>
        <color rgb="FF000000"/>
        <rFont val="Times New Roman"/>
        <family val="1"/>
        <charset val="204"/>
      </rPr>
      <t xml:space="preserve"> управления</t>
    </r>
  </si>
  <si>
    <t>2 корзины для стаканов, держатель для приборов</t>
  </si>
  <si>
    <t>800-1000 стаканов</t>
  </si>
  <si>
    <t>Jolly 40</t>
  </si>
  <si>
    <t>стаканомоечная машина, корзина 400*400 макс. высота бокала 290мм, 1 дозатор (ополаскивающего средства), 1 насос (мойки), 3,15 кВт, 220В, 505х475х734</t>
  </si>
  <si>
    <t>1000-1200 стаканов</t>
  </si>
  <si>
    <t>Jolly 50</t>
  </si>
  <si>
    <r>
      <rPr>
        <sz val="12"/>
        <color rgb="FF000000"/>
        <rFont val="Times New Roman"/>
        <family val="1"/>
        <charset val="204"/>
      </rPr>
      <t xml:space="preserve">посудомоечная машина, корзина 500*500, </t>
    </r>
    <r>
      <rPr>
        <b/>
        <sz val="12"/>
        <color rgb="FF000000"/>
        <rFont val="Times New Roman"/>
        <family val="1"/>
        <charset val="204"/>
      </rPr>
      <t>1 дозатор</t>
    </r>
    <r>
      <rPr>
        <sz val="12"/>
        <color rgb="FF000000"/>
        <rFont val="Times New Roman"/>
        <family val="1"/>
        <charset val="204"/>
      </rPr>
      <t xml:space="preserve">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макс. высота бокала 320мм, макс. диаметр тарелки 350мм, 3,75 кВт, 220В, 600х590х814</t>
    </r>
  </si>
  <si>
    <t>1 корзина для стаканов, 1 корзина для тарелок, держатель для приборов</t>
  </si>
  <si>
    <t>1500 стаканов / 540 тарелок</t>
  </si>
  <si>
    <t>Jolly 50 T</t>
  </si>
  <si>
    <r>
      <rPr>
        <sz val="12"/>
        <color rgb="FF000000"/>
        <rFont val="Times New Roman"/>
        <family val="1"/>
        <charset val="204"/>
      </rPr>
      <t xml:space="preserve">посудомоечная машина, корзина 500*500, </t>
    </r>
    <r>
      <rPr>
        <b/>
        <sz val="12"/>
        <color rgb="FF000000"/>
        <rFont val="Times New Roman"/>
        <family val="1"/>
        <charset val="204"/>
      </rPr>
      <t>1 дозатор</t>
    </r>
    <r>
      <rPr>
        <sz val="12"/>
        <color rgb="FF000000"/>
        <rFont val="Times New Roman"/>
        <family val="1"/>
        <charset val="204"/>
      </rPr>
      <t xml:space="preserve">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макс. высота бокала 320мм, макс. диаметр тарелки 350мм, 6,75 кВт, 380В, 600х590х814</t>
    </r>
  </si>
  <si>
    <t>Jolly 50 T DD</t>
  </si>
  <si>
    <r>
      <rPr>
        <sz val="12"/>
        <color rgb="FF000000"/>
        <rFont val="Times New Roman"/>
        <family val="1"/>
        <charset val="204"/>
      </rPr>
      <t xml:space="preserve">посудомоечная машина, корзина 500*500, </t>
    </r>
    <r>
      <rPr>
        <b/>
        <sz val="12"/>
        <color rgb="FF000000"/>
        <rFont val="Times New Roman"/>
        <family val="1"/>
        <charset val="204"/>
      </rPr>
      <t xml:space="preserve">2 дозатора </t>
    </r>
    <r>
      <rPr>
        <sz val="12"/>
        <color rgb="FF000000"/>
        <rFont val="Times New Roman"/>
        <family val="1"/>
        <charset val="204"/>
      </rPr>
      <t>(моющего и ополаскивающего средств),</t>
    </r>
    <r>
      <rPr>
        <b/>
        <sz val="12"/>
        <color rgb="FF000000"/>
        <rFont val="Times New Roman"/>
        <family val="1"/>
        <charset val="204"/>
      </rPr>
      <t xml:space="preserve"> 1 насос</t>
    </r>
    <r>
      <rPr>
        <sz val="12"/>
        <color rgb="FF000000"/>
        <rFont val="Times New Roman"/>
        <family val="1"/>
        <charset val="204"/>
      </rPr>
      <t xml:space="preserve"> (мойки), макс. высота бокала 320мм, макс. диаметр тарелки 350мм, 6,75 кВт, 380В, 600х590х814</t>
    </r>
  </si>
  <si>
    <t>Jolly 50 T /DD/PS</t>
  </si>
  <si>
    <r>
      <rPr>
        <sz val="12"/>
        <color rgb="FF000000"/>
        <rFont val="Times New Roman"/>
        <family val="1"/>
        <charset val="204"/>
      </rPr>
      <t xml:space="preserve">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 </t>
    </r>
    <r>
      <rPr>
        <b/>
        <sz val="12"/>
        <color rgb="FF000000"/>
        <rFont val="Times New Roman"/>
        <family val="1"/>
        <charset val="204"/>
      </rPr>
      <t>2 насоса</t>
    </r>
    <r>
      <rPr>
        <sz val="12"/>
        <color rgb="FF000000"/>
        <rFont val="Times New Roman"/>
        <family val="1"/>
        <charset val="204"/>
      </rPr>
      <t xml:space="preserve"> (мойки и слива), макс. высота бокала 320мм, макс. диаметр тарелки 350мм, 6,75 кВт, 380В, 600х590х814</t>
    </r>
  </si>
  <si>
    <t>Jolly 50 DD/PS 230V</t>
  </si>
  <si>
    <r>
      <rPr>
        <sz val="12"/>
        <color rgb="FF000000"/>
        <rFont val="Times New Roman"/>
        <family val="1"/>
        <charset val="204"/>
      </rPr>
      <t xml:space="preserve">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 </t>
    </r>
    <r>
      <rPr>
        <b/>
        <sz val="12"/>
        <color rgb="FF000000"/>
        <rFont val="Times New Roman"/>
        <family val="1"/>
        <charset val="204"/>
      </rPr>
      <t>2 насоса</t>
    </r>
    <r>
      <rPr>
        <sz val="12"/>
        <color rgb="FF000000"/>
        <rFont val="Times New Roman"/>
        <family val="1"/>
        <charset val="204"/>
      </rPr>
      <t xml:space="preserve"> (мойки и слива), макс. высота бокала 320мм, макс. диаметр тарелки 350мм, 3,75 кВт, 220В, 600х590х814</t>
    </r>
  </si>
  <si>
    <t>Jolly 50 PS</t>
  </si>
  <si>
    <r>
      <rPr>
        <sz val="12"/>
        <color rgb="FF000000"/>
        <rFont val="Times New Roman"/>
        <family val="1"/>
        <charset val="204"/>
      </rPr>
      <t xml:space="preserve">посудомоечная машина, корзина 500*500, </t>
    </r>
    <r>
      <rPr>
        <b/>
        <sz val="12"/>
        <color rgb="FF000000"/>
        <rFont val="Times New Roman"/>
        <family val="1"/>
        <charset val="204"/>
      </rPr>
      <t>1 дозатор</t>
    </r>
    <r>
      <rPr>
        <sz val="12"/>
        <color rgb="FF000000"/>
        <rFont val="Times New Roman"/>
        <family val="1"/>
        <charset val="204"/>
      </rPr>
      <t xml:space="preserve"> (ополаскивающего средства),</t>
    </r>
    <r>
      <rPr>
        <b/>
        <sz val="12"/>
        <color rgb="FF000000"/>
        <rFont val="Times New Roman"/>
        <family val="1"/>
        <charset val="204"/>
      </rPr>
      <t xml:space="preserve"> 2 насоса</t>
    </r>
    <r>
      <rPr>
        <sz val="12"/>
        <color rgb="FF000000"/>
        <rFont val="Times New Roman"/>
        <family val="1"/>
        <charset val="204"/>
      </rPr>
      <t xml:space="preserve"> (мойки и слива), макс. высота бокала 320мм, макс. диаметр тарелки 350мм, 3,75 кВт, 220В, 600х590х814</t>
    </r>
  </si>
  <si>
    <t>CAPOT 61 P</t>
  </si>
  <si>
    <r>
      <rPr>
        <sz val="12"/>
        <color rgb="FF000000"/>
        <rFont val="Times New Roman"/>
        <family val="1"/>
        <charset val="204"/>
      </rPr>
      <t>купольная посудомоечная машина, корзина 500*500,</t>
    </r>
    <r>
      <rPr>
        <b/>
        <sz val="12"/>
        <color rgb="FF000000"/>
        <rFont val="Times New Roman"/>
        <family val="1"/>
        <charset val="204"/>
      </rPr>
      <t xml:space="preserve"> 1 дозатор</t>
    </r>
    <r>
      <rPr>
        <sz val="12"/>
        <color rgb="FF000000"/>
        <rFont val="Times New Roman"/>
        <family val="1"/>
        <charset val="204"/>
      </rPr>
      <t xml:space="preserve">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2 цикла (90/180 сек), макс. 40 кассет/час, макс. высота бокала/тарелки 430мм, </t>
    </r>
    <r>
      <rPr>
        <b/>
        <sz val="12"/>
        <color rgb="FF000000"/>
        <rFont val="Times New Roman"/>
        <family val="1"/>
        <charset val="204"/>
      </rPr>
      <t>механическая панель</t>
    </r>
    <r>
      <rPr>
        <sz val="12"/>
        <color rgb="FF000000"/>
        <rFont val="Times New Roman"/>
        <family val="1"/>
        <charset val="204"/>
      </rPr>
      <t xml:space="preserve"> управления, 380В, 6,75 кВт, 962х704х1474/1904</t>
    </r>
  </si>
  <si>
    <t>1 корзина для стаканов, 2 корзины для тарелок, держатель для приборов</t>
  </si>
  <si>
    <t>1400 стаканов/720 тарелок</t>
  </si>
  <si>
    <t>CAPOT 61 P/DD</t>
  </si>
  <si>
    <r>
      <rPr>
        <sz val="12"/>
        <color rgb="FF000000"/>
        <rFont val="Times New Roman"/>
        <family val="1"/>
        <charset val="204"/>
      </rPr>
      <t xml:space="preserve">купольная 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средства), </t>
    </r>
    <r>
      <rPr>
        <b/>
        <sz val="12"/>
        <color rgb="FF000000"/>
        <rFont val="Times New Roman"/>
        <family val="1"/>
        <charset val="204"/>
      </rPr>
      <t>1 насос</t>
    </r>
    <r>
      <rPr>
        <sz val="12"/>
        <color rgb="FF000000"/>
        <rFont val="Times New Roman"/>
        <family val="1"/>
        <charset val="204"/>
      </rPr>
      <t xml:space="preserve"> (мойки),                2 цикла (90/180 сек), макс. 40 кассет/час, макс. высота бокала/тарелки 430мм, </t>
    </r>
    <r>
      <rPr>
        <b/>
        <sz val="12"/>
        <color rgb="FF000000"/>
        <rFont val="Times New Roman"/>
        <family val="1"/>
        <charset val="204"/>
      </rPr>
      <t>механическая панель</t>
    </r>
    <r>
      <rPr>
        <sz val="12"/>
        <color rgb="FF000000"/>
        <rFont val="Times New Roman"/>
        <family val="1"/>
        <charset val="204"/>
      </rPr>
      <t xml:space="preserve"> управления, 380В, 6,75 кВт, 962х704х1474/1904</t>
    </r>
  </si>
  <si>
    <t>CAPOT 61 P/DD/PS</t>
  </si>
  <si>
    <r>
      <rPr>
        <sz val="12"/>
        <color rgb="FF000000"/>
        <rFont val="Times New Roman"/>
        <family val="1"/>
        <charset val="204"/>
      </rPr>
      <t xml:space="preserve">купольная посудомоечная машина, корзина 500*500, </t>
    </r>
    <r>
      <rPr>
        <b/>
        <sz val="12"/>
        <color rgb="FF000000"/>
        <rFont val="Times New Roman"/>
        <family val="1"/>
        <charset val="204"/>
      </rPr>
      <t>2 дозатора</t>
    </r>
    <r>
      <rPr>
        <sz val="12"/>
        <color rgb="FF000000"/>
        <rFont val="Times New Roman"/>
        <family val="1"/>
        <charset val="204"/>
      </rPr>
      <t xml:space="preserve"> (моющего и ополаскивающего средства),</t>
    </r>
    <r>
      <rPr>
        <b/>
        <sz val="12"/>
        <color rgb="FF000000"/>
        <rFont val="Times New Roman"/>
        <family val="1"/>
        <charset val="204"/>
      </rPr>
      <t xml:space="preserve"> 2 насоса</t>
    </r>
    <r>
      <rPr>
        <sz val="12"/>
        <color rgb="FF000000"/>
        <rFont val="Times New Roman"/>
        <family val="1"/>
        <charset val="204"/>
      </rPr>
      <t xml:space="preserve"> (мойки и слива),  2 цикла (90/180 сек), макс. 40 кассет/час, макс. высота бокала/тарелки 430мм, </t>
    </r>
    <r>
      <rPr>
        <b/>
        <sz val="12"/>
        <color rgb="FF000000"/>
        <rFont val="Times New Roman"/>
        <family val="1"/>
        <charset val="204"/>
      </rPr>
      <t>механическая панель</t>
    </r>
    <r>
      <rPr>
        <sz val="12"/>
        <color rgb="FF000000"/>
        <rFont val="Times New Roman"/>
        <family val="1"/>
        <charset val="204"/>
      </rPr>
      <t xml:space="preserve"> управления, 380В, 6,75 кВт, 962х704х1474/1904</t>
    </r>
  </si>
  <si>
    <t>Модель</t>
  </si>
  <si>
    <t>Рабочее давление</t>
  </si>
  <si>
    <t>Температура воды</t>
  </si>
  <si>
    <t>Размеры</t>
  </si>
  <si>
    <t>Соль для регенерации (кг.)</t>
  </si>
  <si>
    <t>Кол-во смягченной воды в литрах в зависимости от жесткости</t>
  </si>
  <si>
    <t>20 С</t>
  </si>
  <si>
    <t>30 С</t>
  </si>
  <si>
    <t>40 С</t>
  </si>
  <si>
    <t>60 С</t>
  </si>
  <si>
    <t>80 С</t>
  </si>
  <si>
    <t>min.: 1 bar, max.: 8 bar</t>
  </si>
  <si>
    <t>min.: +5 С,                   max.: +55 С</t>
  </si>
  <si>
    <t>высота:  50 см</t>
  </si>
  <si>
    <t>2280 л.</t>
  </si>
  <si>
    <t>1800 л.</t>
  </si>
  <si>
    <t>1620 л.</t>
  </si>
  <si>
    <t>1260 л.</t>
  </si>
  <si>
    <t>900 л.</t>
  </si>
  <si>
    <t>Технические характеристики</t>
  </si>
  <si>
    <t>Цена розничная, $</t>
  </si>
  <si>
    <t>Шнековая соковыжималка Kuvings Chef CS600 с двумя насадками и набором стрейнеров (сок,смузи, сорбет)</t>
  </si>
  <si>
    <t>Цвет Серебро
Тип Ветрикальная низкоскоростная шнековая
Скорость60 оборотов в минуту
Мощность200Ватт
Размеры 260х183х515мм
Вес 9.1 Кг.
Вместимость 500 мл.
Время работы Не более 1,440 минут (Максимум 24 часа)
Материалы Ultem, Tritan, ABS, PC</t>
  </si>
  <si>
    <t>Шнековая соковыжималка Kuvings Chef CS600 с одной насадкой и набором стрейнеров (сок,смузи, сорбет)</t>
  </si>
  <si>
    <t>Шнековая соковыжималка Kuvings Chef CS600 с одной насадкой</t>
  </si>
  <si>
    <t>Топ сет в сборе для SC600 - Чаша, Стрейнер, Шетка перемешиватель, Шнек, Верхняя крышка.</t>
  </si>
  <si>
    <t>Блендер высокоскоростной KUVINGS KPB-351 белый</t>
  </si>
  <si>
    <t>Блендер высокоскоростной KUVINGS KPB-351 шампань</t>
  </si>
  <si>
    <t>Блендер высокоскоростной KUVINGS KPB-351 черный</t>
  </si>
  <si>
    <t>Блендер высокоскоростной KUVINGS KPB-351 серебро</t>
  </si>
  <si>
    <t>Ферментатор KGC-621 (мягкий сыр, йогурт, ферментация) белый</t>
  </si>
  <si>
    <t>Укупорочный аппарат ARD1830 (Корея)</t>
  </si>
  <si>
    <t>Цена розничная, руб.</t>
  </si>
  <si>
    <t>Укупорочный аппарат Cans Seamer (Китай)</t>
  </si>
  <si>
    <t>Укупорочный аппарат ВНМ-52 (Россия)</t>
  </si>
  <si>
    <t>Укупорочный аппарат ВНМ-73 (Россия)</t>
  </si>
  <si>
    <t>Укупорочный аппарат ВНМ-У (52 + 73) (Россия)</t>
  </si>
  <si>
    <t>Банка 330 мл ПЭТ с алюминиевой крышкой 52 мм</t>
  </si>
  <si>
    <t>Банка 330 мл ПЭТ с алюминиевой крышкой 52 мм - от 20 000 шт.</t>
  </si>
  <si>
    <t>Банка 325 мл ПЭТ с алюминиевой крышкой 72,8 мм Fullopen</t>
  </si>
  <si>
    <t>Банка 325 мл ПЭТ с алюминиевой крышкой 72,8 мм Fullopen + контролька</t>
  </si>
  <si>
    <t>Банка 500 мл ПЭТ с алюминиевой крышкой 52 мм</t>
  </si>
  <si>
    <t>Банка 500 мл ПЭТ с алюминиевой крышкой 52 мм - от 20 000 шт.</t>
  </si>
  <si>
    <t>Гастроемкости TM "Rosso"</t>
  </si>
  <si>
    <t>Толщина, мм</t>
  </si>
  <si>
    <t>Розничная цена, $, курс внутренний</t>
  </si>
  <si>
    <t>Материал нержавеющей стали S201</t>
  </si>
  <si>
    <t xml:space="preserve">Гастроемкость GN 1/1-20 </t>
  </si>
  <si>
    <t xml:space="preserve">Гастроемкость GN 1/1-40 </t>
  </si>
  <si>
    <t>Гастроемкость GN 1/1-65</t>
  </si>
  <si>
    <t>Гастроемкость GN 1/1-100</t>
  </si>
  <si>
    <t>Гастроемкость GN 1/1-150</t>
  </si>
  <si>
    <t>Гастроемкость GN 1/1-200</t>
  </si>
  <si>
    <t xml:space="preserve">Гастроемкость GN 1/2-20 </t>
  </si>
  <si>
    <t xml:space="preserve">Гастроемкость GN 1/2-40 </t>
  </si>
  <si>
    <t>Гастроемкость GN 1/2-65</t>
  </si>
  <si>
    <t>Гастроемкость GN 1/2-100</t>
  </si>
  <si>
    <t>Гастроемкость GN 1/2-150</t>
  </si>
  <si>
    <t>Гастроемкость GN 1/2-200</t>
  </si>
  <si>
    <t xml:space="preserve">Гастроемкость GN 1/3-20 </t>
  </si>
  <si>
    <t xml:space="preserve">Гастроемкость GN 1/3-40 </t>
  </si>
  <si>
    <t>Гастроемкость GN 1/3-65</t>
  </si>
  <si>
    <t>Гастроемкость GN 1/3-100</t>
  </si>
  <si>
    <t>Гастроемкость GN 1/3-150</t>
  </si>
  <si>
    <t>Гастроемкость GN 1/3-200</t>
  </si>
  <si>
    <t xml:space="preserve">Гастроемкость GN 1/4-20 </t>
  </si>
  <si>
    <t xml:space="preserve">Гастроемкость GN 1/4-40 </t>
  </si>
  <si>
    <t>Гастроемкость GN 1/4-65</t>
  </si>
  <si>
    <t>Гастроемкость GN 1/4-100</t>
  </si>
  <si>
    <t>Гастроемкость GN 1/4-150</t>
  </si>
  <si>
    <t>Гастроемкость GN 1/4-200</t>
  </si>
  <si>
    <t>Гастроемкость GN 1/6-65</t>
  </si>
  <si>
    <t>Гастроемкость GN 1/6-100</t>
  </si>
  <si>
    <t>Гастроемкость GN 1/6-150</t>
  </si>
  <si>
    <t>Гастроемкость GN 1/9-65</t>
  </si>
  <si>
    <t>Гастроемкость GN 1/9-100</t>
  </si>
  <si>
    <t xml:space="preserve">Гастроемкость GN 2/1-20 </t>
  </si>
  <si>
    <t xml:space="preserve">Гастроемкость GN 2/1-40 </t>
  </si>
  <si>
    <t>Гастроемкость GN 2/1-65</t>
  </si>
  <si>
    <t>Гастроемкость GN 2/1-100</t>
  </si>
  <si>
    <t xml:space="preserve">Гастроемкость GN 2/3-20 </t>
  </si>
  <si>
    <t xml:space="preserve">Гастроемкость GN 2/3-40 </t>
  </si>
  <si>
    <t>Гастроемкость GN 2/3-65</t>
  </si>
  <si>
    <t>Гастроемкость GN 2/3-100</t>
  </si>
  <si>
    <t>Крышка к гастроемкости 1/1</t>
  </si>
  <si>
    <t>Крышка к гастроемкости 1/2</t>
  </si>
  <si>
    <t>Крышка к гастроемкости 1/3</t>
  </si>
  <si>
    <t>Крышка к гастроемкости 1/4</t>
  </si>
  <si>
    <t>Крышка к гастроемкости 1/6</t>
  </si>
  <si>
    <t>Крышка к гастроемкости 1/9</t>
  </si>
  <si>
    <t>Крышка к гастроемкости 2/1</t>
  </si>
  <si>
    <t>Крышка к гастроемкости 2/3</t>
  </si>
  <si>
    <t>GN 1/1 крышка (530х325мм) под ручки</t>
  </si>
  <si>
    <t xml:space="preserve">Гастроемкость GN 1/1*150мм (530х325х150мм) с ручками  </t>
  </si>
  <si>
    <t xml:space="preserve">GN 1/2 крышка (325х265мм) под ручки    </t>
  </si>
  <si>
    <t xml:space="preserve">Гастроемкость  GN 1/2*150мм (325х265х150мм) с ручками  </t>
  </si>
  <si>
    <t>GN 1/3 крышка (325х176мм) под ручки</t>
  </si>
  <si>
    <t xml:space="preserve">Гастроемкость  GN 1/3*150мм (325х176x150мм) с ручками  </t>
  </si>
  <si>
    <t>Прайс-лист морозильные лари ТМ "Aucma"</t>
  </si>
  <si>
    <t xml:space="preserve">Группа компаний AUCMA, основанна в 1989 году – одно из крупнейших предприятий в Китае, принадлежащих государству. 
На сегодняшний день доход компании составляет около 1 миллиарда долларов США в год. 
Корпорация AUCMA является поставщиком оборудования для таких фирм, как Coca-Cola, General Electric, Unilever, Oresident и многих других.
Вся продукция корпорации AUCMA прошла европейскую сертификацию CE, сертификацию США UL, российскую сертификацию ГОСТ, сертификат Австралии и более 100 других международных сертификаций всех континентов. 
По своему качеству и объему выпуска холодильного оборудования производства компании AUCMA занимает в Юго-Восточной Азии лидирующее место.
А это сотни тысяч штук в год.
</t>
  </si>
  <si>
    <t xml:space="preserve">Ряд неоспоримых преимуществ:
- климатический класс 4+,
- алюминиевый внутренний короб,
- ручка с замком в комплекте на всех ларях,
- усиленные петли для интенсивной эксплуатации, 
- толщина стенки ларей 70мм, что уменьшает энергопотребление при одинаковой эксплуатации ларей разных ТМ,
- возможность работы в режиме «супер заморозка» (настройка через термостат, когда компрессор не отключается и набирает температуру до -30°С),
- несколько крышек на моделях, начиная с модели BD-446, что существенно снижает внешние теплопритоки,
- отсутсвуют внутренние перегородки (крышки стыкуются на перекладинах).
</t>
  </si>
  <si>
    <t>№</t>
  </si>
  <si>
    <t>Размеры,  (Д*Ш*В)мм</t>
  </si>
  <si>
    <t>Размеры в упаковке</t>
  </si>
  <si>
    <t>Объем, л.</t>
  </si>
  <si>
    <t>Полезный объём, л.</t>
  </si>
  <si>
    <t>Темп. режим.</t>
  </si>
  <si>
    <t>Количество крышек</t>
  </si>
  <si>
    <t>BD 200AF</t>
  </si>
  <si>
    <t>880*545*845</t>
  </si>
  <si>
    <t>915*575*888</t>
  </si>
  <si>
    <t>-18…-25С</t>
  </si>
  <si>
    <t>1 глухая крышка</t>
  </si>
  <si>
    <t>1 корзина, 4 колеса, скребок, замок</t>
  </si>
  <si>
    <t>BD-325NA</t>
  </si>
  <si>
    <t>1110*754*845</t>
  </si>
  <si>
    <t>1170*777*892</t>
  </si>
  <si>
    <t>1 корзина, замок, 4 колеса, скребок</t>
  </si>
  <si>
    <t xml:space="preserve">BD-375NA </t>
  </si>
  <si>
    <t>1250*754*845</t>
  </si>
  <si>
    <t>1310*777*892</t>
  </si>
  <si>
    <t>1 корзина, скребок, замок</t>
  </si>
  <si>
    <t>BD-818</t>
  </si>
  <si>
    <t>2415*725*842</t>
  </si>
  <si>
    <t>2497*775*895</t>
  </si>
  <si>
    <t>3 глухие крышки</t>
  </si>
  <si>
    <t>5 корзин, скребок, замок</t>
  </si>
  <si>
    <t>BD206GEX</t>
  </si>
  <si>
    <t>- сенсорная панель управления
- 3 режима в температурном диапазоне температурном диапазоне +8…-38,8 С:
режим для пресервов +8...0 С, 
низкотемпературный режим до -18 С,  
режим шоковой заморозки до -38,8 С 
- полезный объем 200 л
- стеклянное покрытие крышки ларя
- корзина в комплекте</t>
  </si>
  <si>
    <t>+8…-38,8С</t>
  </si>
  <si>
    <r>
      <rPr>
        <sz val="20"/>
        <color rgb="FF000000"/>
        <rFont val="Times New Roman"/>
        <family val="1"/>
        <charset val="204"/>
      </rPr>
      <t>Итальянская компания ADLER</t>
    </r>
    <r>
      <rPr>
        <b/>
        <i/>
        <u/>
        <sz val="24"/>
        <color rgb="FF000000"/>
        <rFont val="Times New Roman"/>
        <family val="1"/>
        <charset val="204"/>
      </rPr>
      <t xml:space="preserve"> с 1960 года</t>
    </r>
    <r>
      <rPr>
        <sz val="20"/>
        <color rgb="FF000000"/>
        <rFont val="Times New Roman"/>
        <family val="1"/>
        <charset val="204"/>
      </rPr>
      <t xml:space="preserve"> является производителем посудомоечного оборудования. На сегодняшний день фабрика посудомоечных машин ADLER успешно представлена во всем мире всеми видами посудомоечных машин. Производство оборудования строго контролируется и тщательно проверяется, чтобы удовлетворить все требования, в том числе в рамках любого природоохранного законодательства, любых стран. Посудомоечные машины ADLER выбирают крупные сетевые клиенты во всем мире. Теперь такая возможность есть и у вас - используйте ее!</t>
    </r>
  </si>
  <si>
    <t>Розничная Цена, Евро, внутренний курс</t>
  </si>
  <si>
    <t>Дилерская Цена, Евро, внутренний курс</t>
  </si>
  <si>
    <t>* двойная дверца для дополнительной шумо- и теплоизоляции           * цельная ручка из нержавеющей стали           * износостойкие корзины</t>
  </si>
  <si>
    <t>ECO 35</t>
  </si>
  <si>
    <r>
      <rPr>
        <sz val="18"/>
        <color rgb="FF000000"/>
        <rFont val="Times New Roman"/>
        <family val="1"/>
        <charset val="204"/>
      </rPr>
      <t xml:space="preserve">стаканомоечная машина, корзина 350*350, </t>
    </r>
    <r>
      <rPr>
        <b/>
        <sz val="18"/>
        <color rgb="FF000000"/>
        <rFont val="Times New Roman"/>
        <family val="1"/>
        <charset val="204"/>
      </rPr>
      <t xml:space="preserve">1 дозатор </t>
    </r>
    <r>
      <rPr>
        <sz val="18"/>
        <color rgb="FF000000"/>
        <rFont val="Times New Roman"/>
        <family val="1"/>
        <charset val="204"/>
      </rPr>
      <t xml:space="preserve">(ополаскивающего средства), </t>
    </r>
    <r>
      <rPr>
        <b/>
        <sz val="18"/>
        <color rgb="FF000000"/>
        <rFont val="Times New Roman"/>
        <family val="1"/>
        <charset val="204"/>
      </rPr>
      <t>1 насос</t>
    </r>
    <r>
      <rPr>
        <sz val="18"/>
        <color rgb="FF000000"/>
        <rFont val="Times New Roman"/>
        <family val="1"/>
        <charset val="204"/>
      </rPr>
      <t xml:space="preserve"> (мойки), макс. полезная высота загрузки 276мм, 2,5 кВт, 220В, 430*485*660</t>
    </r>
  </si>
  <si>
    <r>
      <rPr>
        <sz val="18"/>
        <color rgb="FF000000"/>
        <rFont val="Times New Roman"/>
        <family val="1"/>
        <charset val="204"/>
      </rPr>
      <t xml:space="preserve">1 цикл (180 сек), до 30 кассет/час, </t>
    </r>
    <r>
      <rPr>
        <b/>
        <sz val="18"/>
        <color rgb="FF000000"/>
        <rFont val="Times New Roman"/>
        <family val="1"/>
        <charset val="204"/>
      </rPr>
      <t>механическая панель</t>
    </r>
    <r>
      <rPr>
        <sz val="18"/>
        <color rgb="FF000000"/>
        <rFont val="Times New Roman"/>
        <family val="1"/>
        <charset val="204"/>
      </rPr>
      <t xml:space="preserve"> управления</t>
    </r>
  </si>
  <si>
    <t>1 корзина для стаканов, 1 держатель для приборов</t>
  </si>
  <si>
    <t>1400 стаканов</t>
  </si>
  <si>
    <t>ECO 40</t>
  </si>
  <si>
    <r>
      <rPr>
        <sz val="18"/>
        <color rgb="FF000000"/>
        <rFont val="Times New Roman"/>
        <family val="1"/>
        <charset val="204"/>
      </rPr>
      <t xml:space="preserve">стаканомоечная машина, корзина 350*350, </t>
    </r>
    <r>
      <rPr>
        <b/>
        <sz val="18"/>
        <color rgb="FF000000"/>
        <rFont val="Times New Roman"/>
        <family val="1"/>
        <charset val="204"/>
      </rPr>
      <t>1 дозатор</t>
    </r>
    <r>
      <rPr>
        <sz val="18"/>
        <color rgb="FF000000"/>
        <rFont val="Times New Roman"/>
        <family val="1"/>
        <charset val="204"/>
      </rPr>
      <t xml:space="preserve"> (ополаскивающего средства),</t>
    </r>
    <r>
      <rPr>
        <b/>
        <sz val="18"/>
        <color rgb="FF000000"/>
        <rFont val="Times New Roman"/>
        <family val="1"/>
        <charset val="204"/>
      </rPr>
      <t xml:space="preserve"> 1 насос</t>
    </r>
    <r>
      <rPr>
        <sz val="18"/>
        <color rgb="FF000000"/>
        <rFont val="Times New Roman"/>
        <family val="1"/>
        <charset val="204"/>
      </rPr>
      <t xml:space="preserve"> (мойки), макс. полезная высота загрузки 276мм, 2,5 кВт, 220В, 480*517*696</t>
    </r>
  </si>
  <si>
    <r>
      <rPr>
        <sz val="18"/>
        <color rgb="FF000000"/>
        <rFont val="Times New Roman"/>
        <family val="1"/>
        <charset val="204"/>
      </rPr>
      <t xml:space="preserve">2 цикла (60-180 сек), до 60 кассет/час, </t>
    </r>
    <r>
      <rPr>
        <b/>
        <sz val="18"/>
        <color rgb="FF000000"/>
        <rFont val="Times New Roman"/>
        <family val="1"/>
        <charset val="204"/>
      </rPr>
      <t>механическая панель</t>
    </r>
    <r>
      <rPr>
        <sz val="18"/>
        <color rgb="FF000000"/>
        <rFont val="Times New Roman"/>
        <family val="1"/>
        <charset val="204"/>
      </rPr>
      <t xml:space="preserve"> управления</t>
    </r>
  </si>
  <si>
    <t xml:space="preserve">ECO 50 </t>
  </si>
  <si>
    <r>
      <rPr>
        <sz val="18"/>
        <color rgb="FF000000"/>
        <rFont val="Times New Roman"/>
        <family val="1"/>
        <charset val="204"/>
      </rPr>
      <t xml:space="preserve">посудомоечная машина, корзина 500*500, </t>
    </r>
    <r>
      <rPr>
        <b/>
        <sz val="18"/>
        <color rgb="FF000000"/>
        <rFont val="Times New Roman"/>
        <family val="1"/>
        <charset val="204"/>
      </rPr>
      <t>1 дозатор</t>
    </r>
    <r>
      <rPr>
        <sz val="18"/>
        <color rgb="FF000000"/>
        <rFont val="Times New Roman"/>
        <family val="1"/>
        <charset val="204"/>
      </rPr>
      <t xml:space="preserve"> (ополаскивающего средства), </t>
    </r>
    <r>
      <rPr>
        <b/>
        <sz val="18"/>
        <color rgb="FF000000"/>
        <rFont val="Times New Roman"/>
        <family val="1"/>
        <charset val="204"/>
      </rPr>
      <t>1 насос</t>
    </r>
    <r>
      <rPr>
        <sz val="18"/>
        <color rgb="FF000000"/>
        <rFont val="Times New Roman"/>
        <family val="1"/>
        <charset val="204"/>
      </rPr>
      <t xml:space="preserve"> (мойки), полезная высота загрузки 355мм, 6,6 кВт, 380В, 575*597*795</t>
    </r>
  </si>
  <si>
    <r>
      <rPr>
        <sz val="18"/>
        <color rgb="FF000000"/>
        <rFont val="Times New Roman"/>
        <family val="1"/>
        <charset val="204"/>
      </rPr>
      <t xml:space="preserve">2 цикла (60-180сек), 20-60 кассет/час, </t>
    </r>
    <r>
      <rPr>
        <b/>
        <sz val="18"/>
        <color rgb="FF000000"/>
        <rFont val="Times New Roman"/>
        <family val="1"/>
        <charset val="204"/>
      </rPr>
      <t>механическая панель</t>
    </r>
    <r>
      <rPr>
        <sz val="18"/>
        <color rgb="FF000000"/>
        <rFont val="Times New Roman"/>
        <family val="1"/>
        <charset val="204"/>
      </rPr>
      <t xml:space="preserve"> управления</t>
    </r>
  </si>
  <si>
    <t>1400 стаканов/1080 тарелок</t>
  </si>
  <si>
    <t>ECO 50 PD</t>
  </si>
  <si>
    <r>
      <rPr>
        <sz val="18"/>
        <color rgb="FF000000"/>
        <rFont val="Times New Roman"/>
        <family val="1"/>
        <charset val="204"/>
      </rPr>
      <t xml:space="preserve">посудомоечная машина, корзина 500*500, </t>
    </r>
    <r>
      <rPr>
        <b/>
        <sz val="18"/>
        <color rgb="FF000000"/>
        <rFont val="Times New Roman"/>
        <family val="1"/>
        <charset val="204"/>
      </rPr>
      <t xml:space="preserve">2 дозатора </t>
    </r>
    <r>
      <rPr>
        <sz val="18"/>
        <color rgb="FF000000"/>
        <rFont val="Times New Roman"/>
        <family val="1"/>
        <charset val="204"/>
      </rPr>
      <t>(моющего и ополаскивающего средств),</t>
    </r>
    <r>
      <rPr>
        <b/>
        <sz val="18"/>
        <color rgb="FF000000"/>
        <rFont val="Times New Roman"/>
        <family val="1"/>
        <charset val="204"/>
      </rPr>
      <t xml:space="preserve"> 1 насос</t>
    </r>
    <r>
      <rPr>
        <sz val="18"/>
        <color rgb="FF000000"/>
        <rFont val="Times New Roman"/>
        <family val="1"/>
        <charset val="204"/>
      </rPr>
      <t xml:space="preserve"> (мойки),  полезная высота загрузки 355мм, 6,6 кВт, 380В, 575*597*795</t>
    </r>
  </si>
  <si>
    <t>ECO 50 DPPD</t>
  </si>
  <si>
    <r>
      <rPr>
        <sz val="18"/>
        <color rgb="FF000000"/>
        <rFont val="Times New Roman"/>
        <family val="1"/>
        <charset val="204"/>
      </rPr>
      <t xml:space="preserve">посудомоечная машина, корзина 500*500, </t>
    </r>
    <r>
      <rPr>
        <b/>
        <sz val="18"/>
        <color rgb="FF000000"/>
        <rFont val="Times New Roman"/>
        <family val="1"/>
        <charset val="204"/>
      </rPr>
      <t>2 дозатора</t>
    </r>
    <r>
      <rPr>
        <sz val="18"/>
        <color rgb="FF000000"/>
        <rFont val="Times New Roman"/>
        <family val="1"/>
        <charset val="204"/>
      </rPr>
      <t xml:space="preserve"> (моющего и ополаскивающего средств), </t>
    </r>
    <r>
      <rPr>
        <b/>
        <sz val="18"/>
        <color rgb="FF000000"/>
        <rFont val="Times New Roman"/>
        <family val="1"/>
        <charset val="204"/>
      </rPr>
      <t>2 насоса</t>
    </r>
    <r>
      <rPr>
        <sz val="18"/>
        <color rgb="FF000000"/>
        <rFont val="Times New Roman"/>
        <family val="1"/>
        <charset val="204"/>
      </rPr>
      <t xml:space="preserve"> (мойки и слива), полезная высота загрузки 355мм, 6,6 кВт, 380В, 575*597*795</t>
    </r>
  </si>
  <si>
    <t>ECO 50 230V DPPD</t>
  </si>
  <si>
    <r>
      <rPr>
        <sz val="18"/>
        <color rgb="FF000000"/>
        <rFont val="Times New Roman"/>
        <family val="1"/>
        <charset val="204"/>
      </rPr>
      <t xml:space="preserve">посудомоечная машина, корзина 500*500, </t>
    </r>
    <r>
      <rPr>
        <b/>
        <sz val="18"/>
        <color rgb="FF000000"/>
        <rFont val="Times New Roman"/>
        <family val="1"/>
        <charset val="204"/>
      </rPr>
      <t>2 дозатора</t>
    </r>
    <r>
      <rPr>
        <sz val="18"/>
        <color rgb="FF000000"/>
        <rFont val="Times New Roman"/>
        <family val="1"/>
        <charset val="204"/>
      </rPr>
      <t xml:space="preserve"> (моющего и ополаскивающего средств), </t>
    </r>
    <r>
      <rPr>
        <b/>
        <sz val="18"/>
        <color rgb="FF000000"/>
        <rFont val="Times New Roman"/>
        <family val="1"/>
        <charset val="204"/>
      </rPr>
      <t>2 насоса</t>
    </r>
    <r>
      <rPr>
        <sz val="18"/>
        <color rgb="FF000000"/>
        <rFont val="Times New Roman"/>
        <family val="1"/>
        <charset val="204"/>
      </rPr>
      <t xml:space="preserve"> (мойки и слива), полезная высота загрузки 355мм, 3,4 кВт, 220В, 575*597*795</t>
    </r>
  </si>
  <si>
    <t>ECO 50 230V DP</t>
  </si>
  <si>
    <r>
      <rPr>
        <sz val="18"/>
        <color rgb="FF000000"/>
        <rFont val="Times New Roman"/>
        <family val="1"/>
        <charset val="204"/>
      </rPr>
      <t xml:space="preserve">посудомоечная машина, корзина 500*500, </t>
    </r>
    <r>
      <rPr>
        <b/>
        <sz val="18"/>
        <color rgb="FF000000"/>
        <rFont val="Times New Roman"/>
        <family val="1"/>
        <charset val="204"/>
      </rPr>
      <t>1 дозатор</t>
    </r>
    <r>
      <rPr>
        <sz val="18"/>
        <color rgb="FF000000"/>
        <rFont val="Times New Roman"/>
        <family val="1"/>
        <charset val="204"/>
      </rPr>
      <t xml:space="preserve"> (ополаскивающего средства),</t>
    </r>
    <r>
      <rPr>
        <b/>
        <sz val="18"/>
        <color rgb="FF000000"/>
        <rFont val="Times New Roman"/>
        <family val="1"/>
        <charset val="204"/>
      </rPr>
      <t xml:space="preserve"> 2 насоса</t>
    </r>
    <r>
      <rPr>
        <sz val="18"/>
        <color rgb="FF000000"/>
        <rFont val="Times New Roman"/>
        <family val="1"/>
        <charset val="204"/>
      </rPr>
      <t xml:space="preserve"> (мойки и слива), полезная высота загрузки 355мм, 3,4 кВт, 220В, 575*597*795</t>
    </r>
  </si>
  <si>
    <t>AT 60 PD</t>
  </si>
  <si>
    <r>
      <rPr>
        <sz val="18"/>
        <color rgb="FF000000"/>
        <rFont val="Times New Roman"/>
        <family val="1"/>
        <charset val="204"/>
      </rPr>
      <t xml:space="preserve">
Универсальная посудомоечная машина предназначена для мытья чашек, стаканов, кухонного инвентаря, противней, кастрюль и пр.). Расход воды - 1,7 л за цикл, емкость ванны 24 л, емкость бойлера 7 л, подключение к воде от +5 до +55 градусов, температура мойки +55 градусов, температура ополаскивания +82 градуса. Электроподключение 380V. Мощность 6,6 кВт. Размер машины (ш*г*в) 640*718*860+/-10 мм. Рукава из нержавеющей стали.  Модель AT 60 PD оснащена дозаторами моющего и ополаскивающего средства, </t>
    </r>
    <r>
      <rPr>
        <b/>
        <sz val="18"/>
        <color rgb="FF000000"/>
        <rFont val="Times New Roman"/>
        <family val="1"/>
        <charset val="204"/>
      </rPr>
      <t>помпой мойки.</t>
    </r>
  </si>
  <si>
    <t xml:space="preserve"> 3 цикла: 120-180-240 сек, 30 корзин в час, электромеханическая панель</t>
  </si>
  <si>
    <t>2 корзины: 600*400 ( для мытья противней, подносов) и 500*500 (универсальная),   держатель для приборов</t>
  </si>
  <si>
    <t>30 кассет</t>
  </si>
  <si>
    <t>AT 60 DP PD</t>
  </si>
  <si>
    <r>
      <rPr>
        <sz val="18"/>
        <color rgb="FF000000"/>
        <rFont val="Times New Roman"/>
        <family val="1"/>
        <charset val="204"/>
      </rPr>
      <t xml:space="preserve">Универсальная посудомоечная машина предназначена для мытья чашек, стаканов, кухонного инвентаря, противней, кастрюль и пр.). Расход воды - 1,7 л за цикл, емкость ванны 24 л, емкость бойлера 7 л, подключение к воде от +5 до +55 градусов, температура мойки +55 градусов, температура ополаскивания +82 градуса. Электроподключение 380V. Мощность 6,6 кВт. Размер машины (ш*г*в) 640*718*860+/-10 мм. Рукава из нержавеющей стали. Модель AT 60 DP PD оснащена дозаторами моющего и ополаскивающего средства, </t>
    </r>
    <r>
      <rPr>
        <b/>
        <sz val="18"/>
        <color rgb="FF000000"/>
        <rFont val="Times New Roman"/>
        <family val="1"/>
        <charset val="204"/>
      </rPr>
      <t>помпами мойки и слива.</t>
    </r>
  </si>
  <si>
    <t xml:space="preserve">ECO 1000 </t>
  </si>
  <si>
    <t>купольная посудомоечная машина с дополнительным отверстием на куполе для отвода пара, корзина 500*500, 1 дозатор (ополаскивающего средства), 1 насос (мойки),  3 цикла (60/180/240 сек), макс. 60 кассет/час, макс.полезная высота загрузки 420мм, механическая панель управления, 380В, 9,8 кВт, 630*747*1491/1980</t>
  </si>
  <si>
    <t>ECO 1000 PD</t>
  </si>
  <si>
    <t>купольная посудомоечная машина с дополнительным отверстием на куполе для отвода пара, корзина 500*500, 2 дозатора (моющего и ополаскивающего средства), 1 насос (мойки),  3 цикла (60/180/240 сек), макс. 60 кассет/час, макс.полезная высота загрузки 420мм, механическая панель управления, 380В, 9,8 кВт, 630*747*1491/1980</t>
  </si>
  <si>
    <t>ECO 1000 DP PD</t>
  </si>
  <si>
    <t>купольная посудомоечная машина с дополнительным отверстием на куполе для отвода пара, корзина 500*500, 2 дозатора (моющего и ополаскивающего средства), 2 насоса (мойки, слива),  3 цикла (60/180/240 сек), макс. 60 кассет/час, макс.полезная высота загрузки 420мм, механическая панель управления, 380В, 9,8 кВт, 630*747*1491/1980</t>
  </si>
  <si>
    <t>2 корзина для стаканов, 1 корзина для тарелок, держатель для приборов</t>
  </si>
  <si>
    <t>Розничная цена, с НДС, €, курс внутренний</t>
  </si>
  <si>
    <t>Дилерская цена при скидке 0%</t>
  </si>
  <si>
    <t>MINI-MINI</t>
  </si>
  <si>
    <t xml:space="preserve">Механическая панель управления с двумя кнопками: вакуум и уплотнение. Корпус изготовлен из нержавеющей стали. Бескамерного типа. Внешнее всасывание. Длина уплотнительной планки - 
350 мм. Высокоэффективный вакуумный сухой насос. Скорость откачки воздуха: 20-24 л/мин. Уплотнительная система: Импульс. Размеры:
370x260x130 мм. Мощность: 280 Вт. Напряжение: 220 В, 50/60 Гц. Вес нетто: 8 кг. </t>
  </si>
  <si>
    <t>ELIX</t>
  </si>
  <si>
    <t>Электронная панель управления с двумя функциами: ручной цикл и автоматический. Корпус изготовлен из нержавеющей стали. Бескамерного типа. Внешнее всасывание. Длина уплотнительной планки - 
400 мм. Высокоэффективный вакуумный сухой насос. Скорость откачки воздуха: 20-24 л/мин. Уплотнительная система: Импульс. Размеры:
420x280x170 мм. Мощность: 300 Вт. Напряжение: 220 В, 50/60 Гц. Вес нетто: 9 кг.</t>
  </si>
  <si>
    <t>MYCRA</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</si>
  <si>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- 250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8-9,6 m3/ч. Уплотнительная мембрана. Размеры: 320x500x270 мм. Внутренние размеры: 260x300x120 мм. Мощность: 500 Вт. Напряжение: 220 В, 50/60 Гц. Вес нетто: 25 кг.</t>
  </si>
  <si>
    <t>UNIVERSAL</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</si>
  <si>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- 300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8-9,6 m3/ч. Уплотнительная мембрана. Размеры: 370x530x270 мм. Внутренние размеры: 310x350x120 мм. Мощность: 500 Вт. Напряжение: 220 В, 50/60 Гц. Вес нетто: 32 кг.</t>
  </si>
  <si>
    <t>UNICA</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</si>
  <si>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- 400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12-14.4 m3/ч. Уплотнительная мембрана. Размеры: 470x550x430 мм. Внутренние размеры: 410x450x220 мм. Мощность: 990 Вт. Напряжение: 220 В, 50/60 Гц. Вес нетто: 50 кг.</t>
  </si>
  <si>
    <t>SUPREMA</t>
  </si>
  <si>
    <t>Электронная панель управления с двумя функциами: ручной цикл и автоматический. Корпус изготовлен из нержавеющей стали, с внутренными закругленными углами. Однокамерного типа. Камерное всасывание. Открывание корпуса на 90°C для лучшего обслуживания. Длина уплотнительной планки - 500 мм. Высокоэффективный вакуумный масляный насос. Регулирока пареметров вакуума и сварки. Съемные уплотнительные планки. Функция раннего уплотнения и стоп вакуума по личному усмотрению. Самоочистка масла: CLEAN PUMP. Скорость откачки воздуха: 20-24 m3/ч. Уплотнительная мембрана. Размеры: 560x610x410 мм. Внутренние размеры: 500x460x200 мм. Мощность: 1 кВт. Напряжение: 220 В, 50/60 Гц. Вес нетто: 58 кг.</t>
  </si>
  <si>
    <t>Тип</t>
  </si>
  <si>
    <t>Серия</t>
  </si>
  <si>
    <t>Тип управления</t>
  </si>
  <si>
    <t>Противень</t>
  </si>
  <si>
    <t>Количество уровней</t>
  </si>
  <si>
    <t>Пароувлажнение</t>
  </si>
  <si>
    <t>Мощность</t>
  </si>
  <si>
    <t>Напряжение</t>
  </si>
  <si>
    <t>Вес</t>
  </si>
  <si>
    <t xml:space="preserve">Розничная цена, с НДС, €, </t>
  </si>
  <si>
    <t>Конвекционные печи</t>
  </si>
  <si>
    <t>XF003</t>
  </si>
  <si>
    <t>Конвекционная печь</t>
  </si>
  <si>
    <t>Linemicro</t>
  </si>
  <si>
    <t>механическое</t>
  </si>
  <si>
    <t>342*242</t>
  </si>
  <si>
    <t>нет</t>
  </si>
  <si>
    <t>2,7 кВт</t>
  </si>
  <si>
    <t>480х523х402 мм</t>
  </si>
  <si>
    <t>16 кг</t>
  </si>
  <si>
    <t>XF013</t>
  </si>
  <si>
    <t>460*330</t>
  </si>
  <si>
    <t>600х587х402 мм</t>
  </si>
  <si>
    <t>20 кг</t>
  </si>
  <si>
    <t>XF023</t>
  </si>
  <si>
    <t>3 кВт</t>
  </si>
  <si>
    <t>600х587х472 мм</t>
  </si>
  <si>
    <t>22 кг</t>
  </si>
  <si>
    <t>XF033</t>
  </si>
  <si>
    <t>600*400</t>
  </si>
  <si>
    <t>3,2 кВт</t>
  </si>
  <si>
    <t>800х706х472 мм</t>
  </si>
  <si>
    <t>44 кг</t>
  </si>
  <si>
    <t>XF043</t>
  </si>
  <si>
    <t>3,2/5,3 кВт</t>
  </si>
  <si>
    <t>220/380</t>
  </si>
  <si>
    <t>XFT113</t>
  </si>
  <si>
    <t>Linemiss</t>
  </si>
  <si>
    <t>ручной впрыск</t>
  </si>
  <si>
    <t>600х655х429 мм</t>
  </si>
  <si>
    <t>25 кг</t>
  </si>
  <si>
    <t>XFT133</t>
  </si>
  <si>
    <t>31 кг</t>
  </si>
  <si>
    <t>XFT183</t>
  </si>
  <si>
    <t>3,3 кВт</t>
  </si>
  <si>
    <t>800х774х429 мм</t>
  </si>
  <si>
    <t>40 кг</t>
  </si>
  <si>
    <t>XFT193</t>
  </si>
  <si>
    <t>6,5 кВт</t>
  </si>
  <si>
    <t>800х774х509 мм</t>
  </si>
  <si>
    <t>49 кг</t>
  </si>
  <si>
    <t>XFT197</t>
  </si>
  <si>
    <t>XB693</t>
  </si>
  <si>
    <t>BAKERLUX</t>
  </si>
  <si>
    <t>есть, тип образования пара - инжекционный впрыск</t>
  </si>
  <si>
    <t>10,5 кВт</t>
  </si>
  <si>
    <t xml:space="preserve"> 860x882x930 мм</t>
  </si>
  <si>
    <t>80 кг</t>
  </si>
  <si>
    <t>XB893</t>
  </si>
  <si>
    <t>15,8 кВт</t>
  </si>
  <si>
    <t>860x882x1250 мм</t>
  </si>
  <si>
    <t>112 кг</t>
  </si>
  <si>
    <t>XB1083</t>
  </si>
  <si>
    <t>29,7 кВт</t>
  </si>
  <si>
    <t>866x997x1863 мм</t>
  </si>
  <si>
    <t>177 кг</t>
  </si>
  <si>
    <t>XEFT-03HS-ETDV/ XEFR-03HS-ETDV</t>
  </si>
  <si>
    <t>BAKERLUX Shop.Pro</t>
  </si>
  <si>
    <t>TOUCH</t>
  </si>
  <si>
    <t>600x669x425 мм</t>
  </si>
  <si>
    <t>36 кг</t>
  </si>
  <si>
    <t>XEFT-03HS-ELDV</t>
  </si>
  <si>
    <t>LED</t>
  </si>
  <si>
    <t>XEFT-03HS-EGDN</t>
  </si>
  <si>
    <t>GO</t>
  </si>
  <si>
    <t>XEFT-03HS-EMRV</t>
  </si>
  <si>
    <t>MASTER</t>
  </si>
  <si>
    <t>600x669x427 мм</t>
  </si>
  <si>
    <t>XEFT-03HS-ETRV</t>
  </si>
  <si>
    <t>XEFT-03EU-EGDN</t>
  </si>
  <si>
    <t>3,5 кВт</t>
  </si>
  <si>
    <t>800x811x425 мм</t>
  </si>
  <si>
    <t>46 кг</t>
  </si>
  <si>
    <t>XEFT-03EU-ELDV</t>
  </si>
  <si>
    <t>XEFT-03EU-EMRV</t>
  </si>
  <si>
    <t>800x811x427 мм</t>
  </si>
  <si>
    <t>XEFT-03EU-ETDV</t>
  </si>
  <si>
    <t>XEFT-03EU-ETRV</t>
  </si>
  <si>
    <t>XEFT-04HS-EGDN</t>
  </si>
  <si>
    <t>600x669x500 мм</t>
  </si>
  <si>
    <t>39 кг</t>
  </si>
  <si>
    <t>XEFT-04EU-EGDN/ XEFR-04EU-EGDN</t>
  </si>
  <si>
    <t>6,9 кВт</t>
  </si>
  <si>
    <t>800x811x500 мм</t>
  </si>
  <si>
    <t>57 кг</t>
  </si>
  <si>
    <t>XEFT-04HS-ETDV/ XEFR-04HS-ETDV</t>
  </si>
  <si>
    <t>XEFT-04HS-ELDV/ XEFR-04HS-ELDV</t>
  </si>
  <si>
    <t>XEFT-04HS-EMRV/ XEFR-04HS-EMRV</t>
  </si>
  <si>
    <t>600x669x502 мм</t>
  </si>
  <si>
    <t>XEFT-04HS-ETRV</t>
  </si>
  <si>
    <t>XEFT-04EU-EMRV</t>
  </si>
  <si>
    <t>800x811x502 мм</t>
  </si>
  <si>
    <t>XEFT-04EU-ETDV</t>
  </si>
  <si>
    <t>XEFT-04EU-ETRV</t>
  </si>
  <si>
    <t>XEFT-04EU-ELDV/ XEFR-04EU-ELDV</t>
  </si>
  <si>
    <t xml:space="preserve"> LED</t>
  </si>
  <si>
    <t>XEFT-04EU-ELDV-DR</t>
  </si>
  <si>
    <t>XEFT-06EU-EGRN</t>
  </si>
  <si>
    <t>10,3 кВт</t>
  </si>
  <si>
    <t>800x829x682 мм</t>
  </si>
  <si>
    <t>72 кг</t>
  </si>
  <si>
    <t>XEFT-06EU-EMRV/ XEFR-06EU-EMRV</t>
  </si>
  <si>
    <t>XEFT-06EU-ELRV/ XEFR-06EU-ELRV</t>
  </si>
  <si>
    <t>XEFT-06EU-ELRV-DR</t>
  </si>
  <si>
    <t>XEFT-06EU-ETRV</t>
  </si>
  <si>
    <t>XEFT-06EU-ETRV-MT</t>
  </si>
  <si>
    <t>XEFT-10EU-EGRN</t>
  </si>
  <si>
    <t>15,5 кВт</t>
  </si>
  <si>
    <t>800x829x952 мм</t>
  </si>
  <si>
    <t>96 кг</t>
  </si>
  <si>
    <t>XEFT-10EU-EMRV/ XEFR-10EU-EMRV</t>
  </si>
  <si>
    <t>XEFT-10EU-ELRV/ XEFR-10EU-ELRV</t>
  </si>
  <si>
    <t>XEFT-10EU-ELRV-DR</t>
  </si>
  <si>
    <t>XEFT-10EU-ETRV/ XEFR-10EU-ETRV</t>
  </si>
  <si>
    <t>XEFT-10EU-ETRV-MT</t>
  </si>
  <si>
    <t>XEBC-04EU-E1RM</t>
  </si>
  <si>
    <t>BAKERTOP MIND.Maps</t>
  </si>
  <si>
    <t>Touch screen</t>
  </si>
  <si>
    <t>7,4 кВт</t>
  </si>
  <si>
    <t>860x967x675 мм</t>
  </si>
  <si>
    <t>90 кг</t>
  </si>
  <si>
    <t>XEBC-04EU-E1LM</t>
  </si>
  <si>
    <t>XEBC-04EU-EPRM</t>
  </si>
  <si>
    <t>10,6 кВт</t>
  </si>
  <si>
    <t>XEBC-06EU-E1RM</t>
  </si>
  <si>
    <t>9,9 кВт</t>
  </si>
  <si>
    <t>860x967x843 мм</t>
  </si>
  <si>
    <t>102 кг</t>
  </si>
  <si>
    <t>XEBC-06EU-E1LM</t>
  </si>
  <si>
    <t>XEBC-06EU-EPRM</t>
  </si>
  <si>
    <t>14 кВт</t>
  </si>
  <si>
    <t>860х967х843 мм</t>
  </si>
  <si>
    <t>XEBC-10EU-E1RM</t>
  </si>
  <si>
    <t>14,9 кВт</t>
  </si>
  <si>
    <t>860x967x1163 мм</t>
  </si>
  <si>
    <t>136 кг</t>
  </si>
  <si>
    <t>XEBC-10EU-EPRM</t>
  </si>
  <si>
    <t>21 кВт</t>
  </si>
  <si>
    <t>860х967х1163 мм</t>
  </si>
  <si>
    <t>148 кг</t>
  </si>
  <si>
    <t>XEBL-16EU-YPRS</t>
  </si>
  <si>
    <t>38,5 кВт</t>
  </si>
  <si>
    <t>892х1018х1875 мм</t>
  </si>
  <si>
    <t>292 кг</t>
  </si>
  <si>
    <t>XEBL-16EU-E1RS</t>
  </si>
  <si>
    <t>35,5 кВт</t>
  </si>
  <si>
    <t>892х925х1875 мм</t>
  </si>
  <si>
    <t>262 кг</t>
  </si>
  <si>
    <t>Расстоечные шкафы</t>
  </si>
  <si>
    <t>XLT133</t>
  </si>
  <si>
    <t>Расстоечный шкаф</t>
  </si>
  <si>
    <t>Оборудование должно быть подключено к сети водоснабжения</t>
  </si>
  <si>
    <t>1,2 кВт</t>
  </si>
  <si>
    <t>600х650х757 мм</t>
  </si>
  <si>
    <t>XLT193</t>
  </si>
  <si>
    <t>800х713х757 мм</t>
  </si>
  <si>
    <t>37 кг</t>
  </si>
  <si>
    <t>XL413</t>
  </si>
  <si>
    <t>2,4 кВт</t>
  </si>
  <si>
    <t>862x890x805 мм</t>
  </si>
  <si>
    <t>38 кг</t>
  </si>
  <si>
    <t>XL1003</t>
  </si>
  <si>
    <t>866x950x1879 мм</t>
  </si>
  <si>
    <t>100 кг</t>
  </si>
  <si>
    <t>XEKPT-08EU-B</t>
  </si>
  <si>
    <t>От панели печи</t>
  </si>
  <si>
    <t>2,3 кВт</t>
  </si>
  <si>
    <t xml:space="preserve">800x792x750 мм </t>
  </si>
  <si>
    <t>XEKPT-08EU-C</t>
  </si>
  <si>
    <t>XEKPT-08HS-C</t>
  </si>
  <si>
    <t xml:space="preserve">600x711x750 мм </t>
  </si>
  <si>
    <t>35 кг</t>
  </si>
  <si>
    <t>XEKPT-10EU-B</t>
  </si>
  <si>
    <t>800x792x886 мм</t>
  </si>
  <si>
    <t>54 кг</t>
  </si>
  <si>
    <t>XEKPT-10EU-C</t>
  </si>
  <si>
    <t>45 кг</t>
  </si>
  <si>
    <t>XEBPL-16EU-D</t>
  </si>
  <si>
    <t>BakerTouch</t>
  </si>
  <si>
    <t>XEBPL-16EU-M</t>
  </si>
  <si>
    <t xml:space="preserve"> 866x950x1879 мм</t>
  </si>
  <si>
    <t>XEBPC-12EU-B</t>
  </si>
  <si>
    <t>860x978x798 мм</t>
  </si>
  <si>
    <t>XEBPC-08EU-B</t>
  </si>
  <si>
    <t>860x978x658 мм</t>
  </si>
  <si>
    <t>XEVC-0711-EPRM</t>
  </si>
  <si>
    <t>Пароконвектомат</t>
  </si>
  <si>
    <t>CHEFTOP MIND.Maps</t>
  </si>
  <si>
    <t>GN 1/1</t>
  </si>
  <si>
    <t>11,7 кВт</t>
  </si>
  <si>
    <t>750x783x842 мм</t>
  </si>
  <si>
    <t>85 кг</t>
  </si>
  <si>
    <t xml:space="preserve">XEBC-04EU-E1RM-MP  </t>
  </si>
  <si>
    <t>600*400, GN 1/1</t>
  </si>
  <si>
    <t xml:space="preserve">XEBC-04EU-EPRM-MP </t>
  </si>
  <si>
    <t xml:space="preserve">XEBC-06EU-E1RM-MP  </t>
  </si>
  <si>
    <t xml:space="preserve">XEBC-06EU-EPRM-MP  </t>
  </si>
  <si>
    <t xml:space="preserve">XEBC-10EU-E1RM-MP  </t>
  </si>
  <si>
    <t xml:space="preserve">XEBC-10EU-EPRM-MP  </t>
  </si>
  <si>
    <t>XB693-MP</t>
  </si>
  <si>
    <t>XB893-MP</t>
  </si>
  <si>
    <t>Подовые печи</t>
  </si>
  <si>
    <t>XEKDT-01EU-D</t>
  </si>
  <si>
    <t>Подовая печь</t>
  </si>
  <si>
    <t>DeckShop.Pro</t>
  </si>
  <si>
    <t>Цифровая</t>
  </si>
  <si>
    <t>пароувлажнения нет</t>
  </si>
  <si>
    <t>800х840х405 мм</t>
  </si>
  <si>
    <t>60 кг</t>
  </si>
  <si>
    <t>XEKDT-01EU-S</t>
  </si>
  <si>
    <t>пароувлажнение есть</t>
  </si>
  <si>
    <t>65 кг</t>
  </si>
  <si>
    <t>XEBDC-02EU-D</t>
  </si>
  <si>
    <t>1, вместимость 2 листа 600x400 мм</t>
  </si>
  <si>
    <t>Технология STEAM.Maxi™: подача влажности в камеру (от 10 до 100% с шагом 10)
Технология DRY.Maxi™: быстрое удаление влажности из камеры (от 10 до 100% с шагом 10)</t>
  </si>
  <si>
    <t>5,7 кВт</t>
  </si>
  <si>
    <t>860х1150х400 мм</t>
  </si>
  <si>
    <t>XEBDC-01EU-D</t>
  </si>
  <si>
    <t>860х880х400 мм</t>
  </si>
  <si>
    <t>62 кг</t>
  </si>
  <si>
    <t>Вытяжные зонты</t>
  </si>
  <si>
    <t>XEBHC-ACEU</t>
  </si>
  <si>
    <t>Вытяжной зонт</t>
  </si>
  <si>
    <t>Напряжение 220 В, потребляемая мощность0.125 кВт, ш 860*гл 1000*в 217 мм, вес (без упаковки)42 кг, вес (с упаковкой) 50 кг, для печи конвекц. эл. серии XEBC на печи серии BAKERTOP MIND.Maps с размером противня 600x400 мм.</t>
  </si>
  <si>
    <t>XEBHC-HCEU</t>
  </si>
  <si>
    <t>Производительностьот 310 до 390 м³/ч, напряжение 220 В, потребляемая мощность 0.1 кВт, материал нерж. сталь, ш 1145 мм* гл 860 мм, в 240 мм, 
Вес (без упаковки) 25 кг, оборудование устанавливается непосредственно на пароконвектоматы серии BakerTop MIND.Maps с панелями управления Plus и One. Модель управляется с панели управления основного оборудования, т.к. не имеет самостоятельной панели управления. Оборудование должно быть подключено к сети водоснабжения (вентиль 3/4″). В комплект поставки входят трубка для выброса дыма, металлические зажимы и винты.</t>
  </si>
  <si>
    <t>XEKHT-HCHS</t>
  </si>
  <si>
    <t>Производительностьот 550 до 750 м³/ч, Потребляемая мощность0.2 кВт, ш 600 мм * гл 731 мм* в276 мм, устанавливается непосредственно на конвекционные печи серии BakerLux Shop.Pro с панелями управления Master, Touch и Led шириной 600 мм. Модель управляется с панели управления основного оборудования, т.к. не имеет самостоятельной панели управления. Оборудование должно быть подключено к сети водоснабжения.</t>
  </si>
  <si>
    <t>Комплектующие, противни</t>
  </si>
  <si>
    <t>Розничная цена, с НДС, €</t>
  </si>
  <si>
    <t>TG 305</t>
  </si>
  <si>
    <t>460*330*11 алюминий</t>
  </si>
  <si>
    <t>TG 310</t>
  </si>
  <si>
    <t>460*330*15  перфорированный, алюминий</t>
  </si>
  <si>
    <t>TG 405</t>
  </si>
  <si>
    <t>600*400*15, алюминий</t>
  </si>
  <si>
    <t>TG 410</t>
  </si>
  <si>
    <t xml:space="preserve">600*400*15, перфорированный , диаметр перфорации 3 мм, толщина листа: 1,2 мм, алюминий </t>
  </si>
  <si>
    <t>TG 430</t>
  </si>
  <si>
    <t xml:space="preserve">600x400х15 перфорированный, антипригарный </t>
  </si>
  <si>
    <t>TG 435</t>
  </si>
  <si>
    <t>600*400 для багетов, 5 каналов, антипригарный, алюминиевый</t>
  </si>
  <si>
    <t>TG 445</t>
  </si>
  <si>
    <t>600*400 для багетов, 5 каналов, алюминиевый</t>
  </si>
  <si>
    <t>TG 815</t>
  </si>
  <si>
    <t>GN 1/1 (530х325), глубина 40 мм, нерж.сталь</t>
  </si>
  <si>
    <t>TG 885</t>
  </si>
  <si>
    <t>GN 1/1 (530х325), решетка, алюминий, антипригарный</t>
  </si>
  <si>
    <t>TG 936</t>
  </si>
  <si>
    <t xml:space="preserve">противень для яиц, вместимость 8 яиц, антипригарный </t>
  </si>
  <si>
    <t>TG 990</t>
  </si>
  <si>
    <t>противень для гриля, 530х325х12 мм, алюминий c антипригарным покрытием</t>
  </si>
  <si>
    <t>Моющее средство</t>
  </si>
  <si>
    <t>DB1015A0</t>
  </si>
  <si>
    <t>Жидкое моющее средство UNOX DB 1015A0 предназначено для мойки камер пароконвектоматов с автоматической системой мойки Rotor.KLEAN™ на предприятиях общественного питания и торговли, в пекарнях и кондитерских. Подходит для печей серии XEVC и XEBC.
В комплект поставки входят 10 бутылок.</t>
  </si>
  <si>
    <t>Гастроемкости Luxstahl</t>
  </si>
  <si>
    <t>Скидка</t>
  </si>
  <si>
    <t>Наименоване</t>
  </si>
  <si>
    <t>Размер</t>
  </si>
  <si>
    <t>Розница в долларах, внутренний курс</t>
  </si>
  <si>
    <t>Дилерская цена</t>
  </si>
  <si>
    <t xml:space="preserve">ГАСТРОЕМКОСТЬ 1/1х2,5'' </t>
  </si>
  <si>
    <t>530х325х65</t>
  </si>
  <si>
    <t xml:space="preserve">ГАСТРОЕМКОСТЬ 1/1х4'' </t>
  </si>
  <si>
    <t xml:space="preserve">530х325х100 </t>
  </si>
  <si>
    <t xml:space="preserve">ГАСТРОЕМКОСТЬ 1/1х8'' </t>
  </si>
  <si>
    <t>530х325х200</t>
  </si>
  <si>
    <t xml:space="preserve">ГАСТРОЕМКОСТЬ 1/2х1'' </t>
  </si>
  <si>
    <t xml:space="preserve">327х265х20 </t>
  </si>
  <si>
    <t xml:space="preserve">ГАСТРОЕМКОСТЬ 1/2х2,5'' </t>
  </si>
  <si>
    <t>327х265х65</t>
  </si>
  <si>
    <t>ГАСТРОЕМКОСТЬ 1/2х4''</t>
  </si>
  <si>
    <t>327х265х100</t>
  </si>
  <si>
    <t xml:space="preserve">ГАСТРОЕМКОСТЬ 1/2х6'' </t>
  </si>
  <si>
    <t>327х265х150</t>
  </si>
  <si>
    <t>ГАСТРОЕМКОСТЬ 1/3х1,5''</t>
  </si>
  <si>
    <t>327х176х40</t>
  </si>
  <si>
    <t xml:space="preserve">ГАСТРОЕМКОСТЬ 1/3х1'' </t>
  </si>
  <si>
    <t>327х176х20</t>
  </si>
  <si>
    <t xml:space="preserve">ГАСТРОЕМКОСТЬ 1/3х2,5'' </t>
  </si>
  <si>
    <t>327х176х65</t>
  </si>
  <si>
    <t xml:space="preserve">ГАСТРОЕМКОСТЬ 1/3х4'' </t>
  </si>
  <si>
    <t>327х176х100</t>
  </si>
  <si>
    <t xml:space="preserve">ГАСТРОЕМКОСТЬ 1/3х8'' </t>
  </si>
  <si>
    <t xml:space="preserve">327х176х200 </t>
  </si>
  <si>
    <t xml:space="preserve">ГАСТРОЕМКОСТЬ 1/4х1,5'' </t>
  </si>
  <si>
    <t xml:space="preserve">265х164х40 </t>
  </si>
  <si>
    <t xml:space="preserve">ГАСТРОЕМКОСТЬ 1/4х4'' </t>
  </si>
  <si>
    <t xml:space="preserve">265х164х100 </t>
  </si>
  <si>
    <t xml:space="preserve">ГАСТРОЕМКОСТЬ 1/4х6'' </t>
  </si>
  <si>
    <t>265х164х150</t>
  </si>
  <si>
    <t xml:space="preserve">ГАСТРОЕМКОСТЬ 1/4х8'' </t>
  </si>
  <si>
    <t>265х164х200</t>
  </si>
  <si>
    <t xml:space="preserve">ГАСТРОЕМКОСТЬ 1/6х4'' </t>
  </si>
  <si>
    <t>176х164х100</t>
  </si>
  <si>
    <t xml:space="preserve">ГАСТРОЕМКОСТЬ 1/6х6'' </t>
  </si>
  <si>
    <t xml:space="preserve">176х164х150 </t>
  </si>
  <si>
    <t>КРЫШКА 1/1</t>
  </si>
  <si>
    <t xml:space="preserve">КРЫШКА 1/3 </t>
  </si>
  <si>
    <t xml:space="preserve">КРЫШКА 1/6 </t>
  </si>
  <si>
    <t>Компания Haier была основана в 1984 году. Уделяя особое внимание пользовательскому опыту, Haier была включена в список BrandZ™ Топ-100 самых ценных мировых брендов в течение двух лет подряд, как первый и единственный в мире бренд экосистемы.</t>
  </si>
  <si>
    <t>Фото в базовой комплектации</t>
  </si>
  <si>
    <t>Розничная цена, руб.</t>
  </si>
  <si>
    <t>Дилерская цена, руб</t>
  </si>
  <si>
    <t>HCD12C</t>
  </si>
  <si>
    <t>HCW12C</t>
  </si>
  <si>
    <t>SKWD-12</t>
  </si>
  <si>
    <t>Характеристики</t>
  </si>
  <si>
    <t>Фото в закрытом виде виде</t>
  </si>
  <si>
    <t>Фото в открытом виде</t>
  </si>
  <si>
    <t xml:space="preserve">Мини-холодильник с низкотемпературным отсеком MSR115L c подсветкой </t>
  </si>
  <si>
    <t>Ширина, мм</t>
  </si>
  <si>
    <t>Глубина, мм</t>
  </si>
  <si>
    <t>Высота с учетом ножек, мм</t>
  </si>
  <si>
    <t>Полезный охлаждаемый объём, л</t>
  </si>
  <si>
    <t>Объем низкотемпературного отделения, л</t>
  </si>
  <si>
    <t>Цвет корпуса, охлаждаемый объем</t>
  </si>
  <si>
    <t>RAL 9003/ RAL9010</t>
  </si>
  <si>
    <t>Характеристики эл. подключения</t>
  </si>
  <si>
    <t>220В (±10%)/50Гц</t>
  </si>
  <si>
    <t>Марка хладагента</t>
  </si>
  <si>
    <t>R 600a</t>
  </si>
  <si>
    <t>Температура охлаждаемого объема</t>
  </si>
  <si>
    <t>+2...+8°C</t>
  </si>
  <si>
    <t>Температура в морозильном отсеке</t>
  </si>
  <si>
    <t>-6...-8</t>
  </si>
  <si>
    <t>Энергопотребление в сутки, кВт*час, не более</t>
  </si>
  <si>
    <t>Условия эксплуатации оборудования</t>
  </si>
  <si>
    <t>Температура до +25°С, отн. влажность воздуха 60 %</t>
  </si>
  <si>
    <t>Максимальный уровень звукового давления на расстоянии 1 метра, дБ, не более</t>
  </si>
  <si>
    <t>Установка оборудования</t>
  </si>
  <si>
    <t>Отдельностоящее</t>
  </si>
  <si>
    <t xml:space="preserve">Класс энергопотребления </t>
  </si>
  <si>
    <t>A+</t>
  </si>
  <si>
    <t xml:space="preserve">Общий объем </t>
  </si>
  <si>
    <t>115 л.</t>
  </si>
  <si>
    <t>Вес нетто</t>
  </si>
  <si>
    <t>17 кг</t>
  </si>
  <si>
    <t>Регулируемые ножки</t>
  </si>
  <si>
    <t>да</t>
  </si>
  <si>
    <t>Разморозка</t>
  </si>
  <si>
    <t>ручная</t>
  </si>
  <si>
    <t>Полки\ящики</t>
  </si>
  <si>
    <t>3 стеклянные полки, 1 ящик</t>
  </si>
  <si>
    <t>Подсветка</t>
  </si>
  <si>
    <t>Материал</t>
  </si>
  <si>
    <t>металл, пластик</t>
  </si>
  <si>
    <t xml:space="preserve">Тип управления </t>
  </si>
  <si>
    <t>механический</t>
  </si>
  <si>
    <t xml:space="preserve">Количество компрессоров </t>
  </si>
  <si>
    <t>Гарантия</t>
  </si>
  <si>
    <t xml:space="preserve">1 год, сервисная служба Haier </t>
  </si>
  <si>
    <t>Морозильная камера HF-82WAA</t>
  </si>
  <si>
    <t>Цвет</t>
  </si>
  <si>
    <t>Белый</t>
  </si>
  <si>
    <t>Вес брутто (кг)</t>
  </si>
  <si>
    <t>Класс энергопотребления</t>
  </si>
  <si>
    <t>Климатический класс</t>
  </si>
  <si>
    <t>SN-T</t>
  </si>
  <si>
    <t>Напряжение/Частота</t>
  </si>
  <si>
    <t>220-240 V / 50Hz</t>
  </si>
  <si>
    <t>Система управления</t>
  </si>
  <si>
    <t>Электронная</t>
  </si>
  <si>
    <t>Страна производства</t>
  </si>
  <si>
    <t>Китай</t>
  </si>
  <si>
    <t>Технология охлаждения морозильной камеры</t>
  </si>
  <si>
    <t>Low frost</t>
  </si>
  <si>
    <t>Уровень шума дБ (А)</t>
  </si>
  <si>
    <t>Размеры (Ш х В х Г, см)</t>
  </si>
  <si>
    <t>50 x 84 x 55</t>
  </si>
  <si>
    <t>Ширина х Высота х Глубина в упаковке (см)</t>
  </si>
  <si>
    <t>54.3 x 89.5 x 59.5</t>
  </si>
  <si>
    <t>Энергопотребление (кВтч/г)</t>
  </si>
  <si>
    <t>Диапазон температур</t>
  </si>
  <si>
    <t>-7℃, -14℃ до -25℃</t>
  </si>
  <si>
    <t>Общий объем</t>
  </si>
  <si>
    <t>82 л</t>
  </si>
  <si>
    <t>Количество выдвижных ящиков</t>
  </si>
  <si>
    <t>Морозильное отделение/Количество звездочек</t>
  </si>
  <si>
    <t>****</t>
  </si>
  <si>
    <t>Мини-холодильник с низкотемпературным отсеком MSR50</t>
  </si>
  <si>
    <t>белый/белый</t>
  </si>
  <si>
    <t>220-240 В/50Гц</t>
  </si>
  <si>
    <t>Температура зоны охлаждения, ℃</t>
  </si>
  <si>
    <t>Температура холодной зоны, ℃</t>
  </si>
  <si>
    <t>от 0 до 5</t>
  </si>
  <si>
    <t>Температура низкотемпературного отделения, ℃</t>
  </si>
  <si>
    <t>N/SN/T</t>
  </si>
  <si>
    <t>Проветриваемое помещение со средней температурой от +16°С до +43 °С</t>
  </si>
  <si>
    <t>Уровень шума, дБ</t>
  </si>
  <si>
    <t>Общий объем, л</t>
  </si>
  <si>
    <t>Вес нетто/брутто, кг</t>
  </si>
  <si>
    <t>13/15</t>
  </si>
  <si>
    <t>Опорные ножки\колеса</t>
  </si>
  <si>
    <t>Опорные ножки с регулировкой по высоте</t>
  </si>
  <si>
    <t>1 (закалённое стекло)</t>
  </si>
  <si>
    <t>Шкаф морозильный MSF100</t>
  </si>
  <si>
    <t>Размеры в упаковке (ШхВхГ), см</t>
  </si>
  <si>
    <t>55х84х61</t>
  </si>
  <si>
    <t>Цвет корпуса/охлаждаемый объем</t>
  </si>
  <si>
    <t>Серый с чёрной дверцей/белый</t>
  </si>
  <si>
    <t>Температурный режим, ℃</t>
  </si>
  <si>
    <t>от -24℃ до -12</t>
  </si>
  <si>
    <t>Энергопотребление в сутки, кВт*час</t>
  </si>
  <si>
    <t>N/SN/ST</t>
  </si>
  <si>
    <t>Вес нетто, кг</t>
  </si>
  <si>
    <t>Вес брутто, кг</t>
  </si>
  <si>
    <t>3 полки</t>
  </si>
  <si>
    <t>Да</t>
  </si>
  <si>
    <t>Замок</t>
  </si>
  <si>
    <t>Механический</t>
  </si>
  <si>
    <t>Кабель питания (длина), м</t>
  </si>
  <si>
    <t>Металл,  пластик</t>
  </si>
  <si>
    <t>Электронный контроллер с видимым дисплеем</t>
  </si>
  <si>
    <t>Сеть сервисных центров HAIER</t>
  </si>
  <si>
    <t>https://haierproff.ru/service/list/freezer/</t>
  </si>
  <si>
    <t>W</t>
  </si>
  <si>
    <t>Скорость</t>
  </si>
  <si>
    <t>Какие диски подходят</t>
  </si>
  <si>
    <t>Розница, евро, ЦБ РФ</t>
  </si>
  <si>
    <t>Дилерская евро, ЦБ РФ</t>
  </si>
  <si>
    <t>R211 XL Ultra</t>
  </si>
  <si>
    <t>складская</t>
  </si>
  <si>
    <t>Асинхронный мотор, пульс, чаша 2,9л из нержавеющей стали с ручкой, полукруглая воронка, цилиндрическая воронка 58мм, непрерывный выброс</t>
  </si>
  <si>
    <t>1500 об/мин</t>
  </si>
  <si>
    <t>550 Вт</t>
  </si>
  <si>
    <t>Однофазное, 220</t>
  </si>
  <si>
    <t>Нож - гладкие лезвия из нержавеющей стали, диски: слайсер 2мм, терка - 2мм</t>
  </si>
  <si>
    <t>27051, 27555, 27086, 27566, 27087, 27786, 27621, 27588, 27577, 27511, 27046, 27632, 27764, 27191, 27078, 27079, 27130, 27080, 27081, 27599, 27047, 27610, 27048</t>
  </si>
  <si>
    <t>R211 XL</t>
  </si>
  <si>
    <t>Асинхронный мотор, пульс, чаша 2,9л из композитного материала с ручкой, полукруглая воронка, цилиндрическая воронка 58мм, непрерывный выброс</t>
  </si>
  <si>
    <t>R301 Ultra без дисков</t>
  </si>
  <si>
    <t>Асинхронный мотор, корпус мотора - композит, пульс, чаша 3,7л из нержавеющей стали, полукруглая воронка 1,6л, цилиндрическая воронка 58мм</t>
  </si>
  <si>
    <t>650 Вт</t>
  </si>
  <si>
    <t>Нож - гладкие лезвия из нержавеющей стали</t>
  </si>
  <si>
    <t>R301 Ultra - 4 диска</t>
  </si>
  <si>
    <t>Нож - гладкие лезвия из нержавеющей стали, диски: слайсер 2мм, слайсер 4мм, терка - 2мм, соломка 4*4мм</t>
  </si>
  <si>
    <t>R402 без дисков</t>
  </si>
  <si>
    <t>заказ</t>
  </si>
  <si>
    <t>Асинхронный мотор, корпус мотора - металл, пульс, чаша 4,5л из нержавеющей стали, полукруглая воронка 1,6л, цилиндрическая воронка 58мм, чаша из нерж.стали</t>
  </si>
  <si>
    <t>500-1500 об/мин</t>
  </si>
  <si>
    <t>R402 - 6 дисков</t>
  </si>
  <si>
    <t>Нож - гладкие лезвия из нержавеющей стали, диски: слайсер 2мм, слайсер 4мм, терка - 2мм, соломка 4*4мм, комплект для нарезки кубиками: ломтики 10мм + решетка 10*10мм</t>
  </si>
  <si>
    <t>27051, 27555, 27086, 27566, 27087, 27786, 27621, 27588, 27577, 27511, 27046, 27632, 27764, 27191, 27078, 27079, 27130, 27080, 27081, 27599, 27047, 27610, 27048, 27113, 27114, 27298, 27116, 27117</t>
  </si>
  <si>
    <t>750-1500 об/мин</t>
  </si>
  <si>
    <t>Трехфазное, 380</t>
  </si>
  <si>
    <t>R502 без дисков</t>
  </si>
  <si>
    <t>Асинхронный мотор, корпус мотора - металл, пульс, чаша 5,5л из нержавеющей стали, полукруглая воронка 2,2л, цилиндрическая воронка 58мм</t>
  </si>
  <si>
    <t>1000 Вт</t>
  </si>
  <si>
    <t>28166, 28069, 28062, 28063, 28064, 28004, 28065, 28196, 28066, 28067, 28068, 27244, 27245, 27068, 27069, 27070, 28056, 28057, 28058, 28073, 28059, 28016, 28060, 28061, 27164, 27219, 28055, 28172, 28153, 27072, 27066, 27067, 28173, 28051, 28195, 28101, 28052, 28053, 28054, 28110, 28111, 28112, 28197, 28181, 28179, 28113, 28114, 28115, 28180, 28134, 28159, 28135, 28158</t>
  </si>
  <si>
    <t>R752</t>
  </si>
  <si>
    <t>Асинхронный мотор, корпус мотора - металл, пульс, чаша 7л из нержавеющей стали, полукруглая воронка 4,4л, цилиндрическая воронка 58мм</t>
  </si>
  <si>
    <t>1200 Вт</t>
  </si>
  <si>
    <t>Нож - гладкие съемные регулируемые лезвия из нержавеющей стали</t>
  </si>
  <si>
    <t>CL-20 без дисков</t>
  </si>
  <si>
    <t>Асинхронный мотор, полукруглая воронка, цилиндрическая воронка 58мм, крышка, чаша, моторный блок из композитного материала</t>
  </si>
  <si>
    <t>400 Вт</t>
  </si>
  <si>
    <t>Ножей и дисков в комплекте нет</t>
  </si>
  <si>
    <t>CL-20 - 4 диска</t>
  </si>
  <si>
    <t>Слайсер 2 мм, слайсер 4 мм, терка 2 мм, соломка 4*4 мм</t>
  </si>
  <si>
    <t>CL-30 Bistro без дисков</t>
  </si>
  <si>
    <t>Асинхронный мотор, полукруглая воронка, цилиндрическая воронка 58мм, крышка, чаша, моторный блок из композитного материала, D-clean kit</t>
  </si>
  <si>
    <t>500 об/мин</t>
  </si>
  <si>
    <t>500 Вт</t>
  </si>
  <si>
    <t>27051, 27555, 27086, 27566, 27087, 27786, 27621, 27148, 27149, 27150, 27046, 27632, 27764, 27191, 27078, 27079, 27130, 27080, 27081, 27599, 27047, 27610, 27048, 27113, 27114, 27298, 27116, 27117</t>
  </si>
  <si>
    <t>CL-30 Bistro - 6 дисков</t>
  </si>
  <si>
    <t>Слайсер 2мм,слайсер 4мм,терка 2мм, соломка-жюльен 4*4мм, комплект для нарезки кубиками 10*10*10мм</t>
  </si>
  <si>
    <t>CL-40 без дисков</t>
  </si>
  <si>
    <t>Асинхронный мотор, полукруглая воронка, цилиндрическая воронка 58мм, крышка из композитного материала, чаша из нержавеющей стали, моторный блок из металла, D-clean kit</t>
  </si>
  <si>
    <t>CL-40 - 6 дисков</t>
  </si>
  <si>
    <t>Слайсер 2мм, слайсер 4мм, терка 2мм, соломка 4*4, комплект для нарезки кубиками 10*10*10мм</t>
  </si>
  <si>
    <t>CL-50 без дисков</t>
  </si>
  <si>
    <t>Асинхронный мотор, полукруглая воронка 2,2л, цилиндрическая воронка 58мм и 39 мм, толкатель Exactitube, крышка и чаша металл, моторный блок - композитный материал,  D-clean kit</t>
  </si>
  <si>
    <t>375 об/мин</t>
  </si>
  <si>
    <t>28166, 28069, 28062, 28063, 28064, 28004, 28065, 28196, 28066, 28067, 28068, 27244, 27245, 27068, 27069, 27070, 28056, 28057, 28058, 28073, 28059, 28016, 28060, 28061, 27164, 27219, 28055, 28172, 28153, 27072, 27066, 27067, 28173, 28051, 28195, 28101, 28052, 28053, 28054</t>
  </si>
  <si>
    <t>CL-50 протирка</t>
  </si>
  <si>
    <t>Протирка</t>
  </si>
  <si>
    <t>CL-50-380</t>
  </si>
  <si>
    <t>CL-50 Ultra-220</t>
  </si>
  <si>
    <t>Асинхронный мотор, полукруглая воронка 2,2л, цилиндрическая воронка 58мм и 39 мм, толкатель Exactitube, крышка и чаша металл, моторный блок - нерж.сталь,  D-clean kit</t>
  </si>
  <si>
    <t>CL-50 Ultra-380</t>
  </si>
  <si>
    <t>2027W</t>
  </si>
  <si>
    <t>CL-50 Ultra-220 Pizza</t>
  </si>
  <si>
    <t>Слайсер 2мм, слайсер 4мм, терка 7мм</t>
  </si>
  <si>
    <t>2033W</t>
  </si>
  <si>
    <t>CL-50 Ultra-380 Pizza</t>
  </si>
  <si>
    <t>CL-50 Gourmet-220</t>
  </si>
  <si>
    <t>Асинхронный мотор, полукруглая воронка 2,1л, цилиндрическая воронка 58мм и 68 мм, крышка и чаша металл, моторный блок - нерж.сталь,  D-clean kit</t>
  </si>
  <si>
    <t>28166, 28069, 28062, 28063, 28064, 28004, 28065, 28196, 28066, 28067,  27244, 27245, 27068, 27069, 27070, 28056, 28057, 28058, 28073, 28059, 28016, 28060, 28061, 27164, 27219, 28055, 28172, 28153, 27072, 27066, 27067, 28173, 28051, 28195, 28101, 28052, 28053, 28054, 28110, 28111, 28112, 28181, 28179, 28134, 28159, 28135, 28158, 28174, 28175, 28176, 28198, 28199, 28177, 28178</t>
  </si>
  <si>
    <t>CL-50 Gourmet-380</t>
  </si>
  <si>
    <t>600 Вт</t>
  </si>
  <si>
    <t>CL-52-220</t>
  </si>
  <si>
    <t>Асинхронный мотор, круглая воронка 4,4л, цилиндрическая воронка 58мм и 39 мм, крышка и чаша металл, моторный блок - нерж.сталь, толкатель Exactitube, D-clean kit, щетка для моторного вала</t>
  </si>
  <si>
    <t>750 Вт</t>
  </si>
  <si>
    <t>CL-52-380</t>
  </si>
  <si>
    <t>CL-55 -220 рычаг</t>
  </si>
  <si>
    <t>Асинхронный мотор, круглая воронка 4,4л, цилиндрическая воронка 58мм и 39 мм, крышка и чаша металл, моторный блок - нерж.сталь, толкатель Exactitube, передвижной стенд из нержавеющей стали оснащен 2 колесиками с тормозом, D-clean kit, щетка моторного вала</t>
  </si>
  <si>
    <t>CL-55 -380 рычаг</t>
  </si>
  <si>
    <t>375 - 750 об/мин</t>
  </si>
  <si>
    <t>1100 Вт</t>
  </si>
  <si>
    <t>CL-55 -220 2 воронки</t>
  </si>
  <si>
    <t>Асинхронный мотор, автоматическая воронка из нерж.стали, круглая воронка 4,4л, цилиндрическая воронка 58мм и 39 мм, крышка и чаша металл, моторный блок - нерж.сталь, толкатель Exactitube, передвижной стенд из нержавеющей стали оснащен 2 колесиками с тормозом, D-clean kit, щетка моторного вала</t>
  </si>
  <si>
    <t>CL-55 -380 2 воронки</t>
  </si>
  <si>
    <t>CL-55 AUTO 220</t>
  </si>
  <si>
    <t>Асинхронный мотор, автоматическая воронка из нерж.стали, крышка и чаша металл, моторный блок - нерж.сталь, толкатель Exactitube, передвижной стенд из нержавеющей стали оснащен 2 колесиками с тормозом, D-clean kit, щетка моторного вала</t>
  </si>
  <si>
    <t>CL-55 AUTO 380</t>
  </si>
  <si>
    <t>CL-55 -380 рабочая станция</t>
  </si>
  <si>
    <t>Асинхронный мотор, автоматическая воронка из нерж.стали, круглая воронка с рычагом 4,4л, цилиндрическая воронка 58мм и 39мм, толкатель Exactitube, крышка и чаша из металла, моторный блок - нерж.сталь., передвижной стенд из нержавеющей стали оснащен 2 колесиками с тормозом, регулируемая по высоте тележка 3 позиции для гастроемкостей GN 1/1 + 3 гастроемкости GN 1/1, протирка для картофельного пюре 3мм, D-clean kit, щетка моторного вала</t>
  </si>
  <si>
    <t>Multicut Комплект 16 дисков 2022W (Слайсеры 1мм, 2мм, 4 мм, терки 1,5мм, 3мм, Кубики 5*5*5мм, 10*10*10мм, 20*20*20мм, картофель фри 10*10мм, соломка 2,5*2,5мм, 2*10мм, 4*4мм, 2*2 настенных держателя для 16 дисков (107812)</t>
  </si>
  <si>
    <t>CL-60 -380 рычаг</t>
  </si>
  <si>
    <t>Асинхронный мотор, круглая воронка с рычагом 4,9л, цилиндрическая воронка 58мм и 39 мм, чаша и моторный блок - нерж.сталь, толкатель Exactitube, 1 регулируемая ножка для устойчивости на любой поверхности, 2 колесика, 1 емкость из нержавеющей стали для режущих элементов, D-clean kit, щетка моторного вала</t>
  </si>
  <si>
    <t>1500 Вт</t>
  </si>
  <si>
    <t>CL-60 -380 2 воронки</t>
  </si>
  <si>
    <t>Асинхронный мотор,автоматическая воронка, круглая воронка с рычагом 4,49, цилиндрическая воронка 58мм и 39 мм, чаша и моторный блок - нерж.сталь, толкатель Exactitube, 1 регулируемая ножка для устойчивости на любой поверхности, 2 колесика, 1 емкость из нержавеющей стали для режущих элементов, D-clean kit, щетка моторного вала</t>
  </si>
  <si>
    <t>CL-60 AUTO 220</t>
  </si>
  <si>
    <t>Асинхронный мотор, автоматическая воронка из нерж.стали, крышка и чаша металл, моторный блок - нерж.сталь, толкатель Exactitube, 1 регул.ножка для устойчивости на любой поверхности,2 колесика, 1 емкость из нерж.стали для режущих элементов, D-clean kit, щетка моторного вала</t>
  </si>
  <si>
    <t>CL-60 AUTO 380</t>
  </si>
  <si>
    <t>CL-60E рабочая станция</t>
  </si>
  <si>
    <t>Асинхронный мотор, автоматическая воронка из нерж.стали, круглая воронка с рычагом 4,9л, цилиндрическая воронка 58мм и 39мм, толкатель Exactitube, воронка с 4 трубками (2*50мм, 2 *70 мм),  крышка и чаша из металла, моторный блок - нерж.сталь., 1 регул.ножка для устойчивости на любой поверхности,2 колесика, 1 емкость из нерж.стали для режущих элементов, тележка ERGO Mobile c 3 гастроемкостями GN 1/1, тележка для хранения аксессуаров 1 1 гастроемкостью GN 1/1, протирка для картофельного пюре 3мм, D-clean kit, щетка моторного вала</t>
  </si>
  <si>
    <t>Куттеры настольные</t>
  </si>
  <si>
    <t>R2</t>
  </si>
  <si>
    <t>Асинхронный мотор, пульс, чаша 2,9л из нержавеющей стали</t>
  </si>
  <si>
    <t>гладкие лезвия из нерж. стали</t>
  </si>
  <si>
    <t>27138, 27061, 27055, 107810</t>
  </si>
  <si>
    <t>R3</t>
  </si>
  <si>
    <t>Асинхронный мотор, пульс, чаша 3,7л из нержавеющей стали</t>
  </si>
  <si>
    <t>27288, 27287, 27286, 107810</t>
  </si>
  <si>
    <t>R4 1V</t>
  </si>
  <si>
    <t>Асинхронный мотор, пульс, чаша 4,5л из нержавеющей стали</t>
  </si>
  <si>
    <t>700 Вт</t>
  </si>
  <si>
    <t>27346, 27345, 27344, 107810</t>
  </si>
  <si>
    <t>R4 2V</t>
  </si>
  <si>
    <t>1500 - 3000 об/мин</t>
  </si>
  <si>
    <t>900 Вт</t>
  </si>
  <si>
    <t>R4 VV</t>
  </si>
  <si>
    <t>300 - 3500 об/мин</t>
  </si>
  <si>
    <t>R5 1V</t>
  </si>
  <si>
    <t>Асинхронный мотор, пульс, чаша 5,5л из нержавеющей стали</t>
  </si>
  <si>
    <t>27121, 27351, 27120</t>
  </si>
  <si>
    <t>24614M</t>
  </si>
  <si>
    <t>R5 2V</t>
  </si>
  <si>
    <t>24658M</t>
  </si>
  <si>
    <t>R7</t>
  </si>
  <si>
    <t>Асинхронный мотор, пульс, чаша 7л из нержавеющей стали</t>
  </si>
  <si>
    <t>1300 Вт</t>
  </si>
  <si>
    <t>27125, 27352, 27124, 49162, 49163, 49160, 49161, 49164, 49165</t>
  </si>
  <si>
    <t>R8</t>
  </si>
  <si>
    <t>Асинхронный мотор, пульс, чаша 8л из нержавеющей стали</t>
  </si>
  <si>
    <t>2200 Вт</t>
  </si>
  <si>
    <t>27383, 27385, 27381, 59281, 59282, 59280</t>
  </si>
  <si>
    <t>R10</t>
  </si>
  <si>
    <t>Асинхронный мотор, пульс, чаша 11,5л из нержавеющей стали</t>
  </si>
  <si>
    <t>2600 Вт</t>
  </si>
  <si>
    <t>27384, 27386, 27382, 59281, 59282, 59280</t>
  </si>
  <si>
    <t>Куттеры напольные</t>
  </si>
  <si>
    <t>R15</t>
  </si>
  <si>
    <t>Асинхронный мотор, пульс, чаша 15л из нержавеющей стали</t>
  </si>
  <si>
    <t>нож из нерж.стали, 3 съемный регулируемых и гладких лезвия</t>
  </si>
  <si>
    <t>57098, 57099, 57097, 59393, 59359, 59392</t>
  </si>
  <si>
    <t>51331С</t>
  </si>
  <si>
    <t>R23</t>
  </si>
  <si>
    <t>Асинхронный мотор, пульс, чаша 23л из нержавеющей стали</t>
  </si>
  <si>
    <t>4500 Вт</t>
  </si>
  <si>
    <t>57070, 57072, 57069, 118294S, 118292S, 118217S</t>
  </si>
  <si>
    <t>52331С</t>
  </si>
  <si>
    <t>R30</t>
  </si>
  <si>
    <t>Асинхронный мотор, пульс, чаша 28л из нержавеющей стали</t>
  </si>
  <si>
    <t>5400 Вт</t>
  </si>
  <si>
    <t>57075, 57077, 57074, 118286S, 118241S, 117950S</t>
  </si>
  <si>
    <t>53331С</t>
  </si>
  <si>
    <t>R45</t>
  </si>
  <si>
    <t>Асинхронный мотор, пульс, чаша 45л из нержавеющей стали</t>
  </si>
  <si>
    <t>10000 Вт</t>
  </si>
  <si>
    <t>57082, 57084, 57081, 118287S, 118243S, 117952S</t>
  </si>
  <si>
    <t>54331С</t>
  </si>
  <si>
    <t>R60</t>
  </si>
  <si>
    <t>Асинхронный мотор, пульс, чаша 60л из нержавеющей стали</t>
  </si>
  <si>
    <t>11000 Вт</t>
  </si>
  <si>
    <t>57092, 57095, 57091, 118290S, 118245S, 117954S</t>
  </si>
  <si>
    <t>43000R</t>
  </si>
  <si>
    <t>Rcook</t>
  </si>
  <si>
    <t>Асинхронный мотор, температура нагрева до 140С, пульс, чаща 3,7л из нерж.стали, ручка со скребком для чаши.</t>
  </si>
  <si>
    <t>100-3500 об/мин, режим турбо 4500 об/мин, R-mix - 100-500 об/мин, прерывистая скорость: вращение ножа каждые 2 сек на медленной скорости</t>
  </si>
  <si>
    <t>1800 Вт</t>
  </si>
  <si>
    <t>Нож с мелкими зубчиками для функции блендера, нож с гладкими лезвиями для функции куттера</t>
  </si>
  <si>
    <t>39854, 49691, 39691</t>
  </si>
  <si>
    <t>Blixer2</t>
  </si>
  <si>
    <t>Асинхронный мотор, пульс, чаща 2,9л из нерж.стали,корпус мотора - композитный материал, герметичная крышка, лопатка бликсера</t>
  </si>
  <si>
    <t>3000 об/мин</t>
  </si>
  <si>
    <t>Лезвия с мелкими зубчиками из нерж.стали со съемным колпачком</t>
  </si>
  <si>
    <t>27369, 27370, 27371</t>
  </si>
  <si>
    <t>Blixer2+доп чаша в сборе</t>
  </si>
  <si>
    <t>Blixer3</t>
  </si>
  <si>
    <t>Асинхронный мотор, пульс, чаща 3,7л из нерж.стали,корпус мотора - композитный материал, герметичная крышка, лопатка бликсера</t>
  </si>
  <si>
    <t>27337, 27447, 27448</t>
  </si>
  <si>
    <t>Blixer3+доп чаша в сборе</t>
  </si>
  <si>
    <t>Blixer4-220</t>
  </si>
  <si>
    <t>Асинхронный мотор, пульс, чаща 4,5л из нерж.стали,корпус мотора - металл, герметичная крышка, лопатка бликсера</t>
  </si>
  <si>
    <t>27338, 27449, 27450</t>
  </si>
  <si>
    <t>Blixer4-220+доп чаша в сборе</t>
  </si>
  <si>
    <t>Blixer4-380</t>
  </si>
  <si>
    <t>Blixer4-380+доп чаша в сборе</t>
  </si>
  <si>
    <t>33259M</t>
  </si>
  <si>
    <t>Blixer5-2V</t>
  </si>
  <si>
    <t>Асинхронный мотор, пульс, чаща 5,5л из нерж.стали,корпус мотора - металл, герметичная крышка, лопатка бликсера</t>
  </si>
  <si>
    <t>27165, 27155, 27180</t>
  </si>
  <si>
    <t>Blixer5A-380+доп чаша в сборе</t>
  </si>
  <si>
    <t>Micromix</t>
  </si>
  <si>
    <t>Съемный нож, съемная штанга, длина 165мм, полностью из нерж стали</t>
  </si>
  <si>
    <t>1500 - 14000 об/мин</t>
  </si>
  <si>
    <t>220 Вт</t>
  </si>
  <si>
    <t>Настенный держатель, ключ для сборки/разборки ножа, Aeromix из нерж стали</t>
  </si>
  <si>
    <t>узнай окончательную цену у персонального менеджера</t>
  </si>
  <si>
    <t>комплект из 6 Micromix</t>
  </si>
  <si>
    <t>Mini MP160 VV</t>
  </si>
  <si>
    <t>Съемный нож, съемная штанга, длина 160мм, полностью из нерж стали</t>
  </si>
  <si>
    <t>2000 -  12500 об/мин</t>
  </si>
  <si>
    <t>240 Вт</t>
  </si>
  <si>
    <t>Mini MP190 VV</t>
  </si>
  <si>
    <t>Съемный нож, съемная штанга, съемная насадка, длина 190мм, полностью из нерж стали</t>
  </si>
  <si>
    <t>270 Вт</t>
  </si>
  <si>
    <t>Mini MP240 VV</t>
  </si>
  <si>
    <t>Съемный нож, съемная штанга, съемная насадка, длина 240мм, полностью из нерж стали</t>
  </si>
  <si>
    <t>290 Вт</t>
  </si>
  <si>
    <t>Mini MP190 Combi</t>
  </si>
  <si>
    <t>Съемный нож, съемная штанга, съемная насадка, металлический редуктор венчика, длина 190мм, полностью из нерж стали</t>
  </si>
  <si>
    <t>2000 -  12500 об/мин в режиме миксер, 350-1560 об/мин в режиме венчик</t>
  </si>
  <si>
    <t>Настенный держатель, ключ для сборки/разборки ножа</t>
  </si>
  <si>
    <t>Mini MP240 Combi</t>
  </si>
  <si>
    <t>Съемный нож, съемная штанга, съемная насадка, металлический редуктор венчика, длина 240мм, полностью из нерж стали</t>
  </si>
  <si>
    <t>34240В</t>
  </si>
  <si>
    <t>CMP250 VV</t>
  </si>
  <si>
    <t>Съемный нож, съемная штанга, длина 250мм, полностью из нерж стали</t>
  </si>
  <si>
    <t>2300 -  9600 об/мин авторегулируемая</t>
  </si>
  <si>
    <t>310 Вт</t>
  </si>
  <si>
    <t>34230В</t>
  </si>
  <si>
    <t>CMP300 VV</t>
  </si>
  <si>
    <t>Съемный нож, съемная штанга, длина 300мм, полностью из нерж стали</t>
  </si>
  <si>
    <t>350 Вт</t>
  </si>
  <si>
    <t>34250В</t>
  </si>
  <si>
    <t>CMP350 VV</t>
  </si>
  <si>
    <t>Съемный нож, съемная штанга, длина 350мм, полностью из нерж стали</t>
  </si>
  <si>
    <t xml:space="preserve">400 Вт </t>
  </si>
  <si>
    <t>34300В</t>
  </si>
  <si>
    <t>CMP 250 Combi</t>
  </si>
  <si>
    <t>Съемный нож, съемная штанга, съемная насадка, металлический редуктор венчика, длина 250мм, полностью из нерж стали</t>
  </si>
  <si>
    <t>2300 -  9600 об/мин в режиме миксер, 500-1800 об/мин в режиме венчик, авторегулируемая</t>
  </si>
  <si>
    <t>27248, 27249</t>
  </si>
  <si>
    <t>34310В</t>
  </si>
  <si>
    <t>CMP 300 Combi</t>
  </si>
  <si>
    <t>Съемный нож, съемная штанга, съемная насадка, металлический редуктор венчика, длина 300мм, полностью из нерж стали</t>
  </si>
  <si>
    <t>27248, 27250</t>
  </si>
  <si>
    <t>34800L</t>
  </si>
  <si>
    <t>MP350Ultra</t>
  </si>
  <si>
    <t>Съемный нож, съемная насадка, easy plug, длина 350мм, полностью из нерж стали</t>
  </si>
  <si>
    <t>9500 об/мин</t>
  </si>
  <si>
    <t>440 Вт</t>
  </si>
  <si>
    <t>34840L</t>
  </si>
  <si>
    <t>MP350Ultra VV</t>
  </si>
  <si>
    <t>1500 - 9000 об/мин</t>
  </si>
  <si>
    <t>34590L</t>
  </si>
  <si>
    <t>MP350Ultra TP</t>
  </si>
  <si>
    <t>Съемный нож, упрочненная насадка, съемная насадка, easy plug, длина 350мм, полностью из нерж стали, съемная ручка Easy Grip, Easy Plug</t>
  </si>
  <si>
    <t>34810L</t>
  </si>
  <si>
    <t>M450Ultra</t>
  </si>
  <si>
    <t>Съемный нож, съемная насадка, easy plug, длина 450мм, полностью из нерж стали</t>
  </si>
  <si>
    <t>34850L</t>
  </si>
  <si>
    <t>MP450Ultra VV</t>
  </si>
  <si>
    <t>34820LH</t>
  </si>
  <si>
    <t>MP550Ultra</t>
  </si>
  <si>
    <t>Съемный нож, съемная насадка, easy plug, длина 550мм, полностью из нерж стали</t>
  </si>
  <si>
    <t>9000 об/мин</t>
  </si>
  <si>
    <t>34830LH</t>
  </si>
  <si>
    <t>MP600Ultra</t>
  </si>
  <si>
    <t>Съемный нож, съемная насадка, easy plug, длина 600мм, полностью из нерж стали</t>
  </si>
  <si>
    <t>850 Вт</t>
  </si>
  <si>
    <t>34890L</t>
  </si>
  <si>
    <t>MP800 Turbo</t>
  </si>
  <si>
    <t>Съемный нож, съемная насадка, easy plug, электронная система, повышающая рабочие характеристики двигателя, длина 740мм, полностью из нерж стали</t>
  </si>
  <si>
    <t>34790L</t>
  </si>
  <si>
    <t>MP800 Turbo TP</t>
  </si>
  <si>
    <t>Съемный нож, упрочненая насадка, съемная насадка, съемная штанга, встроенная ручка из нерж.стали, easy plug, электронная система, повышающая рабочие характеристики двигателя, полностью из нерж стали</t>
  </si>
  <si>
    <t>34860L</t>
  </si>
  <si>
    <t>MP350Ultra Combi</t>
  </si>
  <si>
    <t>Съемный нож, съемная насадка, съемная штанга, easy plug, съемный венчик, металлический редуктор,  длина 350мм, полностью из нерж стали</t>
  </si>
  <si>
    <t>1500 -  9000 об/мин в режиме миксер, 250-1500 об/мин в режиме венчик, авторегулируемая</t>
  </si>
  <si>
    <t>27210, 27355, 39354</t>
  </si>
  <si>
    <t>34870L</t>
  </si>
  <si>
    <t>MP450Ultra Combi</t>
  </si>
  <si>
    <t>27210, 27355, 39355</t>
  </si>
  <si>
    <t>34880L</t>
  </si>
  <si>
    <t>MP450 FW Ultra</t>
  </si>
  <si>
    <t>Металлический редуктор венчика, easy plug, съемный венчик длиной 280мм</t>
  </si>
  <si>
    <t>250 -1500 об/мин авторегулируемая</t>
  </si>
  <si>
    <t>Настенный держатель</t>
  </si>
  <si>
    <t>Соковыжималки, автоматические сита</t>
  </si>
  <si>
    <t>56000В</t>
  </si>
  <si>
    <t>J80</t>
  </si>
  <si>
    <t>Чаша из нержавеющей стали, автоматическая воронка 79мм, фильтр-сито, терочный диск из нержавеющей стали, полезная высота над носиком 155мм, носик с функцией анти-разбрызгивания (1 размер), поддон для капель, автоматический выброс жмыха, полупрозрачный контейнер для жмыха</t>
  </si>
  <si>
    <t>120 л/час</t>
  </si>
  <si>
    <t>Стакан, графин</t>
  </si>
  <si>
    <t>56200В</t>
  </si>
  <si>
    <t>J80Buffet</t>
  </si>
  <si>
    <t>Чаша из нержавеющей стали, автоматическая воронка 79мм, фильтр-сито, терочный диск из нержавеющей стали, полезная высота над носиком 177мм, носик с функцией анти-разбрызгивания (2 размера), поддон для капель, автоматический выброс жмыха, полупрозрачный контейнер для жмыха</t>
  </si>
  <si>
    <t>56100В</t>
  </si>
  <si>
    <t>J100</t>
  </si>
  <si>
    <t>Чаша из нержавеющей стали, автоматическая воронка 79мм, фильтр-сито, терочный диск из нержавеющей стали (специально для интенсивного использования), полезная высота над носиком 251мм, носик с функцией анти-разбрызгивания (2 размера), поддон для капель, автоматический выброс жмыха, полупрозрачный контейнер для жмыха</t>
  </si>
  <si>
    <t>160 л/час</t>
  </si>
  <si>
    <t>Стакан, графин, чаша блендера</t>
  </si>
  <si>
    <t>C40</t>
  </si>
  <si>
    <t>Асинхронный мотор, производительность 12 л/мин, чаша из композитного материала</t>
  </si>
  <si>
    <t>C80</t>
  </si>
  <si>
    <t>Асинхронный мотор, непрерывная загрузка продуктов, непрерывный выброс отдохов, контейнеры, моторный блок, чаша, лоток  из нержавеющей стали, производительность 60 кг/час</t>
  </si>
  <si>
    <t>Сито с отверстиями 1мм</t>
  </si>
  <si>
    <t>57009, 57008, 57007, 100338S</t>
  </si>
  <si>
    <t>С120</t>
  </si>
  <si>
    <t>Асинхронный мотор, непрерывная загрузка продуктов, непрерывный выброс отдохов, контейнеры, моторный блок, чаша, лоток, подставка  из нержавеющей стали, производительность 120 кг/час</t>
  </si>
  <si>
    <t>57211, 57042, 57156, 57145, 100702S</t>
  </si>
  <si>
    <t>C200</t>
  </si>
  <si>
    <t>Асинхронный мотор, непрерывная загрузка продуктов, непрерывный выброс отдохов, контейнеры, моторный блок, чаша, лоток, подставка  из нержавеющей стали, производительность 150 кг/час</t>
  </si>
  <si>
    <t>Сито с отверстиями 1мм, 3 мм</t>
  </si>
  <si>
    <t>Планетарный миксер</t>
  </si>
  <si>
    <t>26230D</t>
  </si>
  <si>
    <t>RM8</t>
  </si>
  <si>
    <t>Асинхронный мотор,10 скоростных режимов, чаша 7,6 л из нерж.стали с ручкой, в комплекте насадки венчик, лопатка, крюк из нерж.стали.</t>
  </si>
  <si>
    <t>60-600 об/мин</t>
  </si>
  <si>
    <t>венчик, лопатка, крюк из нерж.стали</t>
  </si>
  <si>
    <t>Диски, аксессуары</t>
  </si>
  <si>
    <t>Артикул</t>
  </si>
  <si>
    <t>Совместимые модели</t>
  </si>
  <si>
    <t>Розница</t>
  </si>
  <si>
    <t>Дилерская</t>
  </si>
  <si>
    <t xml:space="preserve">Набор для экстракции сока и соусов-кули </t>
  </si>
  <si>
    <t>R211XL / R211 XL Ultra</t>
  </si>
  <si>
    <t>R301 Ultra / R402</t>
  </si>
  <si>
    <t xml:space="preserve">Насадка-соковыжималка для цитрусовых </t>
  </si>
  <si>
    <t>Комплект протирки для картофельного пюре (загрузочная воронка, лопасть для протирания, решетка для пюре диам.3 мм, диск-сбрасыватель)</t>
  </si>
  <si>
    <t>CL-50, CL50 Ultra</t>
  </si>
  <si>
    <t>Комплект протирки для картофельного пюре (загрузочная воронка, лопасть для протирания, решетка для пюре диам.6 мм, диск-сбрасыватель)</t>
  </si>
  <si>
    <t>Протирка для картофельного пюре 3мм (лопасть для протирания, решетка для пюре диам.3 мм, диск-сбрасыватель)</t>
  </si>
  <si>
    <t>Протирка для картофельного пюре 6мм (лопасть для протирания, решетка для пюре диам.6 мм, диск-сбрасыватель)</t>
  </si>
  <si>
    <t>Нижнее лезвие с крупными зубчиками для R602</t>
  </si>
  <si>
    <t>Верхнее лезвие с крупными зубчиками для R602</t>
  </si>
  <si>
    <t>Нижнее лезвие с мелкими зубчиками для R602</t>
  </si>
  <si>
    <t>Верхнее лезвие с мелкими зубчиками для R602</t>
  </si>
  <si>
    <t>Нижнее гладкое лезвие для R602</t>
  </si>
  <si>
    <t>Верхнее гладкое лезвие для R602</t>
  </si>
  <si>
    <t>28166W</t>
  </si>
  <si>
    <t>Слайсер миндаль 0,6мм</t>
  </si>
  <si>
    <t>R502, R652, CL50, CL50 Ultra, CL52, CL55, CL60, CL 50 Gourmet</t>
  </si>
  <si>
    <t>28069W</t>
  </si>
  <si>
    <t>Слайсер 0,8мм</t>
  </si>
  <si>
    <t>28062W</t>
  </si>
  <si>
    <t>Слайсер 1мм</t>
  </si>
  <si>
    <t>28063W</t>
  </si>
  <si>
    <t>Слайсер 2мм</t>
  </si>
  <si>
    <t>28064W</t>
  </si>
  <si>
    <t>Слайсер 3мм</t>
  </si>
  <si>
    <t>28004W</t>
  </si>
  <si>
    <t>Слайсер 4мм</t>
  </si>
  <si>
    <t>28065W</t>
  </si>
  <si>
    <t>Слайсер 5мм</t>
  </si>
  <si>
    <t>28196W</t>
  </si>
  <si>
    <t>Слайсер 6мм</t>
  </si>
  <si>
    <t>28066W</t>
  </si>
  <si>
    <t>Слайсер 8мм</t>
  </si>
  <si>
    <t>28067W</t>
  </si>
  <si>
    <t>Слайсер 10мм</t>
  </si>
  <si>
    <t>27244W</t>
  </si>
  <si>
    <t>Слайсер вареный картофель 4мм</t>
  </si>
  <si>
    <t>27245W</t>
  </si>
  <si>
    <t>Слайсер вареный картофель 6мм</t>
  </si>
  <si>
    <t>27068W</t>
  </si>
  <si>
    <t>Фигурные ломтики 2мм</t>
  </si>
  <si>
    <t>27069W</t>
  </si>
  <si>
    <t>Фигурные ломтики 3мм</t>
  </si>
  <si>
    <t>27070W</t>
  </si>
  <si>
    <t>Фигурные ломтики 5мм</t>
  </si>
  <si>
    <t>28056W</t>
  </si>
  <si>
    <t>Терка 1,5мм</t>
  </si>
  <si>
    <t>28057W</t>
  </si>
  <si>
    <t>Терка 2мм</t>
  </si>
  <si>
    <t>28058W</t>
  </si>
  <si>
    <t>Терка 3мм</t>
  </si>
  <si>
    <t>28073W</t>
  </si>
  <si>
    <t>Терка 4мм</t>
  </si>
  <si>
    <t>28059W</t>
  </si>
  <si>
    <t>Терка 5мм</t>
  </si>
  <si>
    <t>28016W</t>
  </si>
  <si>
    <t>Терка 7мм</t>
  </si>
  <si>
    <t>28060W</t>
  </si>
  <si>
    <t>Терка 9мм</t>
  </si>
  <si>
    <t>28061W</t>
  </si>
  <si>
    <t>Терка пармезан</t>
  </si>
  <si>
    <t>27164W</t>
  </si>
  <si>
    <t>Терка драники</t>
  </si>
  <si>
    <t>27219W</t>
  </si>
  <si>
    <t>Терка сырой картофель</t>
  </si>
  <si>
    <t>28055W</t>
  </si>
  <si>
    <t>Терка хрен 1мм</t>
  </si>
  <si>
    <t>28172W</t>
  </si>
  <si>
    <t>Соломка 1,8мм (лапша)</t>
  </si>
  <si>
    <t>28153W</t>
  </si>
  <si>
    <t>Соломка 1*26 (лук, капуста)</t>
  </si>
  <si>
    <t>27072W</t>
  </si>
  <si>
    <t>Соломка 2*4мм</t>
  </si>
  <si>
    <t>27066W</t>
  </si>
  <si>
    <t>Соломка 2*6мм</t>
  </si>
  <si>
    <t>27067W</t>
  </si>
  <si>
    <t>Соломка 2*8мм</t>
  </si>
  <si>
    <t>28173W</t>
  </si>
  <si>
    <t>Соломка 2*10мм (лапша)</t>
  </si>
  <si>
    <t>28051W</t>
  </si>
  <si>
    <t>Соломка 2*2мм</t>
  </si>
  <si>
    <t>28195W</t>
  </si>
  <si>
    <t>Соломка 2,5*2,5мм</t>
  </si>
  <si>
    <t>28101W</t>
  </si>
  <si>
    <t>Соломка 3*3мм</t>
  </si>
  <si>
    <t>28052W</t>
  </si>
  <si>
    <t>Соломка 4*4мм</t>
  </si>
  <si>
    <t>28053W</t>
  </si>
  <si>
    <t>Соломка 6*6мм</t>
  </si>
  <si>
    <t>28054W</t>
  </si>
  <si>
    <t>Соломка 8*8мм</t>
  </si>
  <si>
    <t>28110W</t>
  </si>
  <si>
    <t>Комплект кубиков 5*5*5мм</t>
  </si>
  <si>
    <t>28111W</t>
  </si>
  <si>
    <t>Комплект кубиков 8*8*8мм</t>
  </si>
  <si>
    <t>28112W</t>
  </si>
  <si>
    <t>Комплект кубиков 10*10*10мм</t>
  </si>
  <si>
    <t>29230W</t>
  </si>
  <si>
    <t>Фри 6*6мм</t>
  </si>
  <si>
    <t>28134W</t>
  </si>
  <si>
    <t>Фри 8*8мм</t>
  </si>
  <si>
    <t>28159W</t>
  </si>
  <si>
    <t>Фри 8*16мм</t>
  </si>
  <si>
    <t>28135W</t>
  </si>
  <si>
    <t>Фри 10*10мм</t>
  </si>
  <si>
    <t>28158W</t>
  </si>
  <si>
    <t>Фри 10*16мм</t>
  </si>
  <si>
    <t>28068W</t>
  </si>
  <si>
    <t>Слайсер 14мм</t>
  </si>
  <si>
    <t>R502, R652, CL50, CL50 Ultra, CL52, CL55, CL60</t>
  </si>
  <si>
    <t>28197W</t>
  </si>
  <si>
    <t>Комплект для кубиков 12*12*12мм</t>
  </si>
  <si>
    <t>28113W</t>
  </si>
  <si>
    <t>Комплект для кубиков 14*14*14мм</t>
  </si>
  <si>
    <t>28114W</t>
  </si>
  <si>
    <t>Комплект для кубиков 20*20*20мм</t>
  </si>
  <si>
    <t>28115W</t>
  </si>
  <si>
    <t>Комплект для кубиков 25*25*25мм</t>
  </si>
  <si>
    <t>28180W</t>
  </si>
  <si>
    <t>Комплект для кубиков 50*70*25мм (листовой салат)</t>
  </si>
  <si>
    <t>28181W</t>
  </si>
  <si>
    <t>Комплект для кубиков14*14*5мм (моцарелла)</t>
  </si>
  <si>
    <t>28179W</t>
  </si>
  <si>
    <t>Комплект для кубиков 14*14*10мм</t>
  </si>
  <si>
    <t>28174W</t>
  </si>
  <si>
    <t>Мелкие кубики брюнуаз 2*2*2мм</t>
  </si>
  <si>
    <t>CL 50 Gourmet</t>
  </si>
  <si>
    <t>28175W</t>
  </si>
  <si>
    <t>Мелкие кубики брюнуаз 3*3*3мм</t>
  </si>
  <si>
    <t>28176W</t>
  </si>
  <si>
    <t>Мелкие кубики брюнуаз 4*4*4мм</t>
  </si>
  <si>
    <t>28198W</t>
  </si>
  <si>
    <t>Вафельная нарезка гофре 2мм</t>
  </si>
  <si>
    <t>28199W</t>
  </si>
  <si>
    <t>Вафельная нарезка гофре 3мм</t>
  </si>
  <si>
    <t>28177W</t>
  </si>
  <si>
    <t>Вафельная нарезка гофре 4мм</t>
  </si>
  <si>
    <t>28178W</t>
  </si>
  <si>
    <t>Вафельная нарезка гофре 6мм</t>
  </si>
  <si>
    <t>R211XL, R211 XL Ultra, R301 Ultra, CL20, R402, CL 30 Bistro, CL40</t>
  </si>
  <si>
    <t>Терка 6мм</t>
  </si>
  <si>
    <t>Терка хрен 0,7мм</t>
  </si>
  <si>
    <t>Терка хрен 1,3мм</t>
  </si>
  <si>
    <t>R402, CL 30 Bistro, CL40</t>
  </si>
  <si>
    <t>27113W</t>
  </si>
  <si>
    <t>27114W</t>
  </si>
  <si>
    <t>27298W</t>
  </si>
  <si>
    <t>27513W</t>
  </si>
  <si>
    <t>Комплект кубиков 8*8*8мм (полная решетка)</t>
  </si>
  <si>
    <t>27514W</t>
  </si>
  <si>
    <t>Комплект кубиков 10*10*10мм  (полная решетка)</t>
  </si>
  <si>
    <t>27515W</t>
  </si>
  <si>
    <t>Комплект для кубиков 12*12*12мм  (полная решетка)</t>
  </si>
  <si>
    <t>27116W</t>
  </si>
  <si>
    <t>27117W</t>
  </si>
  <si>
    <t>Настенный держатель для аксессуаров: нож и 8 дисков</t>
  </si>
  <si>
    <t>от R211XL до R402</t>
  </si>
  <si>
    <t>Настенный держатель для дисков 4 крючка из нерж стали: 16 маленьких или 8 больших дисков</t>
  </si>
  <si>
    <t>Модульный держатель дли дисков</t>
  </si>
  <si>
    <t>от R502 до R752, от CL50 до CL60</t>
  </si>
  <si>
    <t>Защитная крышка для дисков</t>
  </si>
  <si>
    <t>1944W</t>
  </si>
  <si>
    <t>Набор из 4 дисков</t>
  </si>
  <si>
    <t>R402</t>
  </si>
  <si>
    <t>1945W</t>
  </si>
  <si>
    <t>Набор из 6 дисков</t>
  </si>
  <si>
    <t>CL 30 Bistro, CL40</t>
  </si>
  <si>
    <t>Набор из 5 дисков</t>
  </si>
  <si>
    <t>CL20, R301 Ultra, R402</t>
  </si>
  <si>
    <t>1960W</t>
  </si>
  <si>
    <t>R502, R652, CL50, CL 50 Ultra, CL52, CL55, CL60</t>
  </si>
  <si>
    <t>1961W</t>
  </si>
  <si>
    <t>Набор из 7 дисков</t>
  </si>
  <si>
    <t>1933W</t>
  </si>
  <si>
    <t>Набор из 8 дисков</t>
  </si>
  <si>
    <t>2022W</t>
  </si>
  <si>
    <t>Multicut комплект из 16 дисков</t>
  </si>
  <si>
    <t>Дополнительный толкатель Exactitube CL50E/CL50E Ultra</t>
  </si>
  <si>
    <t>Дополнительный толкатель Exactitube CL52E/CL55E/CL60E/R652</t>
  </si>
  <si>
    <t>28194W</t>
  </si>
  <si>
    <t>Набор для нарезки петрушки 1мм</t>
  </si>
  <si>
    <t>Насадка-смеситель (MP 350,450 Combi Ultra)</t>
  </si>
  <si>
    <t>Насадка-венчик Mini MP</t>
  </si>
  <si>
    <t>Насадка-штанка для миксера (CMP 250 Combi)</t>
  </si>
  <si>
    <t>Насадка-штанка для миксера (CMP 300 Combi)</t>
  </si>
  <si>
    <t>Насадка-венчик CMP Combi (CMP 250, 350 Combi)</t>
  </si>
  <si>
    <t>Универсальное крепление к икстрюле из нерж. стали на миксеры ручные</t>
  </si>
  <si>
    <t>Насадка-штанга в сборе (MP 350 Ultra)</t>
  </si>
  <si>
    <t>Насадка-штанга в сборе (MP 340 Ultra)</t>
  </si>
  <si>
    <t>Насадка-венчик MP Combi(MP 350, 450 Combi Ultra)</t>
  </si>
  <si>
    <t>28192W</t>
  </si>
  <si>
    <t>Набор для табуле</t>
  </si>
  <si>
    <t>Нож с крупными зубчиками (специально для перемалывания кондитерских изделий)</t>
  </si>
  <si>
    <t>Нож с мелкими зубчиками (специально для зелени, специй)</t>
  </si>
  <si>
    <t>Дополнительный гладкий нож</t>
  </si>
  <si>
    <t>R4</t>
  </si>
  <si>
    <t>Протирка для картофеля пюре ø3мм</t>
  </si>
  <si>
    <t>Протирка для картофеля пюре ø6 мм</t>
  </si>
  <si>
    <t>Нож с крупными зубчиками из нержавеющей стали</t>
  </si>
  <si>
    <t>Нож с мелкими зубчиками из нержавеющей стали</t>
  </si>
  <si>
    <t>Щетка для моторного вала</t>
  </si>
  <si>
    <t xml:space="preserve">Нож с крупными зубчиками </t>
  </si>
  <si>
    <t>Нож с мелкими зубчиками</t>
  </si>
  <si>
    <t>Инструмент для очистки ножа</t>
  </si>
  <si>
    <t>Easy Clean Express 8*8 мм Решение для безотходной очистки решёток для нарезки кубиками ЭКСПЕРТ R 502 - R 752 и CL 50 - CL 60.</t>
  </si>
  <si>
    <t>R 502 - R 752 и CL 50 - CL 60</t>
  </si>
  <si>
    <t>Easy Clean Express 10*10 мм Решение для безотходной очистки решёток для нарезки кубиками ЭКСПЕРТ R 502 - R 752 и CL 50 - CL 60.</t>
  </si>
  <si>
    <t>Easy Clean Express 12*12 мм Решение для безотходной очистки решёток для нарезки кубиками ЭКСПЕРТ R 502 - R 752 и CL 50 - CL 60.</t>
  </si>
  <si>
    <t>Easy Clean Express 14*14 мм Решение для безотходной очистки решёток для нарезки кубиками ЭКСПЕРТ R 502 - R 752 и CL 50 - CL 60.</t>
  </si>
  <si>
    <t>D-Clean Kit Complete Двусторонний держатель для решеток (R402-CL40, R502-R752 и CL-50-CL60)+инструмент для очистки решеток (5-8-10-12-14 мм)+ чистящий скребок</t>
  </si>
  <si>
    <t>R402-CL40, R502-R752 и CL-50-CL60</t>
  </si>
  <si>
    <t xml:space="preserve">Тележка для хранения аксессуаров </t>
  </si>
  <si>
    <t>Автоматическая воронка для CL-60</t>
  </si>
  <si>
    <t>Воронка с рычагом для CL-60</t>
  </si>
  <si>
    <t>Воронка с 4 трубками для CL-60</t>
  </si>
  <si>
    <t>Воронка с прямой и наклонными трубками для CL-60</t>
  </si>
  <si>
    <t>Скребок</t>
  </si>
  <si>
    <t>Нож с крупными зубчиками из нержавеющей стали 2 лезвия</t>
  </si>
  <si>
    <t>Нож с мелкими зубчиками из нержавеющей стали 2 лезвия</t>
  </si>
  <si>
    <t>Дополнительный нож из нержавеющей стали гладкий 2 лезвия</t>
  </si>
  <si>
    <t>Лезвие с крупными зубчиками</t>
  </si>
  <si>
    <t>Лезвие с мелкими зубчиками</t>
  </si>
  <si>
    <t>Гладкое лезвие</t>
  </si>
  <si>
    <t>Нож с крупными зубчиками из нержавеющей стали 3 лезвия</t>
  </si>
  <si>
    <t>Нож с мелкими зубчиками из нержавеющей стали 3 лезвия</t>
  </si>
  <si>
    <t>Дополнительный нож из нержавеющей стали гладкий 3 лезвия</t>
  </si>
  <si>
    <t>Нож с крупными зубчиками из нержавеющей стали 3 лезвия специально для перемалывания кондит. Изделий</t>
  </si>
  <si>
    <t>Нож с мелкими зубчиками из нержавеющей стали 3 лезвия специально для перемалывания кондит. Изделий</t>
  </si>
  <si>
    <t xml:space="preserve">Гладкое лезвие </t>
  </si>
  <si>
    <t>Нож с мелкими зубчиками из нержавеющей стали 3 лезвия специально для перемалывания специй и зелени</t>
  </si>
  <si>
    <t>118294S</t>
  </si>
  <si>
    <t>118292S</t>
  </si>
  <si>
    <t>118217S</t>
  </si>
  <si>
    <t>118286S</t>
  </si>
  <si>
    <t>118241S</t>
  </si>
  <si>
    <t>117950S</t>
  </si>
  <si>
    <t>118287S</t>
  </si>
  <si>
    <t>118243S</t>
  </si>
  <si>
    <t>117952S</t>
  </si>
  <si>
    <t>118290S</t>
  </si>
  <si>
    <t>118245S</t>
  </si>
  <si>
    <t>117954S</t>
  </si>
  <si>
    <t>Доп. Нож с мелкими зубчиками</t>
  </si>
  <si>
    <t>Нож с крупными зубчиками</t>
  </si>
  <si>
    <t>Доп чаша в сборе: чаша, нож с мелкими зубчиками, крышка, лопатка бликсера</t>
  </si>
  <si>
    <t xml:space="preserve">Доп нож с мелкими зубчиками </t>
  </si>
  <si>
    <t>Крепление для кастрюль ø от 330 до 650 мм</t>
  </si>
  <si>
    <t>Крепление для кастрюль  ø от 500 до 1000 мм</t>
  </si>
  <si>
    <t>Крепление для кастрюль  ø от 850 до 1300 мм</t>
  </si>
  <si>
    <t>Съемная ручка "EasyGrip"</t>
  </si>
  <si>
    <t>Набор основание+поддон для капель XL+длинный носик</t>
  </si>
  <si>
    <t>Сито с отверстием 0,5</t>
  </si>
  <si>
    <t>Сито с отверстием 3</t>
  </si>
  <si>
    <t>Доп сито с отверстием 1</t>
  </si>
  <si>
    <t>100338S</t>
  </si>
  <si>
    <t>Доп. резиновый скребок</t>
  </si>
  <si>
    <t>Сито с отверстием 1,5</t>
  </si>
  <si>
    <t>100702S</t>
  </si>
  <si>
    <t>Доп. Резиноый скребок</t>
  </si>
  <si>
    <t>Чаша для куттера R752  в сборе</t>
  </si>
  <si>
    <t>Воронка с рычагом для CL-55 со встроенной трубкой</t>
  </si>
  <si>
    <t>Воронка с прямой и наклонными трубками для CL-55</t>
  </si>
  <si>
    <t>Автоматическая воронка CL-55</t>
  </si>
  <si>
    <t>Воронка с 4 трубками для CL-55</t>
  </si>
  <si>
    <t>Регулируемая по высоте тележка 3 позиции для гастроемкостей</t>
  </si>
  <si>
    <t>Доп чаша с ножом мел. Зубчики</t>
  </si>
  <si>
    <t>Доп нож с мелк зубчиками с фунцией блендера</t>
  </si>
  <si>
    <t>Доп гладкий нож для функции Куттера</t>
  </si>
  <si>
    <t>Чаша для куттера из нержавеющей стали (R502G)</t>
  </si>
  <si>
    <t>R502G</t>
  </si>
  <si>
    <t>Голова овощерезки для R502G в сборе</t>
  </si>
  <si>
    <t>Голова овощерезки для R752 в сборе</t>
  </si>
  <si>
    <t>Мини-чаша, не подходит для нарезки кубиками и фри</t>
  </si>
  <si>
    <t>Зубчатый нож</t>
  </si>
  <si>
    <t>Лезвие с зубчиками</t>
  </si>
  <si>
    <t xml:space="preserve">Аксессуар для бликсера </t>
  </si>
  <si>
    <t xml:space="preserve">Аксессуар EasyStacker (для CL50, CL50 Ultra, CL50 Gourmet, R502) </t>
  </si>
  <si>
    <t>для CL50, CL50 Ultra, CL50 Gourmet, R502</t>
  </si>
  <si>
    <t xml:space="preserve">Аксессуар EasyLoader (для CL50, CL50 Ultra, CL50 Gourmet, R502) </t>
  </si>
  <si>
    <t xml:space="preserve">EasyLoader +  фри 6x6 мм (для CL50, CL50 Ultra, CL50 Gourmet, R502) </t>
  </si>
  <si>
    <t xml:space="preserve">EasyLoader +  фри 8x8 мм (для CL50, CL50 Ultra, CL50 Gourmet, R502) </t>
  </si>
  <si>
    <t xml:space="preserve">EasyLoader +  фри 8x16 мм (для CL50, CL50 Ultra, CL50 Gourmet, R502) </t>
  </si>
  <si>
    <t xml:space="preserve">EasyLoader +  фри 10x10 мм (для CL50, CL50 Ultra, CL50 Gourmet, R502) </t>
  </si>
  <si>
    <t xml:space="preserve">EasyLoader +  фри 10x16 мм (для CL50, CL50 Ultra, CL50 Gourmet, R502) </t>
  </si>
  <si>
    <t>Тележка ERGO Mobile</t>
  </si>
  <si>
    <t>для RM8</t>
  </si>
  <si>
    <t>Чаша 7,6 л из нерж. стали
с ручкой</t>
  </si>
  <si>
    <t>Крюк</t>
  </si>
  <si>
    <t>Лопатка</t>
  </si>
  <si>
    <t>Венчик</t>
  </si>
  <si>
    <t>Комплект из чаши и трех насадок</t>
  </si>
  <si>
    <r>
      <rPr>
        <sz val="14"/>
        <color rgb="FF000000"/>
        <rFont val="Calibri"/>
        <family val="2"/>
        <charset val="204"/>
      </rPr>
      <t>Торговая марка</t>
    </r>
    <r>
      <rPr>
        <b/>
        <sz val="14"/>
        <color rgb="FF000000"/>
        <rFont val="Calibri"/>
        <family val="2"/>
        <charset val="204"/>
      </rPr>
      <t xml:space="preserve"> FM Industrial (Испания)</t>
    </r>
    <r>
      <rPr>
        <sz val="14"/>
        <color rgb="FF000000"/>
        <rFont val="Calibri"/>
        <family val="2"/>
        <charset val="204"/>
      </rPr>
      <t xml:space="preserve"> совмещает в себе европейское качество и стиль, все необходимые опции, многолетнюю историю </t>
    </r>
    <r>
      <rPr>
        <b/>
        <sz val="14"/>
        <color rgb="FF000000"/>
        <rFont val="Calibri"/>
        <family val="2"/>
        <charset val="204"/>
      </rPr>
      <t>(с 1966 года)</t>
    </r>
    <r>
      <rPr>
        <sz val="14"/>
        <color rgb="FF000000"/>
        <rFont val="Calibri"/>
        <family val="2"/>
        <charset val="204"/>
      </rPr>
      <t xml:space="preserve"> и доступную цену.
Оборудование торговой марки</t>
    </r>
    <r>
      <rPr>
        <b/>
        <sz val="14"/>
        <color rgb="FF000000"/>
        <rFont val="Calibri"/>
        <family val="2"/>
        <charset val="204"/>
      </rPr>
      <t xml:space="preserve"> FM Industrial</t>
    </r>
    <r>
      <rPr>
        <sz val="14"/>
        <color rgb="FF000000"/>
        <rFont val="Calibri"/>
        <family val="2"/>
        <charset val="204"/>
      </rPr>
      <t xml:space="preserve"> готово выделить Вас и Ваших клиентов на рынке в сегментах HoReCa и Retail. </t>
    </r>
    <r>
      <rPr>
        <b/>
        <sz val="14"/>
        <color rgb="FF000000"/>
        <rFont val="Calibri"/>
        <family val="2"/>
        <charset val="204"/>
      </rPr>
      <t xml:space="preserve">FM Industrial </t>
    </r>
    <r>
      <rPr>
        <sz val="14"/>
        <color rgb="FF000000"/>
        <rFont val="Calibri"/>
        <family val="2"/>
        <charset val="204"/>
      </rPr>
      <t xml:space="preserve">представлен более, чем в </t>
    </r>
    <r>
      <rPr>
        <b/>
        <sz val="14"/>
        <color rgb="FF000000"/>
        <rFont val="Calibri"/>
        <family val="2"/>
        <charset val="204"/>
      </rPr>
      <t>50 странах</t>
    </r>
    <r>
      <rPr>
        <sz val="14"/>
        <color rgb="FF000000"/>
        <rFont val="Calibri"/>
        <family val="2"/>
        <charset val="204"/>
      </rPr>
      <t xml:space="preserve"> и признан миллионами пользователей.
</t>
    </r>
  </si>
  <si>
    <t xml:space="preserve">* СЪЕМНОЕ УПЛОТНЕНИЕ ДВЕРИ (значительно увеличивает цикл жизни уплотнения, обеспечивает отвод жара и герметично изолирует дверь)
* УСИЛЕННЫЙ ШАРНИР (распределяет давление, оказываемое на шарнир, на внутреннюю конструкцию печи, позволяя использовать данный шарнир надежно и долго)
* ВЫСОКОПЛОТНАЯ ИЗОЛЯЦИЯ  (обеспечивает большую энергоэффективность и повышает температурную стабильность, укорачивает периоды циклов приготовления, при этом увеличивает срок службы термостата и компонентов)
* ДВИГАТЕЛЬ И ВЕНТИЛЯТОРЫ (оптимальная регулировка мощности и вентиляторов  - для идеального результата)
* БЕЗОПАСНЫЕ ЭЛЕКТРИЧЕСКИЕ СОЕДИНЕНИЯ (соединения проводов произведены винтами, обеспечивая превосходный контакт и препятствуя появлению низкокачественных соединений
* ЭМИССИОННО-НИЗКОПРОНИЦАЕМОЕ СТЕКЛО (данное свойство позволяет стеклу снизить энергопотери в цикле готовки и обеспечивает безопасность пользования дверью печи за счет снижения t на внешней поверхности стекла)
* ЗАКРУГЛЕННЫЕ УГЛЫ ВНУТРИ (позволяют выравнивать циркуляцию воздуха и облегчить очистку камеры, соответствуют НАССР нормам)
* Конвекционные печи полностью из нержавеющей стали (внутри и снаружи)
* Универсальные направляющие позволяющие размещать различные типоразмеры противней
* Быстрый выход на нужную температуру </t>
  </si>
  <si>
    <t xml:space="preserve">Габариты противней </t>
  </si>
  <si>
    <t>Подключение</t>
  </si>
  <si>
    <t>Max. температура</t>
  </si>
  <si>
    <t>Увлажение</t>
  </si>
  <si>
    <t>Расстояние между уровнями</t>
  </si>
  <si>
    <t>RX-304</t>
  </si>
  <si>
    <t>4 уровня, алюминиевые перфорированные противни 430*340мм - 4 шт. в комплекте,  два вентилятора, термостат безопасности, таймер 0-60 мин, режим нон-стоп</t>
  </si>
  <si>
    <t>внутренние: (L)450x(D)340x(H)345 мм
внешние: (L)590x(D)675x(H)540 мм</t>
  </si>
  <si>
    <t>430*340мм</t>
  </si>
  <si>
    <t>3,1 кВт</t>
  </si>
  <si>
    <t>220 V (50/60 Hz)</t>
  </si>
  <si>
    <t>250С</t>
  </si>
  <si>
    <t>80мм</t>
  </si>
  <si>
    <t>RX-304H</t>
  </si>
  <si>
    <t>RX-604</t>
  </si>
  <si>
    <t>4 уровня,без противней, имеется дренажное отверствие для слива воды в канализацию. Сигнал окончания цикла, термостат безопасности, дверная защелка, реверс вентиляторов, подсветка в камере, таймер от 0 до 60 минут, режим нон-стоп</t>
  </si>
  <si>
    <t>внутренние:(Ш)680 х (Г)470 х (В)365 мм внешние:  (Ш)820 х (Г)800 х (В)560 мм</t>
  </si>
  <si>
    <t>4x600x400/ 4*GN 1/1</t>
  </si>
  <si>
    <t>380 V (50/60 Hz)</t>
  </si>
  <si>
    <t xml:space="preserve">RX-604H </t>
  </si>
  <si>
    <t>4x600x400 / 4*GN 1/1</t>
  </si>
  <si>
    <t>RXP 604</t>
  </si>
  <si>
    <t>4 уровня, 4 решетки в комплекте. Сигнал окончания цикла, термостат безопасности, дверная защелка, подсветка в камере, таймер от 0 до 60 минут, режим нон-стоп</t>
  </si>
  <si>
    <t>внутренние: (L)620x(D)540x(H)350 мм
внешние: (L)760x(D)760x(H)545 мм</t>
  </si>
  <si>
    <t>4x600x400 / 4*GN 1/2</t>
  </si>
  <si>
    <t>3,8 кВт</t>
  </si>
  <si>
    <r>
      <rPr>
        <b/>
        <sz val="14"/>
        <color rgb="FF000000"/>
        <rFont val="Calibri"/>
        <family val="2"/>
        <charset val="204"/>
      </rPr>
      <t>F-408</t>
    </r>
    <r>
      <rPr>
        <b/>
        <sz val="14"/>
        <color rgb="FFFF0000"/>
        <rFont val="Calibri"/>
        <family val="2"/>
        <charset val="204"/>
      </rPr>
      <t xml:space="preserve"> </t>
    </r>
  </si>
  <si>
    <t>8 уровней, уплотнительная резинка, магнитный фиксатор, термостат снаружи, максимальная температура 85 градусов</t>
  </si>
  <si>
    <t>внутренние: (L)520x(D)560x(H)650 мм
внешние: (L)640x(D)640x(H)930 мм</t>
  </si>
  <si>
    <t>длина 400-460мм           ширина до 440мм</t>
  </si>
  <si>
    <t>0,7 кВт</t>
  </si>
  <si>
    <t>85С</t>
  </si>
  <si>
    <t>ручное</t>
  </si>
  <si>
    <t>F-608</t>
  </si>
  <si>
    <t>внешние: (L)760x(D)700x(H)930 мм</t>
  </si>
  <si>
    <t>1,4 кВт</t>
  </si>
  <si>
    <t>Розничная цена в рублях</t>
  </si>
  <si>
    <t>STB 606 V7</t>
  </si>
  <si>
    <t>сенсорный</t>
  </si>
  <si>
    <t>6 уровней 600*400 либо GN 1/1
Сигнал окончания цикла
Реверс вентиляторов
Защитный замок двери 
Откидное стекло для легкой очистки
Подключение к водопроводу 3/4 
Климат-контроль регулирования влажности
Таймер и дельта Т
Программируемый контроль пара
99 программ с 6 фазами приготовления
Режимы приготовления сухой/пар/смешанный режим
Книга рецептов настраиваемая, Мультикук/ Все одновременно
Охлаждение/Подогрев</t>
  </si>
  <si>
    <t>внутренние: (ш)710x(г)500x(в)875 мм
внешние: (ш)880x(г)945x(в)1155 мм</t>
  </si>
  <si>
    <t>6*600*400мм, 6*GN 1/1</t>
  </si>
  <si>
    <t>10,65 кВт</t>
  </si>
  <si>
    <t>400/220 V (50/60 Hz)</t>
  </si>
  <si>
    <t>270С</t>
  </si>
  <si>
    <t>STB 610 V7</t>
  </si>
  <si>
    <t>10 уровней 600*400 либо GN 1/1
Сигнал окончания цикла
Реверс вентиляторов
Защитный замок двери 
Откидное стекло для легкой очистки
Подключение к водопроводу 3/4 
Климат-контроль регулирования влажности
Таймер и дельта Т
Программируемый контроль пара
99 программ с 6 фазами приготовления
Режимы приготовления сухой/пар/смешанный режим
Книга рецептов настраиваемая, Мультикук/ Все одновременно
Охлаждение/Подогрев</t>
  </si>
  <si>
    <t>10*600*400мм, 10*GN 1/1</t>
  </si>
  <si>
    <t>15,6 кВт</t>
  </si>
  <si>
    <r>
      <rPr>
        <sz val="14"/>
        <color rgb="FF000000"/>
        <rFont val="Calibri"/>
        <family val="2"/>
        <charset val="204"/>
      </rPr>
      <t>Торговая марка</t>
    </r>
    <r>
      <rPr>
        <b/>
        <sz val="14"/>
        <color rgb="FF000000"/>
        <rFont val="Calibri"/>
        <family val="2"/>
        <charset val="204"/>
      </rPr>
      <t xml:space="preserve"> FM Industrial (Испания)</t>
    </r>
    <r>
      <rPr>
        <sz val="14"/>
        <color rgb="FF000000"/>
        <rFont val="Calibri"/>
        <family val="2"/>
        <charset val="204"/>
      </rPr>
      <t xml:space="preserve"> совмещает в себе европейское качество и стиль, все необходимые опции, многолетнюю историю </t>
    </r>
    <r>
      <rPr>
        <b/>
        <sz val="14"/>
        <color rgb="FF000000"/>
        <rFont val="Calibri"/>
        <family val="2"/>
        <charset val="204"/>
      </rPr>
      <t>(с 1966 года)</t>
    </r>
    <r>
      <rPr>
        <sz val="14"/>
        <color rgb="FF000000"/>
        <rFont val="Calibri"/>
        <family val="2"/>
        <charset val="204"/>
      </rPr>
      <t xml:space="preserve"> и доступную цену.
Оборудование торговой марки</t>
    </r>
    <r>
      <rPr>
        <b/>
        <sz val="14"/>
        <color rgb="FF000000"/>
        <rFont val="Calibri"/>
        <family val="2"/>
        <charset val="204"/>
      </rPr>
      <t xml:space="preserve"> FM Industrial</t>
    </r>
    <r>
      <rPr>
        <sz val="14"/>
        <color rgb="FF000000"/>
        <rFont val="Calibri"/>
        <family val="2"/>
        <charset val="204"/>
      </rPr>
      <t xml:space="preserve"> готово выделить Вас и Ваших клиентов на рынке в сегментах HoReCa и Retail. </t>
    </r>
    <r>
      <rPr>
        <b/>
        <sz val="14"/>
        <color rgb="FF000000"/>
        <rFont val="Calibri"/>
        <family val="2"/>
        <charset val="204"/>
      </rPr>
      <t xml:space="preserve">FM Industrial </t>
    </r>
    <r>
      <rPr>
        <sz val="14"/>
        <color rgb="FF000000"/>
        <rFont val="Calibri"/>
        <family val="2"/>
        <charset val="204"/>
      </rPr>
      <t xml:space="preserve">представлен более, чем в </t>
    </r>
    <r>
      <rPr>
        <b/>
        <sz val="14"/>
        <color rgb="FF000000"/>
        <rFont val="Calibri"/>
        <family val="2"/>
        <charset val="204"/>
      </rPr>
      <t>50 странах</t>
    </r>
    <r>
      <rPr>
        <sz val="14"/>
        <color rgb="FF000000"/>
        <rFont val="Calibri"/>
        <family val="2"/>
        <charset val="204"/>
      </rPr>
      <t xml:space="preserve"> и признан миллионами пользователей.
</t>
    </r>
    <r>
      <rPr>
        <b/>
        <sz val="14"/>
        <color rgb="FF000000"/>
        <rFont val="Calibri"/>
        <family val="2"/>
        <charset val="204"/>
      </rPr>
      <t>Эксклюзивная марка для эксклюзивных партнёров!</t>
    </r>
  </si>
  <si>
    <t xml:space="preserve">* СЪЕМНОЕ УПЛОТНЕНИЕ ДВЕРИ (значительно увеличивает цикл жизни уплотнения, обеспечивает отвод жара и герметично изолирует дверь)
* УСИЛЕННЫЙ ШАРНИР (распределяет давление, оказываемое на шарнир, на внутреннюю конструкцию печи, позволяя использовать данный шарнир надежно и долго)
* ВЫСОКОПЛОТНАЯ ИЗОЛЯЦИЯ  (обеспечивает большую энергоэффективность и повышает температурную стабильность, укорачивает периоды циклов приготовления, при этом увеличивает срок службы термостата и компонентов)
* ДВИГАТЕЛЬ И ВЕНТИЛЯТОРЫ (оптимальная регулировка мощности и вентиляторов  - для идеального результата)
* БЕЗОПАСНЫЕ ЭЛЕКТРИЧЕСКИЕ СОЕДИНЕНИЯ (соединения проводов произведены винтами, обеспечивая превосходный контакт и препятствуя появлению низкокачественных соединений)
* ЭМИССИОННО-НИЗКОПРОНИЦАЕМОЕ СТЕКЛО (данное свойство позволяет стеклу снизить энергопотери в цикле готовки и обеспечивает безопасность пользования дверью печи за счет снижения t на внешней поверхности стекла)
* ЗАКРУГЛЕННЫЕ УГЛЫ ВНУТРИ (позволяют выравнивать циркуляцию воздуха и облегчить очистку камеры, соответствуют НАССР нормам)    </t>
  </si>
  <si>
    <t>Функции</t>
  </si>
  <si>
    <t>Габариты противней</t>
  </si>
  <si>
    <t xml:space="preserve">Розничная цена, руб. </t>
  </si>
  <si>
    <t>Дилерская цена скидке 0%</t>
  </si>
  <si>
    <t xml:space="preserve">Пароконвектоматы (инжекторного типа парообразования)                                                                                                                                                                      </t>
  </si>
  <si>
    <t>STG 71 M, продаем остатки</t>
  </si>
  <si>
    <t xml:space="preserve">7 уровней, реверс вентилятора, замок безопасности двери, сигнал окончания цикла, внутренняя LED  подсветка, ручная регулировка отведения пара, таймер 0-120, непрерывный режим </t>
  </si>
  <si>
    <t>внутренние: (ш)620x(г)405x(в)545 мм          внешние: (ш)790x(г)790x(в)825 мм</t>
  </si>
  <si>
    <t>7*GN 1/1</t>
  </si>
  <si>
    <t>10,2 кВт</t>
  </si>
  <si>
    <t>400 V (50/60 Hz)</t>
  </si>
  <si>
    <t>65 мм</t>
  </si>
  <si>
    <t>RXB-610 SMART SCS-V7 продаем остатки, снято с производства</t>
  </si>
  <si>
    <t>10 уровней, климат-контроль регулируемая влажность, управление вентилятором - две скорости, управление паром  - регулируемый отвод трубы, дельта Т, замок безопасности двери, дефрост/расстойка, книга рецептов, любимые рецепты, охлаждение/подогрев, сигнал окончания цикла, реверс вентилятора</t>
  </si>
  <si>
    <t>внутренние: (L)490x(D)655x(H)935 мм          внешние: (L)815x(D)880x(H)1235 мм</t>
  </si>
  <si>
    <t>13,6 кВт</t>
  </si>
  <si>
    <t>STR 610 V1,  продаем остатки</t>
  </si>
  <si>
    <t>10 уровней 600*400 либо GN 1/1
Сигнал окончания цикла
Светодиодная внутренняя лампа
Подключение к водопроводу 3/4 
Откидное стекло для легкой очистки
USB-порт
Регулируемый климат-контроль-влажность
Двухскоростные двигатели
Программируемый контроль пара
99 программ с 6 фазами приготовления
Режимы приготовления сухой/пар/смешанный жар
Регенерация/обслуживание
Книга рецептов
Охлаждение/Подогрев</t>
  </si>
  <si>
    <t>внутренние: (L)490x(D)655x(H)935 мм
внешние: (L)815x(D)793x(H)1170 мм</t>
  </si>
  <si>
    <t>STG 51 V7</t>
  </si>
  <si>
    <t>5 уровней, Реверс вентиляторов, Сигнал окончания цикла, Дверная защелка, Термостат безопасности, Внутренняя LED подсветка, Разъем для подключения воды ¾ дюйма (19 мм), Внутреннее стекло съемное (для легкой очистки), Климат-контроль регулирования влажности, Регулирование скорости с %-шагом, Программируемая регулировка суфлера (отведения пара), 3 режима приготовления: конвекция, приготовление на пару, комбинированный режим
Управление процессом приготовления с использованием таймера, щупа и Дельта Т, 99 программ приготовления, каждая с 6 фазами, Мультикук, Режим Всё одновременно, Функция подогрева и поддержания температуры блюд
Настраиваемая книга рецептов с изображениями блюд, Автоматическая мойка, Съемный центральный щуп</t>
  </si>
  <si>
    <t>Внутренние размеры: (Ш)620 x (Д)405 x (В)410 мм
Внешние размеры: (Ш)790 x (Д)795 x (В)690 мм</t>
  </si>
  <si>
    <t>5*GN 1/1</t>
  </si>
  <si>
    <t>7,75 кВт</t>
  </si>
  <si>
    <t>380 V, 50/60 Hz</t>
  </si>
  <si>
    <t>до 300 С</t>
  </si>
  <si>
    <t>67 мм</t>
  </si>
  <si>
    <t>STG 71 V7</t>
  </si>
  <si>
    <t>7 уровней, Реверс вентиляторов, Сигнал окончания цикла, Дверная защелка, Термостат безопасности, Внутренняя LED подсветка, Разъем для подключения воды ¾ дюйма (19 мм), Внутреннее стекло съемное (для легкой очистки), Климат-контроль регулирования влажности, Регулирование скорости с %-шагом, Программируемая регулировка суфлера (отведения пара), 3 режима приготовления: конвекция, приготовление на пару, комбинированный режим
Управление процессом приготовления с использованием таймера, щупа и Дельта Т, 99 программ приготовления, каждая с 6 фазами, Мультикук, Режим Всё одновременно, Функция подогрева и поддержания температуры блюд
Настраиваемая книга рецептов с изображениями блюд, Автоматическая мойка, Съемный центральный щуп</t>
  </si>
  <si>
    <t xml:space="preserve">Внутренние размеры: (Ш)620 x (Д)405 x (В)545 мм
Внешние размеры: (Ш)790 x (Д)795 x (В)825 мм            </t>
  </si>
  <si>
    <t>STG 111 V7</t>
  </si>
  <si>
    <t>11 уровней, Реверс вентиляторов, Сигнал окончания цикла, Дверная защелка, Термостат безопасности, Внутренняя LED подсветка, Разъем для подключения воды ¾ дюйма (19 мм), Внутреннее стекло съемное (для легкой очистки), Климат-контроль регулирования влажности, Регулирование скорости с %-шагом, Программируемая регулировка суфлера (отведения пара), 3 режима приготовления: конвекция, приготовление на пару, комбинированный режим
Управление процессом приготовления с использованием таймера, щупа и Дельта Т, 99 программ приготовления, каждая с 6 фазами, Мультикук, Режим Всё одновременно, Функция подогрева и поддержания температуры блюд
Настраиваемая книга рецептов с изображениями блюд, Автоматическая мойка, Съемный центральный щуп</t>
  </si>
  <si>
    <t xml:space="preserve">Внутренние размеры: (Ш)620 x (Д)405 x (В)810 мм
Внешние размеры: (Ш)790 x (Д)795 x (В)1090 мм            </t>
  </si>
  <si>
    <t>11*GN 1/1</t>
  </si>
  <si>
    <t>18,5 кВт</t>
  </si>
  <si>
    <t>STR 110 M</t>
  </si>
  <si>
    <t>10 уровней GN 1/1
Сигнализация окончания цикла
Защитный термостат
Светодиодная внутренняя лампа
Подключение к водопроводу 3/4
Откидное стекло для легкой очистки
Регулируемая влажность 0/100%
Таймер на 0-120 минут
Режим нон-стоп</t>
  </si>
  <si>
    <t xml:space="preserve">Внутренние размеры: (Ш)395 x (Д)600 x (В)810 мм
Внешние размеры: (Ш)660 x (Д)760 x (В)1080 мм            </t>
  </si>
  <si>
    <t>10*GN 1/1</t>
  </si>
  <si>
    <t>15,4 кВт</t>
  </si>
  <si>
    <t>до 250 С</t>
  </si>
  <si>
    <t>68 мм</t>
  </si>
  <si>
    <t>STR 106 M</t>
  </si>
  <si>
    <t>6 уровней GN 1/1
Сигнализация окончания цикла
Защитный термостат
Светодиодная внутренняя лампа
Подключение к водопроводу 3/4
Откидное стекло для легкой очистки
Регулируемая влажность 0/100%
Таймер на 0-120 минут
Режим нон-стоп</t>
  </si>
  <si>
    <t xml:space="preserve">Внутренние размеры: (Ш)395 x (Д)600 x (В)480 мм
Внешние размеры: (Ш)660 x (Д)760 x (В)750 мм            </t>
  </si>
  <si>
    <t>6*GN 1/1</t>
  </si>
  <si>
    <t>9,2 кВт</t>
  </si>
  <si>
    <t xml:space="preserve">                                                 </t>
  </si>
  <si>
    <t>Прайс-лист на винные шкафы Haier</t>
  </si>
  <si>
    <t>Высота х Ширина х Глубина без упаковки, см</t>
  </si>
  <si>
    <t>Высота х Ширина х Глубина в упаковке, см</t>
  </si>
  <si>
    <t>Полезный объем, л</t>
  </si>
  <si>
    <t>Сссылка на товар на официальном сайте</t>
  </si>
  <si>
    <t>127 x 49.7 x 58.5</t>
  </si>
  <si>
    <t>133 х 53.5 x 63.2</t>
  </si>
  <si>
    <t>190 л</t>
  </si>
  <si>
    <t>53,5 кг</t>
  </si>
  <si>
    <t>58,5 кг</t>
  </si>
  <si>
    <t>Сенсорное, тип дисплея - LED, расположение дисплея - на корпусе</t>
  </si>
  <si>
    <t>Вместимость 77 бутылок, деревянные полки - бук, количество полок 7+1, 2 температурные зоны, класс А, температурный диапазон +5...+20, диапазон влажности 50~70%, воздушный фильтр - угольный, тип освещения - многоточечное, LED
Покрытие дверцы против UV-лучей, перенавешиваемая дверца, направление открывания дверцы направо, компрессор с защитой от вибраций, резервуар для воды,вентилятор для распределения воздуха, замок от детей, напряжение/частота 220-240 В / 50 Гц, энергопотребление 152 кВтч/год, уровень шума 37 Дб, климатический класс SN N ST, тип хладагента R600a, цвет черный</t>
  </si>
  <si>
    <t>ВИННЫЙ ШКАФ HAIER FWC49GA</t>
  </si>
  <si>
    <t xml:space="preserve">
82 x 49.7 x 58.5
</t>
  </si>
  <si>
    <t>88 x 53.5 x 63.2</t>
  </si>
  <si>
    <t>116 л</t>
  </si>
  <si>
    <t>42,5 кг</t>
  </si>
  <si>
    <t>Вместимость 49 бутылок, деревянные полки - бук, количество полок 4+1, 1 температурная зона, класс А, температурный диапазон +5...+20, диапазон влажности 50~70%, воздушный фильтр - угольный, тип освещения - многоточечное, LED
Покрытие дверцы против UV-лучей, перенавешиваемая дверца, направление открывания дверцы направо, компрессор с защитой от вибраций, замок от детей, напряжение/частота 220-240 В / 50 Гц, энергопотребление 135 кВтч/год, уровень шума 37 Дб, климатический класс SN N ST, тип хладагента R600a, цвет черный</t>
  </si>
  <si>
    <t>Прайс-лист на икорные холодильники Haier</t>
  </si>
  <si>
    <t xml:space="preserve"> Ширина х Высота х Глубина без упаковки, см</t>
  </si>
  <si>
    <t xml:space="preserve"> Ширина х Высота х Глубина  в упаковке, см</t>
  </si>
  <si>
    <t>VCH100 холодильник для икры</t>
  </si>
  <si>
    <t>50*81*54</t>
  </si>
  <si>
    <t>55*84*61</t>
  </si>
  <si>
    <t>Электронный</t>
  </si>
  <si>
    <t>Стандартный компрессор, климатический класс - 3, конденсатор с воздушным охлаждением, испаритель с воздушным охлаждением, подсветка,  энергопотребление 0,68 кВт*ч/сут, передние и задние регулируемые ножки, напряжение/частота - AC 220-240 В, 50 Гц, тип хладагента R600a, диапазон температуры от -6 до -2 С, 3 полки со съемными ценникодержателями (полимерное покрытие), замок механический</t>
  </si>
  <si>
    <t>https://haieronline.ru/catalog/appliances/fridges/kholodilnik-haier-vch100/#description</t>
  </si>
  <si>
    <t>ООО "СМЕГ Руссия"</t>
  </si>
  <si>
    <t>вн. тер. г. муниципальный округ Донской, Варшавское ш, дом 1А, помещение 22/6, офис А-615, этаж 6</t>
  </si>
  <si>
    <t>тел. 8 (800) 707-00-29</t>
  </si>
  <si>
    <t>e-mail: foodservice@smeg.ru</t>
  </si>
  <si>
    <t>Коммент</t>
  </si>
  <si>
    <t>Изображение</t>
  </si>
  <si>
    <t>Справочная  цена, в т.ч. НДС, у.е., 1 у.е. -1 евро по курсу Цб+2%+2%</t>
  </si>
  <si>
    <t>WO-20-01</t>
  </si>
  <si>
    <t>Под заказ</t>
  </si>
  <si>
    <t>Внешнее устройство системы обратного осмоса из нержавеющей стали с резервуаром для воды и префильтром.</t>
  </si>
  <si>
    <r>
      <rPr>
        <sz val="9"/>
        <color rgb="FF000000"/>
        <rFont val="Calibri"/>
        <family val="2"/>
        <charset val="204"/>
      </rPr>
      <t>(ШxГxВ): 150x490x550мм; Вес (нетто): 25 кг; Тип управления: Электронный; Энергопотребление / Максимальная потребляемая мощность: 220В, 50Гц / 0,69 кВт; объем накопительного резервуара - 2 л; уровень шума ≥</t>
    </r>
    <r>
      <rPr>
        <sz val="7.2"/>
        <color rgb="FF000000"/>
        <rFont val="Calibri"/>
        <family val="2"/>
        <charset val="204"/>
      </rPr>
      <t xml:space="preserve"> 70; </t>
    </r>
    <r>
      <rPr>
        <sz val="9"/>
        <color rgb="FF000000"/>
        <rFont val="Calibri"/>
        <family val="2"/>
        <charset val="204"/>
      </rPr>
      <t xml:space="preserve"> Производительность в час (1): 120 л/ч; Скорость восстановления: 0.4; Максимальная проводимость воды на выходе (1): 5-30 µS/cm; Предварительная обработка поступающей воды: Фильтр с активированным углем; Давление Min / Max воды на входе: 1,5 / 6 bar; Максимальная жесткость воды на входе: 40°F; Максимальная температура поступающей воды: 30°C; Максимальная пропускная способность воды: 1200 мкСм/ см; </t>
    </r>
    <r>
      <rPr>
        <b/>
        <sz val="9"/>
        <color rgb="FF000000"/>
        <rFont val="Calibri"/>
        <family val="2"/>
        <charset val="204"/>
      </rPr>
      <t>Индикация загрязнения фильтров; Регулятор и индикатор наличия соли; Защита помпы; Сигнал при проливании с автоблокировкой управления; Автоматический темпорированный мембранный поток при длительном бездействии;</t>
    </r>
    <r>
      <rPr>
        <sz val="9"/>
        <color rgb="FF000000"/>
        <rFont val="Calibri"/>
        <family val="2"/>
        <charset val="204"/>
      </rPr>
      <t xml:space="preserve"> Заметки (1): Производство и проводимость зависит от химических характеристик воды на входе и состояние засорение мембран. Подходит для посудомоечных машин Smeg с фронтальной загрузкой (модели с системой HTR: дополнительный насос ополаскивания).</t>
    </r>
  </si>
  <si>
    <t>Льдогенераторы Scotsman /Италия/</t>
  </si>
  <si>
    <t>SB 393</t>
  </si>
  <si>
    <t>SB 530</t>
  </si>
  <si>
    <t>SB 193</t>
  </si>
  <si>
    <t>MXG M 637 AS</t>
  </si>
  <si>
    <t>MXG M 437 AS</t>
  </si>
  <si>
    <t>ACM 47 WS</t>
  </si>
  <si>
    <t>ACM 47 AS</t>
  </si>
  <si>
    <t>ACM 57 WS</t>
  </si>
  <si>
    <t>ACM 57 AS</t>
  </si>
  <si>
    <t>ACM 87 WS</t>
  </si>
  <si>
    <t>ACM 87 AS</t>
  </si>
  <si>
    <t>ACM 107 WS</t>
  </si>
  <si>
    <t>ACM 107 AS</t>
  </si>
  <si>
    <t>ACM 127 AS</t>
  </si>
  <si>
    <t>ACM 127 WS</t>
  </si>
  <si>
    <t>ACM 177 WS</t>
  </si>
  <si>
    <t>ACM 177 AS</t>
  </si>
  <si>
    <t>AF 87 AS</t>
  </si>
  <si>
    <t>AF 107 AS</t>
  </si>
  <si>
    <t>AFC 87 AS</t>
  </si>
  <si>
    <t>BAR LINE</t>
  </si>
  <si>
    <t>BH 2006 AS</t>
  </si>
  <si>
    <t>BH 3015 WS</t>
  </si>
  <si>
    <t>BH 3015 AS</t>
  </si>
  <si>
    <t>BH 5022 WS</t>
  </si>
  <si>
    <t>BH 5022 AS</t>
  </si>
  <si>
    <t>BH 6022 AS</t>
  </si>
  <si>
    <t>BH 6022 WS</t>
  </si>
  <si>
    <t>BH 7540 AS</t>
  </si>
  <si>
    <t>BH 7540 WS</t>
  </si>
  <si>
    <t>BH 9550 AS</t>
  </si>
  <si>
    <t>BH 9550 WS</t>
  </si>
  <si>
    <t>SIMAG</t>
  </si>
  <si>
    <t>SDH 30 WS</t>
  </si>
  <si>
    <t>SDH 40 WS</t>
  </si>
  <si>
    <t>SDH 64 WS</t>
  </si>
  <si>
    <t>SDH 100 WS</t>
  </si>
  <si>
    <t>Прайс-лист морозильные лари "Haier"</t>
  </si>
  <si>
    <t>Производство</t>
  </si>
  <si>
    <t>Размеры, (Ш*Г*В) мм</t>
  </si>
  <si>
    <t>Размеры в упаковке (Ш*Г*В) мм</t>
  </si>
  <si>
    <t>Размер корзины, (Д*Ш*В) мм</t>
  </si>
  <si>
    <t>Максимальная вместительность корзин</t>
  </si>
  <si>
    <t>Мощность замораживания, кг/24ч</t>
  </si>
  <si>
    <t>Батарея конденсатора</t>
  </si>
  <si>
    <t>Цена розничная,        руб.</t>
  </si>
  <si>
    <t>HCE103R, продаем остатки, выводятся из ассортимента</t>
  </si>
  <si>
    <t>570*550*845</t>
  </si>
  <si>
    <t>625*585*890</t>
  </si>
  <si>
    <t>1 корзина, скребок</t>
  </si>
  <si>
    <t>367*200*163</t>
  </si>
  <si>
    <t>В запененной части</t>
  </si>
  <si>
    <t>HCE100R</t>
  </si>
  <si>
    <t>Россия</t>
  </si>
  <si>
    <t>545*490*845</t>
  </si>
  <si>
    <t>575*510*890</t>
  </si>
  <si>
    <t>384*179*159</t>
  </si>
  <si>
    <t>HCE143R, продаем остатки, выводятся из ассортимента</t>
  </si>
  <si>
    <t>720*550*845</t>
  </si>
  <si>
    <t>995*585*890</t>
  </si>
  <si>
    <t>368*203*160</t>
  </si>
  <si>
    <t>HCE150R</t>
  </si>
  <si>
    <t>630*555*845</t>
  </si>
  <si>
    <t>660*575*890</t>
  </si>
  <si>
    <t>450*179*159</t>
  </si>
  <si>
    <t>HCE203R, продаем остатки, выводятся из ассортимента</t>
  </si>
  <si>
    <t>940*550*845</t>
  </si>
  <si>
    <t>370*200*170</t>
  </si>
  <si>
    <t>HCE200R</t>
  </si>
  <si>
    <t>820*555*845</t>
  </si>
  <si>
    <t>850*575*890</t>
  </si>
  <si>
    <t>HCE259R/HCE259RС, продаем остатки, выводятся из ассортимента</t>
  </si>
  <si>
    <t>920*755*845</t>
  </si>
  <si>
    <t>980*775*895</t>
  </si>
  <si>
    <t>1 корзина, скребок, замок, LED подсветка, колеса в модели HCE259RС</t>
  </si>
  <si>
    <t>550*217*167</t>
  </si>
  <si>
    <t>HCE251R</t>
  </si>
  <si>
    <t>940*615*845</t>
  </si>
  <si>
    <t>995*655*890</t>
  </si>
  <si>
    <t>2 корзины, скребок</t>
  </si>
  <si>
    <t>495*220*180</t>
  </si>
  <si>
    <t>HCE319RE/HCE319REС, продаем остатки, выводятся из ассортимента</t>
  </si>
  <si>
    <t>1100*745*845</t>
  </si>
  <si>
    <t>1165*775*895</t>
  </si>
  <si>
    <t>2 корзины, скребок, замок, LED подсветка, колеса в модели HCE319REС</t>
  </si>
  <si>
    <t>490*222*185</t>
  </si>
  <si>
    <t>HCE301R</t>
  </si>
  <si>
    <t>1110*615*845</t>
  </si>
  <si>
    <t>1165*655*890</t>
  </si>
  <si>
    <t>2 корзины, скребок,  LED подсветка</t>
  </si>
  <si>
    <t>HCE379R/HCE379RС, продаем остатки, выводятся из ассортимента</t>
  </si>
  <si>
    <t>1240*745*845</t>
  </si>
  <si>
    <t>1300*775*895</t>
  </si>
  <si>
    <t>2 корзины, скребок, замок, LED подсветка, колеса в модели HCE379RС</t>
  </si>
  <si>
    <t>510*220*170</t>
  </si>
  <si>
    <t>HCE380RFC</t>
  </si>
  <si>
    <t>1240*745*905</t>
  </si>
  <si>
    <t>1300х775х955</t>
  </si>
  <si>
    <t>560*220*213</t>
  </si>
  <si>
    <t>HCE429R/HCE429RС, продаем остатки, выводятся из ассортимента</t>
  </si>
  <si>
    <t>1410*745*845</t>
  </si>
  <si>
    <t>1470*775*895</t>
  </si>
  <si>
    <t>2 корзины, скребок, замок, LED подсветка, колеса в модели HCE429RС</t>
  </si>
  <si>
    <t>490*217*185</t>
  </si>
  <si>
    <t>HCE430RFC</t>
  </si>
  <si>
    <t>1410*745*905</t>
  </si>
  <si>
    <t>1470х775х955</t>
  </si>
  <si>
    <t>544*220*219</t>
  </si>
  <si>
    <t>HCE519R/HCE519RС,продаем остатки, выводятся из ассортимента</t>
  </si>
  <si>
    <t>1650*745*845</t>
  </si>
  <si>
    <t>1710*775*895</t>
  </si>
  <si>
    <t>2 корзины, скребок, замок, LED подсветка, колеса в модели HCE519RС</t>
  </si>
  <si>
    <t>490*220*185</t>
  </si>
  <si>
    <t>HCE520RFC</t>
  </si>
  <si>
    <t>1650х745х905</t>
  </si>
  <si>
    <t>1710х775х955</t>
  </si>
  <si>
    <t>549*220*221</t>
  </si>
  <si>
    <t>559*220*213</t>
  </si>
  <si>
    <t>430х200х210</t>
  </si>
  <si>
    <t xml:space="preserve">Прайс-лист на морозильные лари c изогнутым стеклом </t>
  </si>
  <si>
    <t xml:space="preserve">SD-336AE  </t>
  </si>
  <si>
    <t>SD-336AELUA  (модель с подсветкой)</t>
  </si>
  <si>
    <t>SD-416AE</t>
  </si>
  <si>
    <t>SD-516AE</t>
  </si>
  <si>
    <t>SD-325FPEL (с плоским стеклом)</t>
  </si>
  <si>
    <t>SD-405FPEL (с плоским стеклом)</t>
  </si>
  <si>
    <t>SD-505FPEL (с плоским стеклом)</t>
  </si>
  <si>
    <t>SD-605FPEL (с плоским стеклом)</t>
  </si>
  <si>
    <t xml:space="preserve">Морозильный ларь SD-206 с изогнутым стеклом </t>
  </si>
  <si>
    <t xml:space="preserve">Морозильный ларь SD-336 с изогнутым стеклом </t>
  </si>
  <si>
    <t xml:space="preserve">Морозильный ларь SD-416 с изогнутым стеклом </t>
  </si>
  <si>
    <t xml:space="preserve">Морозильный ларь SD-516 с изогнутым стеклом </t>
  </si>
  <si>
    <t>Габариты ШхГхВ, мм</t>
  </si>
  <si>
    <t xml:space="preserve">740х650х845  </t>
  </si>
  <si>
    <t xml:space="preserve">1075х650х845  </t>
  </si>
  <si>
    <t xml:space="preserve">1300x650x845  </t>
  </si>
  <si>
    <t xml:space="preserve">1550x650x845    </t>
  </si>
  <si>
    <t>Габариты  в упаковке ШхГхВ, мм</t>
  </si>
  <si>
    <t xml:space="preserve">820x730x980 </t>
  </si>
  <si>
    <t xml:space="preserve">1155x730x980 </t>
  </si>
  <si>
    <t>1380x730x980</t>
  </si>
  <si>
    <t>1630x730x980</t>
  </si>
  <si>
    <t xml:space="preserve">Вес нетто/брутто, кг </t>
  </si>
  <si>
    <t>46/52</t>
  </si>
  <si>
    <t>57/65</t>
  </si>
  <si>
    <t>65/75</t>
  </si>
  <si>
    <t>74/86</t>
  </si>
  <si>
    <t>Температурный режим</t>
  </si>
  <si>
    <t xml:space="preserve"> -24... -18</t>
  </si>
  <si>
    <t>Энергопотребление , кВт/24ч</t>
  </si>
  <si>
    <t>электронное, сенсорный дисплей</t>
  </si>
  <si>
    <t xml:space="preserve">Климатический класс </t>
  </si>
  <si>
    <t xml:space="preserve">7/ST </t>
  </si>
  <si>
    <t>Размораживание</t>
  </si>
  <si>
    <t>капельная система</t>
  </si>
  <si>
    <t>Хладагент</t>
  </si>
  <si>
    <t>R290</t>
  </si>
  <si>
    <t xml:space="preserve">Линия загрузки </t>
  </si>
  <si>
    <t>линия загрузки совпадает с уровнем установки корзин</t>
  </si>
  <si>
    <t xml:space="preserve">Замок </t>
  </si>
  <si>
    <t xml:space="preserve">съемный металлический </t>
  </si>
  <si>
    <t xml:space="preserve">Скребок для разморозки </t>
  </si>
  <si>
    <t>1 шт</t>
  </si>
  <si>
    <t>Корзины съемные</t>
  </si>
  <si>
    <t>2 шт (ширина 225 мм)</t>
  </si>
  <si>
    <t>4 шт (ширина 225 мм)</t>
  </si>
  <si>
    <t>5 (ширина 225 мм)</t>
  </si>
  <si>
    <t>6 (ширина 225 мм)</t>
  </si>
  <si>
    <t>Опорные ножки/колеса</t>
  </si>
  <si>
    <t>4 шт, 2 шт из которых поворотные; усиленные прорезиненные колеса, d=100мм ; металлическое крепление</t>
  </si>
  <si>
    <t xml:space="preserve">Двери </t>
  </si>
  <si>
    <t>2 шт раздвижные с изогнутым закаленным теплоотражающим стеклом со специальным покрытием</t>
  </si>
  <si>
    <t xml:space="preserve">Кабель питания </t>
  </si>
  <si>
    <t>3 м</t>
  </si>
  <si>
    <t>Верхняя рамка(корона ларя)</t>
  </si>
  <si>
    <t>формованный ABS plastic светло-серого цвета
встроенная защита от защемления пальцев</t>
  </si>
  <si>
    <t>Цвет корпуса</t>
  </si>
  <si>
    <t>белый RAL9010</t>
  </si>
  <si>
    <t>Испаритель</t>
  </si>
  <si>
    <t>оцинкованная сталь</t>
  </si>
  <si>
    <t>Конденсатор</t>
  </si>
  <si>
    <t>Угол наклона</t>
  </si>
  <si>
    <t xml:space="preserve">Компрессор </t>
  </si>
  <si>
    <t>NSG45NA</t>
  </si>
  <si>
    <t>NSG60NA</t>
  </si>
  <si>
    <t>LK68DU1</t>
  </si>
  <si>
    <t>NUM90LA</t>
  </si>
  <si>
    <t>Прочие преимущества</t>
  </si>
  <si>
    <t>толщина термоизоляции Haier: 
левая-правая сторона 65мм, передняя-задняя сторона 70мм</t>
  </si>
  <si>
    <t xml:space="preserve">съемная дренажная система Haier, предотвращает попадание мусора в дренажную систему, а так же образование конденсата на крышке морозильной камеры </t>
  </si>
  <si>
    <t>большая литая ручка</t>
  </si>
  <si>
    <t>крышка слива закреплена</t>
  </si>
  <si>
    <t>Подсветка (в моделях AEL)</t>
  </si>
  <si>
    <t xml:space="preserve">да, задняя сторона верхней рамы </t>
  </si>
  <si>
    <t xml:space="preserve">Нанесение брендинга </t>
  </si>
  <si>
    <t>Ценникодержатель (опция)</t>
  </si>
  <si>
    <t xml:space="preserve"> 2 шт</t>
  </si>
  <si>
    <t>Количество 40 фут контейнер</t>
  </si>
  <si>
    <r>
      <rPr>
        <b/>
        <sz val="12"/>
        <color rgb="FF000000"/>
        <rFont val="Arial"/>
        <family val="2"/>
        <charset val="204"/>
      </rPr>
      <t xml:space="preserve">
</t>
    </r>
    <r>
      <rPr>
        <b/>
        <sz val="16"/>
        <color rgb="FF000000"/>
        <rFont val="Arial"/>
        <family val="2"/>
        <charset val="204"/>
      </rPr>
      <t xml:space="preserve">3-ярусный ларь HFR-HM 400 </t>
    </r>
  </si>
  <si>
    <t xml:space="preserve">Морозильный ларь SD-405FPEL с прямым стеклом </t>
  </si>
  <si>
    <t xml:space="preserve">Морозильный ларь SD-605FPEL с прямым стеклом </t>
  </si>
  <si>
    <t xml:space="preserve">Морозильный ларь SD-325FPEL с прямым стеклом </t>
  </si>
  <si>
    <t xml:space="preserve">Морозильный ларь SD-505FPEL с прямым стеклом </t>
  </si>
  <si>
    <t>1300х650х818</t>
  </si>
  <si>
    <t>1750х650х818</t>
  </si>
  <si>
    <t>1075х650х818</t>
  </si>
  <si>
    <t>1550х650х818</t>
  </si>
  <si>
    <t>Энергопотребление , кВт/год</t>
  </si>
  <si>
    <t>4/SN/N</t>
  </si>
  <si>
    <t>съемный металлический с двумя ключами</t>
  </si>
  <si>
    <t xml:space="preserve">Скребок для льда </t>
  </si>
  <si>
    <t>2 шт раздвижные с прямым закаленным теплоотражающим стеклом со специальным покрытием</t>
  </si>
  <si>
    <t>литая ручка</t>
  </si>
  <si>
    <t>Ценникодержатель</t>
  </si>
  <si>
    <t>Количество в еврофуре</t>
  </si>
  <si>
    <t>Габариты в упаковке, (Ш*Г*В) мм</t>
  </si>
  <si>
    <t>Габариты без учета ножек и бампера, (Ш*Г*В) мм</t>
  </si>
  <si>
    <t>Общий  объем/ полезный объем, л</t>
  </si>
  <si>
    <t>Вес брутто/ вес нетто, кг</t>
  </si>
  <si>
    <t>Тип хладагента</t>
  </si>
  <si>
    <t xml:space="preserve"> Номинальная мощность </t>
  </si>
  <si>
    <t>Двери</t>
  </si>
  <si>
    <t>Цвет рамки</t>
  </si>
  <si>
    <t>Внешний корпус</t>
  </si>
  <si>
    <t>Полки</t>
  </si>
  <si>
    <t>Размораживание/ оттайка</t>
  </si>
  <si>
    <t>Страна-производитель</t>
  </si>
  <si>
    <t>GTE1850G</t>
  </si>
  <si>
    <t>1930*940*845, картонная коробка+деревянный паллет</t>
  </si>
  <si>
    <t>1850*860*735</t>
  </si>
  <si>
    <t>710/466</t>
  </si>
  <si>
    <t>145/120</t>
  </si>
  <si>
    <t>2 шт, ударопрочное стекло</t>
  </si>
  <si>
    <t>Серый</t>
  </si>
  <si>
    <r>
      <rPr>
        <sz val="12"/>
        <rFont val="Arial"/>
        <family val="2"/>
        <charset val="204"/>
      </rPr>
      <t xml:space="preserve">Сталь, цвет </t>
    </r>
    <r>
      <rPr>
        <b/>
        <sz val="12"/>
        <rFont val="Arial"/>
        <family val="2"/>
        <charset val="204"/>
      </rPr>
      <t>серый RAL 7037</t>
    </r>
  </si>
  <si>
    <t xml:space="preserve">Белые, стальная проволока, диаметр сечения 3,8мм и 2,5 мм, шаг разделителя полки 50 мм </t>
  </si>
  <si>
    <t>Электронный контроллер, Carel, температурный дисплей, прозрачная крышка контроллера</t>
  </si>
  <si>
    <t>размораживание автоматическое горячим газом, температура нагрева трубки +30...+40С, частота оттайки 1 раз в 8 часов</t>
  </si>
  <si>
    <t>Россия, сертификат ЕАС</t>
  </si>
  <si>
    <t>GTE1850W</t>
  </si>
  <si>
    <r>
      <rPr>
        <sz val="12"/>
        <rFont val="Arial"/>
        <family val="2"/>
        <charset val="204"/>
      </rPr>
      <t xml:space="preserve">Сталь, цвет </t>
    </r>
    <r>
      <rPr>
        <b/>
        <sz val="12"/>
        <rFont val="Arial"/>
        <family val="2"/>
        <charset val="204"/>
      </rPr>
      <t>белый RAL9016</t>
    </r>
  </si>
  <si>
    <t>GTS1850G</t>
  </si>
  <si>
    <t>1930*940*920, картонная коробка+деревянный паллет</t>
  </si>
  <si>
    <t>1850*860*810</t>
  </si>
  <si>
    <t>810/549</t>
  </si>
  <si>
    <t>155/130</t>
  </si>
  <si>
    <t>GTS1850W</t>
  </si>
  <si>
    <t>GTS1850GB</t>
  </si>
  <si>
    <t>Серый, 
RAL 7035</t>
  </si>
  <si>
    <t>Сталь, цвет серый RAL 7037</t>
  </si>
  <si>
    <t>GTS1850WB</t>
  </si>
  <si>
    <t>2180*940*920, картонная коробка+деревянный паллет</t>
  </si>
  <si>
    <t>2100*860*810</t>
  </si>
  <si>
    <t>915/635</t>
  </si>
  <si>
    <t>136/119</t>
  </si>
  <si>
    <r>
      <rPr>
        <sz val="12"/>
        <rFont val="Arial"/>
        <family val="2"/>
        <charset val="204"/>
      </rPr>
      <t xml:space="preserve">Серый, 
</t>
    </r>
    <r>
      <rPr>
        <b/>
        <sz val="12"/>
        <rFont val="Arial"/>
        <family val="2"/>
        <charset val="204"/>
      </rPr>
      <t>RAL 7035</t>
    </r>
  </si>
  <si>
    <t>GTS2100GB</t>
  </si>
  <si>
    <t>GTS2100W</t>
  </si>
  <si>
    <t>GTS2100WB</t>
  </si>
  <si>
    <t>GTS2500G</t>
  </si>
  <si>
    <t>2580*940*920, картонная коробка+деревянный паллет</t>
  </si>
  <si>
    <t>2500*860*810</t>
  </si>
  <si>
    <t>1110/781</t>
  </si>
  <si>
    <t>195/165</t>
  </si>
  <si>
    <t>430 Вт</t>
  </si>
  <si>
    <t>GTS2500W</t>
  </si>
  <si>
    <t>GTS2500GB</t>
  </si>
  <si>
    <t>GTS2500WB</t>
  </si>
  <si>
    <t>Напряжение, V</t>
  </si>
  <si>
    <t>Розничная цена с НДС, руб. €, курс внутренний</t>
  </si>
  <si>
    <t xml:space="preserve">SMALL/C </t>
  </si>
  <si>
    <r>
      <rPr>
        <b/>
        <sz val="11"/>
        <color rgb="FF000000"/>
        <rFont val="Arial"/>
        <family val="2"/>
        <charset val="204"/>
      </rPr>
      <t>Размер камеры:</t>
    </r>
    <r>
      <rPr>
        <sz val="11"/>
        <color rgb="FF000000"/>
        <rFont val="Arial"/>
        <family val="2"/>
        <charset val="204"/>
      </rPr>
      <t xml:space="preserve"> 41*36*11см. </t>
    </r>
    <r>
      <rPr>
        <b/>
        <sz val="11"/>
        <color rgb="FF000000"/>
        <rFont val="Arial"/>
        <family val="2"/>
        <charset val="204"/>
      </rPr>
      <t xml:space="preserve">Внешние размеры: </t>
    </r>
    <r>
      <rPr>
        <sz val="11"/>
        <color rgb="FF000000"/>
        <rFont val="Arial"/>
        <family val="2"/>
        <charset val="204"/>
      </rPr>
      <t xml:space="preserve">55*43*25,5см. </t>
    </r>
    <r>
      <rPr>
        <b/>
        <sz val="11"/>
        <color rgb="FF000000"/>
        <rFont val="Arial"/>
        <family val="2"/>
        <charset val="204"/>
      </rPr>
      <t>Мощность:</t>
    </r>
    <r>
      <rPr>
        <sz val="11"/>
        <color rgb="FF000000"/>
        <rFont val="Arial"/>
        <family val="2"/>
        <charset val="204"/>
      </rPr>
      <t xml:space="preserve"> 1,6 кВт.Максимальная </t>
    </r>
    <r>
      <rPr>
        <b/>
        <sz val="11"/>
        <color rgb="FF000000"/>
        <rFont val="Arial"/>
        <family val="2"/>
        <charset val="204"/>
      </rPr>
      <t xml:space="preserve">температура </t>
    </r>
    <r>
      <rPr>
        <sz val="11"/>
        <color rgb="FF000000"/>
        <rFont val="Arial"/>
        <family val="2"/>
        <charset val="204"/>
      </rPr>
      <t xml:space="preserve">320 С. </t>
    </r>
    <r>
      <rPr>
        <b/>
        <sz val="11"/>
        <color rgb="FF000000"/>
        <rFont val="Arial"/>
        <family val="2"/>
        <charset val="204"/>
      </rPr>
      <t xml:space="preserve">Вес: </t>
    </r>
    <r>
      <rPr>
        <sz val="11"/>
        <color rgb="FF000000"/>
        <rFont val="Arial"/>
        <family val="2"/>
        <charset val="204"/>
      </rPr>
      <t xml:space="preserve">17кг. </t>
    </r>
    <r>
      <rPr>
        <b/>
        <sz val="11"/>
        <color rgb="FF000000"/>
        <rFont val="Arial"/>
        <family val="2"/>
        <charset val="204"/>
      </rPr>
      <t>Вместимость:</t>
    </r>
    <r>
      <rPr>
        <sz val="11"/>
        <color rgb="FF000000"/>
        <rFont val="Arial"/>
        <family val="2"/>
        <charset val="204"/>
      </rPr>
      <t xml:space="preserve"> 1 пицца диаметром 36 см. Термостат, таймер. </t>
    </r>
  </si>
  <si>
    <t xml:space="preserve">SMALL/C2 </t>
  </si>
  <si>
    <r>
      <rPr>
        <b/>
        <sz val="11"/>
        <color rgb="FF000000"/>
        <rFont val="Arial"/>
        <family val="2"/>
        <charset val="204"/>
      </rPr>
      <t>Размер камеры:</t>
    </r>
    <r>
      <rPr>
        <sz val="11"/>
        <color rgb="FF000000"/>
        <rFont val="Arial"/>
        <family val="2"/>
        <charset val="204"/>
      </rPr>
      <t xml:space="preserve"> 41*36*11см. </t>
    </r>
    <r>
      <rPr>
        <b/>
        <sz val="11"/>
        <color rgb="FF000000"/>
        <rFont val="Arial"/>
        <family val="2"/>
        <charset val="204"/>
      </rPr>
      <t xml:space="preserve">Внешние размеры: </t>
    </r>
    <r>
      <rPr>
        <sz val="11"/>
        <color rgb="FF000000"/>
        <rFont val="Arial"/>
        <family val="2"/>
        <charset val="204"/>
      </rPr>
      <t xml:space="preserve">55*43*43,5 см. </t>
    </r>
    <r>
      <rPr>
        <b/>
        <sz val="11"/>
        <color rgb="FF000000"/>
        <rFont val="Arial"/>
        <family val="2"/>
        <charset val="204"/>
      </rPr>
      <t>Мощность:</t>
    </r>
    <r>
      <rPr>
        <sz val="11"/>
        <color rgb="FF000000"/>
        <rFont val="Arial"/>
        <family val="2"/>
        <charset val="204"/>
      </rPr>
      <t xml:space="preserve"> 2,4 кВт. Максимальная </t>
    </r>
    <r>
      <rPr>
        <b/>
        <sz val="11"/>
        <color rgb="FF000000"/>
        <rFont val="Arial"/>
        <family val="2"/>
        <charset val="204"/>
      </rPr>
      <t>температура</t>
    </r>
    <r>
      <rPr>
        <sz val="11"/>
        <color rgb="FF000000"/>
        <rFont val="Arial"/>
        <family val="2"/>
        <charset val="204"/>
      </rPr>
      <t xml:space="preserve"> 320 С. </t>
    </r>
    <r>
      <rPr>
        <b/>
        <sz val="11"/>
        <color rgb="FF000000"/>
        <rFont val="Arial"/>
        <family val="2"/>
        <charset val="204"/>
      </rPr>
      <t xml:space="preserve">Вес: </t>
    </r>
    <r>
      <rPr>
        <sz val="11"/>
        <color rgb="FF000000"/>
        <rFont val="Arial"/>
        <family val="2"/>
        <charset val="204"/>
      </rPr>
      <t xml:space="preserve">29 кг. </t>
    </r>
    <r>
      <rPr>
        <b/>
        <sz val="11"/>
        <color rgb="FF000000"/>
        <rFont val="Arial"/>
        <family val="2"/>
        <charset val="204"/>
      </rPr>
      <t>Вместимость:</t>
    </r>
    <r>
      <rPr>
        <sz val="11"/>
        <color rgb="FF000000"/>
        <rFont val="Arial"/>
        <family val="2"/>
        <charset val="204"/>
      </rPr>
      <t xml:space="preserve"> 2 пиццы диаметром 36 см. 3 тэна на 2 камеры, средний тэн является нижним для верхней камеры и верхним для нижней камеры. 1 термостат в каждой камере (для регулировки двух тэнов  - верхнего и нижнего совместно). Таймер 0-30 минут с функцией непрерывной работы. </t>
    </r>
  </si>
  <si>
    <t>SMALL/G2</t>
  </si>
  <si>
    <r>
      <rPr>
        <b/>
        <sz val="11"/>
        <color rgb="FF000000"/>
        <rFont val="Arial"/>
        <family val="2"/>
        <charset val="204"/>
      </rPr>
      <t>Размер камеры:</t>
    </r>
    <r>
      <rPr>
        <sz val="11"/>
        <color rgb="FF000000"/>
        <rFont val="Arial"/>
        <family val="2"/>
        <charset val="204"/>
      </rPr>
      <t xml:space="preserve"> 41*36*11см. </t>
    </r>
    <r>
      <rPr>
        <b/>
        <sz val="11"/>
        <color rgb="FF000000"/>
        <rFont val="Arial"/>
        <family val="2"/>
        <charset val="204"/>
      </rPr>
      <t xml:space="preserve">Внешние размеры: </t>
    </r>
    <r>
      <rPr>
        <sz val="11"/>
        <color rgb="FF000000"/>
        <rFont val="Arial"/>
        <family val="2"/>
        <charset val="204"/>
      </rPr>
      <t xml:space="preserve">55*43*43,5см. </t>
    </r>
    <r>
      <rPr>
        <b/>
        <sz val="11"/>
        <color rgb="FF000000"/>
        <rFont val="Arial"/>
        <family val="2"/>
        <charset val="204"/>
      </rPr>
      <t>Мощность:</t>
    </r>
    <r>
      <rPr>
        <sz val="11"/>
        <color rgb="FF000000"/>
        <rFont val="Arial"/>
        <family val="2"/>
        <charset val="204"/>
      </rPr>
      <t xml:space="preserve"> 3,2 кВт. Максимальная </t>
    </r>
    <r>
      <rPr>
        <b/>
        <sz val="11"/>
        <color rgb="FF000000"/>
        <rFont val="Arial"/>
        <family val="2"/>
        <charset val="204"/>
      </rPr>
      <t xml:space="preserve">температура </t>
    </r>
    <r>
      <rPr>
        <sz val="11"/>
        <color rgb="FF000000"/>
        <rFont val="Arial"/>
        <family val="2"/>
        <charset val="204"/>
      </rPr>
      <t>350 С</t>
    </r>
    <r>
      <rPr>
        <b/>
        <sz val="11"/>
        <color rgb="FF000000"/>
        <rFont val="Arial"/>
        <family val="2"/>
        <charset val="204"/>
      </rPr>
      <t>.</t>
    </r>
    <r>
      <rPr>
        <sz val="11"/>
        <color rgb="FF000000"/>
        <rFont val="Arial"/>
        <family val="2"/>
        <charset val="204"/>
      </rPr>
      <t xml:space="preserve"> </t>
    </r>
    <r>
      <rPr>
        <b/>
        <sz val="11"/>
        <color rgb="FF000000"/>
        <rFont val="Arial"/>
        <family val="2"/>
        <charset val="204"/>
      </rPr>
      <t xml:space="preserve">Вес: </t>
    </r>
    <r>
      <rPr>
        <sz val="11"/>
        <color rgb="FF000000"/>
        <rFont val="Arial"/>
        <family val="2"/>
        <charset val="204"/>
      </rPr>
      <t>30</t>
    </r>
    <r>
      <rPr>
        <b/>
        <sz val="11"/>
        <color rgb="FF000000"/>
        <rFont val="Arial"/>
        <family val="2"/>
        <charset val="204"/>
      </rPr>
      <t xml:space="preserve"> </t>
    </r>
    <r>
      <rPr>
        <sz val="11"/>
        <color rgb="FF000000"/>
        <rFont val="Arial"/>
        <family val="2"/>
        <charset val="204"/>
      </rPr>
      <t xml:space="preserve">кг. </t>
    </r>
    <r>
      <rPr>
        <b/>
        <sz val="11"/>
        <color rgb="FF000000"/>
        <rFont val="Arial"/>
        <family val="2"/>
        <charset val="204"/>
      </rPr>
      <t>Вместимость:</t>
    </r>
    <r>
      <rPr>
        <sz val="11"/>
        <color rgb="FF000000"/>
        <rFont val="Arial"/>
        <family val="2"/>
        <charset val="204"/>
      </rPr>
      <t xml:space="preserve"> 2 пиццы диаметром 36 см. 4 тэна на 2 камеры. 2 термостата в каждой камере для регулировки верхнего и нижнего тэнов в отдельности. Подсветка рабочей камеры. Таймера нет.</t>
    </r>
  </si>
  <si>
    <t xml:space="preserve">KUBE-1 </t>
  </si>
  <si>
    <r>
      <rPr>
        <b/>
        <sz val="11"/>
        <color rgb="FF000000"/>
        <rFont val="Arial"/>
        <family val="2"/>
        <charset val="204"/>
      </rPr>
      <t>Размер камеры:</t>
    </r>
    <r>
      <rPr>
        <sz val="11"/>
        <color rgb="FF000000"/>
        <rFont val="Arial"/>
        <family val="2"/>
        <charset val="204"/>
      </rPr>
      <t xml:space="preserve"> 61*52*11см. </t>
    </r>
    <r>
      <rPr>
        <b/>
        <sz val="11"/>
        <color rgb="FF000000"/>
        <rFont val="Arial"/>
        <family val="2"/>
        <charset val="204"/>
      </rPr>
      <t xml:space="preserve">Внешние размеры: </t>
    </r>
    <r>
      <rPr>
        <sz val="11"/>
        <color rgb="FF000000"/>
        <rFont val="Arial"/>
        <family val="2"/>
        <charset val="204"/>
      </rPr>
      <t xml:space="preserve">74*60/74*41см. </t>
    </r>
    <r>
      <rPr>
        <b/>
        <sz val="11"/>
        <color rgb="FF000000"/>
        <rFont val="Arial"/>
        <family val="2"/>
        <charset val="204"/>
      </rPr>
      <t xml:space="preserve">Мощность: </t>
    </r>
    <r>
      <rPr>
        <sz val="11"/>
        <color rgb="FF000000"/>
        <rFont val="Arial"/>
        <family val="2"/>
        <charset val="204"/>
      </rPr>
      <t>3,2 кВт. Максимальная</t>
    </r>
    <r>
      <rPr>
        <b/>
        <sz val="11"/>
        <color rgb="FF000000"/>
        <rFont val="Arial"/>
        <family val="2"/>
        <charset val="204"/>
      </rPr>
      <t xml:space="preserve"> температура </t>
    </r>
    <r>
      <rPr>
        <sz val="11"/>
        <color rgb="FF000000"/>
        <rFont val="Arial"/>
        <family val="2"/>
        <charset val="204"/>
      </rPr>
      <t xml:space="preserve">500 С (рекомендуемая заводом 400 С). </t>
    </r>
    <r>
      <rPr>
        <b/>
        <sz val="11"/>
        <color rgb="FF000000"/>
        <rFont val="Arial"/>
        <family val="2"/>
        <charset val="204"/>
      </rPr>
      <t xml:space="preserve">Вес: </t>
    </r>
    <r>
      <rPr>
        <sz val="11"/>
        <color rgb="FF000000"/>
        <rFont val="Arial"/>
        <family val="2"/>
        <charset val="204"/>
      </rPr>
      <t xml:space="preserve">46кг. </t>
    </r>
    <r>
      <rPr>
        <b/>
        <sz val="11"/>
        <color rgb="FF000000"/>
        <rFont val="Arial"/>
        <family val="2"/>
        <charset val="204"/>
      </rPr>
      <t>Вместимость:</t>
    </r>
    <r>
      <rPr>
        <sz val="11"/>
        <color rgb="FF000000"/>
        <rFont val="Arial"/>
        <family val="2"/>
        <charset val="204"/>
      </rPr>
      <t xml:space="preserve"> 2 пиццы диаметром 32 см. Подсветка рабочей камеры, 2 термостата для регулировки верхнего и нижнего тэнов в отдельности.</t>
    </r>
  </si>
  <si>
    <t xml:space="preserve">START 4 </t>
  </si>
  <si>
    <r>
      <rPr>
        <b/>
        <sz val="11"/>
        <color rgb="FF000000"/>
        <rFont val="Arial"/>
        <family val="2"/>
        <charset val="204"/>
      </rPr>
      <t>Размер камеры:</t>
    </r>
    <r>
      <rPr>
        <sz val="11"/>
        <color rgb="FF000000"/>
        <rFont val="Arial"/>
        <family val="2"/>
        <charset val="204"/>
      </rPr>
      <t xml:space="preserve"> 66*66*14 см. </t>
    </r>
    <r>
      <rPr>
        <b/>
        <sz val="11"/>
        <color rgb="FF000000"/>
        <rFont val="Arial"/>
        <family val="2"/>
        <charset val="204"/>
      </rPr>
      <t xml:space="preserve">Внешние размеры: </t>
    </r>
    <r>
      <rPr>
        <sz val="11"/>
        <color rgb="FF000000"/>
        <rFont val="Arial"/>
        <family val="2"/>
        <charset val="204"/>
      </rPr>
      <t xml:space="preserve">93*81*40 см. </t>
    </r>
    <r>
      <rPr>
        <b/>
        <sz val="11"/>
        <color rgb="FF000000"/>
        <rFont val="Arial"/>
        <family val="2"/>
        <charset val="204"/>
      </rPr>
      <t xml:space="preserve">Мощность: </t>
    </r>
    <r>
      <rPr>
        <sz val="11"/>
        <color rgb="FF000000"/>
        <rFont val="Arial"/>
        <family val="2"/>
        <charset val="204"/>
      </rPr>
      <t xml:space="preserve">5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62кг. </t>
    </r>
    <r>
      <rPr>
        <b/>
        <sz val="11"/>
        <color rgb="FF000000"/>
        <rFont val="Arial"/>
        <family val="2"/>
        <charset val="204"/>
      </rPr>
      <t>Вместимость:</t>
    </r>
    <r>
      <rPr>
        <sz val="11"/>
        <color rgb="FF000000"/>
        <rFont val="Arial"/>
        <family val="2"/>
        <charset val="204"/>
      </rPr>
      <t xml:space="preserve"> 4 пиццы диаметром 33 см. Подсветка рабочей камеры. 2 ТЭНа - сверху и снизу, 2 термостата, термометр.                                             </t>
    </r>
  </si>
  <si>
    <t>По умолчанию с завода поставляется с подключением на 380, можно подключить на 220</t>
  </si>
  <si>
    <t>START 44</t>
  </si>
  <si>
    <r>
      <rPr>
        <b/>
        <sz val="11"/>
        <color rgb="FF000000"/>
        <rFont val="Arial"/>
        <family val="2"/>
        <charset val="204"/>
      </rPr>
      <t>Размер камеры:</t>
    </r>
    <r>
      <rPr>
        <sz val="11"/>
        <color rgb="FF000000"/>
        <rFont val="Arial"/>
        <family val="2"/>
        <charset val="204"/>
      </rPr>
      <t xml:space="preserve"> 66*66*14см. </t>
    </r>
    <r>
      <rPr>
        <b/>
        <sz val="11"/>
        <color rgb="FF000000"/>
        <rFont val="Arial"/>
        <family val="2"/>
        <charset val="204"/>
      </rPr>
      <t>Внешние размеры:</t>
    </r>
    <r>
      <rPr>
        <sz val="11"/>
        <color rgb="FF000000"/>
        <rFont val="Arial"/>
        <family val="2"/>
        <charset val="204"/>
      </rPr>
      <t xml:space="preserve"> 93*81*71см. </t>
    </r>
    <r>
      <rPr>
        <b/>
        <sz val="11"/>
        <color rgb="FF000000"/>
        <rFont val="Arial"/>
        <family val="2"/>
        <charset val="204"/>
      </rPr>
      <t xml:space="preserve">Мощность: </t>
    </r>
    <r>
      <rPr>
        <sz val="11"/>
        <color rgb="FF000000"/>
        <rFont val="Arial"/>
        <family val="2"/>
        <charset val="204"/>
      </rPr>
      <t xml:space="preserve">10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108кг. </t>
    </r>
    <r>
      <rPr>
        <b/>
        <sz val="11"/>
        <color rgb="FF000000"/>
        <rFont val="Arial"/>
        <family val="2"/>
        <charset val="204"/>
      </rPr>
      <t>Вместимость:</t>
    </r>
    <r>
      <rPr>
        <sz val="11"/>
        <color rgb="FF000000"/>
        <rFont val="Arial"/>
        <family val="2"/>
        <charset val="204"/>
      </rPr>
      <t xml:space="preserve"> 8 пицц диаметром 33 см.  Подсветка рабочей камеры. По 2 ТЭНа в каждой камере - сверху и снизу, каждый регулируется термостатом, термометр.                                         </t>
    </r>
  </si>
  <si>
    <t>START 4 BIG</t>
  </si>
  <si>
    <r>
      <rPr>
        <b/>
        <sz val="11"/>
        <color rgb="FF000000"/>
        <rFont val="Arial"/>
        <family val="2"/>
        <charset val="204"/>
      </rPr>
      <t>Размер камеры:</t>
    </r>
    <r>
      <rPr>
        <sz val="11"/>
        <color rgb="FF000000"/>
        <rFont val="Arial"/>
        <family val="2"/>
        <charset val="204"/>
      </rPr>
      <t xml:space="preserve"> 72*72*14см. </t>
    </r>
    <r>
      <rPr>
        <b/>
        <sz val="11"/>
        <color rgb="FF000000"/>
        <rFont val="Arial"/>
        <family val="2"/>
        <charset val="204"/>
      </rPr>
      <t>Внешние размеры:</t>
    </r>
    <r>
      <rPr>
        <sz val="11"/>
        <color rgb="FF000000"/>
        <rFont val="Arial"/>
        <family val="2"/>
        <charset val="204"/>
      </rPr>
      <t xml:space="preserve"> 95*86,5*39,5см. </t>
    </r>
    <r>
      <rPr>
        <b/>
        <sz val="11"/>
        <color rgb="FF000000"/>
        <rFont val="Arial"/>
        <family val="2"/>
        <charset val="204"/>
      </rPr>
      <t>Мощность:</t>
    </r>
    <r>
      <rPr>
        <sz val="11"/>
        <color rgb="FF000000"/>
        <rFont val="Arial"/>
        <family val="2"/>
        <charset val="204"/>
      </rPr>
      <t xml:space="preserve"> 6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Вес:</t>
    </r>
    <r>
      <rPr>
        <sz val="11"/>
        <color rgb="FF000000"/>
        <rFont val="Arial"/>
        <family val="2"/>
        <charset val="204"/>
      </rPr>
      <t xml:space="preserve"> 60кг. </t>
    </r>
    <r>
      <rPr>
        <b/>
        <sz val="11"/>
        <color rgb="FF000000"/>
        <rFont val="Arial"/>
        <family val="2"/>
        <charset val="204"/>
      </rPr>
      <t>Вместимость:</t>
    </r>
    <r>
      <rPr>
        <sz val="11"/>
        <color rgb="FF000000"/>
        <rFont val="Arial"/>
        <family val="2"/>
        <charset val="204"/>
      </rPr>
      <t xml:space="preserve"> 4 пиццы диаметром 36см. Подсветка рабочей камеры. 2 ТЭНа - сверху и снизу, 2 термостата, термометр.          </t>
    </r>
  </si>
  <si>
    <t xml:space="preserve">START 44BIG </t>
  </si>
  <si>
    <r>
      <rPr>
        <b/>
        <sz val="11"/>
        <color rgb="FF000000"/>
        <rFont val="Arial"/>
        <family val="2"/>
        <charset val="204"/>
      </rPr>
      <t>Размер камеры:</t>
    </r>
    <r>
      <rPr>
        <sz val="11"/>
        <color rgb="FF000000"/>
        <rFont val="Arial"/>
        <family val="2"/>
        <charset val="204"/>
      </rPr>
      <t xml:space="preserve"> 72*72*14см. </t>
    </r>
    <r>
      <rPr>
        <b/>
        <sz val="11"/>
        <color rgb="FF000000"/>
        <rFont val="Arial"/>
        <family val="2"/>
        <charset val="204"/>
      </rPr>
      <t xml:space="preserve">Внешние размеры: </t>
    </r>
    <r>
      <rPr>
        <sz val="11"/>
        <color rgb="FF000000"/>
        <rFont val="Arial"/>
        <family val="2"/>
        <charset val="204"/>
      </rPr>
      <t xml:space="preserve">95*86,5*71см. </t>
    </r>
    <r>
      <rPr>
        <b/>
        <sz val="11"/>
        <color rgb="FF000000"/>
        <rFont val="Arial"/>
        <family val="2"/>
        <charset val="204"/>
      </rPr>
      <t xml:space="preserve">Мощность: </t>
    </r>
    <r>
      <rPr>
        <sz val="11"/>
        <color rgb="FF000000"/>
        <rFont val="Arial"/>
        <family val="2"/>
        <charset val="204"/>
      </rPr>
      <t>12 кВт. Т</t>
    </r>
    <r>
      <rPr>
        <b/>
        <sz val="11"/>
        <color rgb="FF000000"/>
        <rFont val="Arial"/>
        <family val="2"/>
        <charset val="204"/>
      </rPr>
      <t>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101кг. </t>
    </r>
    <r>
      <rPr>
        <b/>
        <sz val="11"/>
        <color rgb="FF000000"/>
        <rFont val="Arial"/>
        <family val="2"/>
        <charset val="204"/>
      </rPr>
      <t>Вместимость:</t>
    </r>
    <r>
      <rPr>
        <sz val="11"/>
        <color rgb="FF000000"/>
        <rFont val="Arial"/>
        <family val="2"/>
        <charset val="204"/>
      </rPr>
      <t xml:space="preserve"> 8 пицц диаметром 36см. Подсветка рабочей камеры. По 2 ТЭНа в каждой камере - сверху и снизу, каждый регулируется термостатом, термометр.                                     </t>
    </r>
  </si>
  <si>
    <t xml:space="preserve">START 6 </t>
  </si>
  <si>
    <r>
      <rPr>
        <b/>
        <sz val="11"/>
        <color rgb="FF000000"/>
        <rFont val="Arial"/>
        <family val="2"/>
        <charset val="204"/>
      </rPr>
      <t>Размер камеры:</t>
    </r>
    <r>
      <rPr>
        <sz val="11"/>
        <color rgb="FF000000"/>
        <rFont val="Arial"/>
        <family val="2"/>
        <charset val="204"/>
      </rPr>
      <t xml:space="preserve"> 66*99*14см. </t>
    </r>
    <r>
      <rPr>
        <b/>
        <sz val="11"/>
        <color rgb="FF000000"/>
        <rFont val="Arial"/>
        <family val="2"/>
        <charset val="204"/>
      </rPr>
      <t xml:space="preserve">Внешние размеры: </t>
    </r>
    <r>
      <rPr>
        <sz val="11"/>
        <color rgb="FF000000"/>
        <rFont val="Arial"/>
        <family val="2"/>
        <charset val="204"/>
      </rPr>
      <t xml:space="preserve">93*114*40см. </t>
    </r>
    <r>
      <rPr>
        <b/>
        <sz val="11"/>
        <color rgb="FF000000"/>
        <rFont val="Arial"/>
        <family val="2"/>
        <charset val="204"/>
      </rPr>
      <t xml:space="preserve">Мощность: </t>
    </r>
    <r>
      <rPr>
        <sz val="11"/>
        <color rgb="FF000000"/>
        <rFont val="Arial"/>
        <family val="2"/>
        <charset val="204"/>
      </rPr>
      <t xml:space="preserve">7,2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116кг. </t>
    </r>
    <r>
      <rPr>
        <b/>
        <sz val="11"/>
        <color rgb="FF000000"/>
        <rFont val="Arial"/>
        <family val="2"/>
        <charset val="204"/>
      </rPr>
      <t>Вместимость:</t>
    </r>
    <r>
      <rPr>
        <sz val="11"/>
        <color rgb="FF000000"/>
        <rFont val="Arial"/>
        <family val="2"/>
        <charset val="204"/>
      </rPr>
      <t xml:space="preserve"> 6 пицц диаметром 33см. Подсветка рабочей камеры. 2 ТЭНа - сверху и снизу, 2 термостата, термометр.                                              </t>
    </r>
  </si>
  <si>
    <t>START 66</t>
  </si>
  <si>
    <r>
      <rPr>
        <b/>
        <sz val="11"/>
        <color rgb="FF000000"/>
        <rFont val="Arial"/>
        <family val="2"/>
        <charset val="204"/>
      </rPr>
      <t>Размер камеры:</t>
    </r>
    <r>
      <rPr>
        <sz val="11"/>
        <color rgb="FF000000"/>
        <rFont val="Arial"/>
        <family val="2"/>
        <charset val="204"/>
      </rPr>
      <t xml:space="preserve"> 66*99*14см. </t>
    </r>
    <r>
      <rPr>
        <b/>
        <sz val="11"/>
        <color rgb="FF000000"/>
        <rFont val="Arial"/>
        <family val="2"/>
        <charset val="204"/>
      </rPr>
      <t xml:space="preserve">Внешние размеры: </t>
    </r>
    <r>
      <rPr>
        <sz val="11"/>
        <color rgb="FF000000"/>
        <rFont val="Arial"/>
        <family val="2"/>
        <charset val="204"/>
      </rPr>
      <t xml:space="preserve">93*114*71см. </t>
    </r>
    <r>
      <rPr>
        <b/>
        <sz val="11"/>
        <color rgb="FF000000"/>
        <rFont val="Arial"/>
        <family val="2"/>
        <charset val="204"/>
      </rPr>
      <t xml:space="preserve">Мощность: </t>
    </r>
    <r>
      <rPr>
        <sz val="11"/>
        <color rgb="FF000000"/>
        <rFont val="Arial"/>
        <family val="2"/>
        <charset val="204"/>
      </rPr>
      <t xml:space="preserve">14,4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135кг. </t>
    </r>
    <r>
      <rPr>
        <b/>
        <sz val="11"/>
        <color rgb="FF000000"/>
        <rFont val="Arial"/>
        <family val="2"/>
        <charset val="204"/>
      </rPr>
      <t>Вместимость:</t>
    </r>
    <r>
      <rPr>
        <sz val="11"/>
        <color rgb="FF000000"/>
        <rFont val="Arial"/>
        <family val="2"/>
        <charset val="204"/>
      </rPr>
      <t xml:space="preserve"> 12 пицц диаметром 33 см. Подсветка рабочей камеры. По 2 ТЭНа в каждой камере - сверху и снизу, каждый регулируется термостатом, термометр.          </t>
    </r>
  </si>
  <si>
    <t xml:space="preserve">START 66 BIG </t>
  </si>
  <si>
    <r>
      <rPr>
        <b/>
        <sz val="11"/>
        <color rgb="FF000000"/>
        <rFont val="Arial"/>
        <family val="2"/>
        <charset val="204"/>
      </rPr>
      <t>Размер камеры:</t>
    </r>
    <r>
      <rPr>
        <sz val="11"/>
        <color rgb="FF000000"/>
        <rFont val="Arial"/>
        <family val="2"/>
        <charset val="204"/>
      </rPr>
      <t xml:space="preserve"> 72*108*14см. </t>
    </r>
    <r>
      <rPr>
        <b/>
        <sz val="11"/>
        <color rgb="FF000000"/>
        <rFont val="Arial"/>
        <family val="2"/>
        <charset val="204"/>
      </rPr>
      <t xml:space="preserve">Внешние размеры: </t>
    </r>
    <r>
      <rPr>
        <sz val="11"/>
        <color rgb="FF000000"/>
        <rFont val="Arial"/>
        <family val="2"/>
        <charset val="204"/>
      </rPr>
      <t xml:space="preserve">95*122,5*71см. </t>
    </r>
    <r>
      <rPr>
        <b/>
        <sz val="11"/>
        <color rgb="FF000000"/>
        <rFont val="Arial"/>
        <family val="2"/>
        <charset val="204"/>
      </rPr>
      <t xml:space="preserve">Мощность: </t>
    </r>
    <r>
      <rPr>
        <sz val="11"/>
        <color rgb="FF000000"/>
        <rFont val="Arial"/>
        <family val="2"/>
        <charset val="204"/>
      </rPr>
      <t xml:space="preserve">18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 xml:space="preserve">Вес: </t>
    </r>
    <r>
      <rPr>
        <sz val="11"/>
        <color rgb="FF000000"/>
        <rFont val="Arial"/>
        <family val="2"/>
        <charset val="204"/>
      </rPr>
      <t xml:space="preserve">162кг. </t>
    </r>
    <r>
      <rPr>
        <b/>
        <sz val="11"/>
        <color rgb="FF000000"/>
        <rFont val="Arial"/>
        <family val="2"/>
        <charset val="204"/>
      </rPr>
      <t>Вместимость:</t>
    </r>
    <r>
      <rPr>
        <sz val="11"/>
        <color rgb="FF000000"/>
        <rFont val="Arial"/>
        <family val="2"/>
        <charset val="204"/>
      </rPr>
      <t xml:space="preserve"> 12 пицц диаметром 36см. Подсветка рабочей камеры. По 2 ТЭНа в каждой камере - сверху и снизу, каждый регулируется термостатом, термометр.                                </t>
    </r>
  </si>
  <si>
    <t xml:space="preserve">TL 4 BIG </t>
  </si>
  <si>
    <r>
      <rPr>
        <b/>
        <sz val="11"/>
        <color rgb="FF000000"/>
        <rFont val="Arial"/>
        <family val="2"/>
        <charset val="204"/>
      </rPr>
      <t>Размер камеры</t>
    </r>
    <r>
      <rPr>
        <sz val="11"/>
        <color rgb="FF000000"/>
        <rFont val="Arial"/>
        <family val="2"/>
        <charset val="204"/>
      </rPr>
      <t xml:space="preserve">: 72*72*14 см. </t>
    </r>
    <r>
      <rPr>
        <b/>
        <sz val="11"/>
        <color rgb="FF000000"/>
        <rFont val="Arial"/>
        <family val="2"/>
        <charset val="204"/>
      </rPr>
      <t>Внешние размеры</t>
    </r>
    <r>
      <rPr>
        <sz val="11"/>
        <color rgb="FF000000"/>
        <rFont val="Arial"/>
        <family val="2"/>
        <charset val="204"/>
      </rPr>
      <t xml:space="preserve">: 95*86,5*39,5 см. </t>
    </r>
    <r>
      <rPr>
        <b/>
        <sz val="11"/>
        <color rgb="FF000000"/>
        <rFont val="Arial"/>
        <family val="2"/>
        <charset val="204"/>
      </rPr>
      <t>Мощность</t>
    </r>
    <r>
      <rPr>
        <sz val="11"/>
        <color rgb="FF000000"/>
        <rFont val="Arial"/>
        <family val="2"/>
        <charset val="204"/>
      </rPr>
      <t xml:space="preserve">: 6 кВт. </t>
    </r>
    <r>
      <rPr>
        <b/>
        <sz val="11"/>
        <color rgb="FF000000"/>
        <rFont val="Arial"/>
        <family val="2"/>
        <charset val="204"/>
      </rPr>
      <t>Температурный диапазон</t>
    </r>
    <r>
      <rPr>
        <sz val="11"/>
        <color rgb="FF000000"/>
        <rFont val="Arial"/>
        <family val="2"/>
        <charset val="204"/>
      </rPr>
      <t xml:space="preserve">: 50-400 С. </t>
    </r>
    <r>
      <rPr>
        <b/>
        <sz val="11"/>
        <color rgb="FF000000"/>
        <rFont val="Arial"/>
        <family val="2"/>
        <charset val="204"/>
      </rPr>
      <t>Вес</t>
    </r>
    <r>
      <rPr>
        <sz val="11"/>
        <color rgb="FF000000"/>
        <rFont val="Arial"/>
        <family val="2"/>
        <charset val="204"/>
      </rPr>
      <t xml:space="preserve">: 62 кг. </t>
    </r>
    <r>
      <rPr>
        <b/>
        <sz val="11"/>
        <color rgb="FF000000"/>
        <rFont val="Arial"/>
        <family val="2"/>
        <charset val="204"/>
      </rPr>
      <t>Вместимость</t>
    </r>
    <r>
      <rPr>
        <sz val="11"/>
        <color rgb="FF000000"/>
        <rFont val="Arial"/>
        <family val="2"/>
        <charset val="204"/>
      </rPr>
      <t>: 4 пиццы диаметром 36см. Подсветка рабочей камеры. Термометр. Пароотвод (всегда открыт, подходит для запекания продуктов). Шамотный камень снизу и сверху. 4 тэна (по 2 сверху и снизу, верхние и нижние тэны включаются и регулируются отдельно, 2 термостата). Более высокая энергоэффективность, система утепления «экоблан», исключающая гниение минеральной ваты</t>
    </r>
  </si>
  <si>
    <t>TL 6 BIG</t>
  </si>
  <si>
    <r>
      <rPr>
        <b/>
        <sz val="11"/>
        <color rgb="FF000000"/>
        <rFont val="Arial"/>
        <family val="2"/>
        <charset val="204"/>
      </rPr>
      <t>Размер камеры</t>
    </r>
    <r>
      <rPr>
        <sz val="11"/>
        <color rgb="FF000000"/>
        <rFont val="Arial"/>
        <family val="2"/>
        <charset val="204"/>
      </rPr>
      <t xml:space="preserve">: 72*108*14 см. </t>
    </r>
    <r>
      <rPr>
        <b/>
        <sz val="11"/>
        <color rgb="FF000000"/>
        <rFont val="Arial"/>
        <family val="2"/>
        <charset val="204"/>
      </rPr>
      <t>Внешние размеры</t>
    </r>
    <r>
      <rPr>
        <sz val="11"/>
        <color rgb="FF000000"/>
        <rFont val="Arial"/>
        <family val="2"/>
        <charset val="204"/>
      </rPr>
      <t xml:space="preserve">: 95*122,5*39,5см. </t>
    </r>
    <r>
      <rPr>
        <b/>
        <sz val="11"/>
        <color rgb="FF000000"/>
        <rFont val="Arial"/>
        <family val="2"/>
        <charset val="204"/>
      </rPr>
      <t>Мощность</t>
    </r>
    <r>
      <rPr>
        <sz val="11"/>
        <color rgb="FF000000"/>
        <rFont val="Arial"/>
        <family val="2"/>
        <charset val="204"/>
      </rPr>
      <t xml:space="preserve">: 9 кВт. </t>
    </r>
    <r>
      <rPr>
        <b/>
        <sz val="11"/>
        <color rgb="FF000000"/>
        <rFont val="Arial"/>
        <family val="2"/>
        <charset val="204"/>
      </rPr>
      <t>Температурный диапазон</t>
    </r>
    <r>
      <rPr>
        <sz val="11"/>
        <color rgb="FF000000"/>
        <rFont val="Arial"/>
        <family val="2"/>
        <charset val="204"/>
      </rPr>
      <t xml:space="preserve">: 50-400С. </t>
    </r>
    <r>
      <rPr>
        <b/>
        <sz val="11"/>
        <color rgb="FF000000"/>
        <rFont val="Arial"/>
        <family val="2"/>
        <charset val="204"/>
      </rPr>
      <t>Вес</t>
    </r>
    <r>
      <rPr>
        <sz val="11"/>
        <color rgb="FF000000"/>
        <rFont val="Arial"/>
        <family val="2"/>
        <charset val="204"/>
      </rPr>
      <t xml:space="preserve">: 92 кг. </t>
    </r>
    <r>
      <rPr>
        <b/>
        <sz val="11"/>
        <color rgb="FF000000"/>
        <rFont val="Arial"/>
        <family val="2"/>
        <charset val="204"/>
      </rPr>
      <t>Вместимость</t>
    </r>
    <r>
      <rPr>
        <sz val="11"/>
        <color rgb="FF000000"/>
        <rFont val="Arial"/>
        <family val="2"/>
        <charset val="204"/>
      </rPr>
      <t>: 6 пицц диаметром 36 см. Подсветка рабочей камеры. Термометр. Пароотвод (всегда открыт, подходит для запекания продуктов). Шамотный к</t>
    </r>
    <r>
      <rPr>
        <sz val="11"/>
        <rFont val="Arial"/>
        <family val="2"/>
        <charset val="204"/>
      </rPr>
      <t>амень снизу и сверху. 6 тэнов (по 3 сверху и снизу, верхние и нижние тэны вк</t>
    </r>
    <r>
      <rPr>
        <sz val="11"/>
        <color rgb="FF000000"/>
        <rFont val="Arial"/>
        <family val="2"/>
        <charset val="204"/>
      </rPr>
      <t>лючаются и регулируются отдельно, 2 термостата). Более высокая энергоэффективность, система утепления «экоблан», исключающая гниение минеральной ваты</t>
    </r>
  </si>
  <si>
    <t>ПКП 810*940 оц</t>
  </si>
  <si>
    <t>Подставка под печь для пиццы, каркас оцинкованная сталь, габариты длина 940 * глубина 810 * высота 870(970). Подходит под печи START 4/ START 44</t>
  </si>
  <si>
    <t>SPR30 ONE</t>
  </si>
  <si>
    <t>Вес теста 80/210гр, диаметр пиццы 140/300мм, мощность 0,37 кВт, размеры 440*355*355, вес 21кг</t>
  </si>
  <si>
    <t>SPR50 ONE</t>
  </si>
  <si>
    <t>Вес теста 210/700гр, диаметр пиццы 260/460мм, мощность 0,37 кВт, размеры 650*355*355, вес 25кг</t>
  </si>
  <si>
    <t>SPR30</t>
  </si>
  <si>
    <t>Вес теста 80/210гр, диаметр пиццы 140/300мм, мощность 0,37 кВт, размеры 440*365*640, вес 27кг</t>
  </si>
  <si>
    <t>SPR40</t>
  </si>
  <si>
    <t>Вес теста 210/700гр, диаметр пиццы 260/460мм, мощность 0,37 кВт, размеры 550*365*750, вес 34кг</t>
  </si>
  <si>
    <t>SPR40PA</t>
  </si>
  <si>
    <t>Вес теста 210/900гр, диаметр пиццы 260/400мм, мощность 0,37 кВт, размеры 550*365*750, вес 34кг</t>
  </si>
  <si>
    <t>SPR50PA</t>
  </si>
  <si>
    <t>Вес теста 210/900гр, диаметр пиццы 260/450мм, мощность 0,37 кВт, размеры 650*500*700, вес 41кг</t>
  </si>
  <si>
    <t>Розничная цена, евро по курсу ЦБ РФ</t>
  </si>
  <si>
    <t>GRP205</t>
  </si>
  <si>
    <t>WIRE GRID 342x242 FLAT CHROMIUM PLATED</t>
  </si>
  <si>
    <t>GRP305</t>
  </si>
  <si>
    <t>WIRE GRID 460x330 FLAT CHROMIUM PLATED</t>
  </si>
  <si>
    <t>GRP310</t>
  </si>
  <si>
    <t>GRID 470x330 4 CANALS CHROMIUM-PLATED</t>
  </si>
  <si>
    <t>GRP320</t>
  </si>
  <si>
    <t>FLAT CHROMIUM PLATED WIRE GRID 460x330</t>
  </si>
  <si>
    <t>GRP350</t>
  </si>
  <si>
    <t>460X325 H30 FRENCH FRIES STAINLESS</t>
  </si>
  <si>
    <t>GRP355</t>
  </si>
  <si>
    <t>467x330 FLAT STAINLESS STEEL GRID</t>
  </si>
  <si>
    <t>GRP360</t>
  </si>
  <si>
    <t>SPEED PRO SINGLE-PORTION GRID</t>
  </si>
  <si>
    <t>GRP405</t>
  </si>
  <si>
    <t>GRID 600x400 FLAT CHROMIUM-PLATED</t>
  </si>
  <si>
    <t>GRP410</t>
  </si>
  <si>
    <t>600x400 5 CANALS CHROMIUM-PLATED GRID</t>
  </si>
  <si>
    <t>GRP420</t>
  </si>
  <si>
    <t>600X400 H30 INOX STEAM&amp;FRY GRID</t>
  </si>
  <si>
    <t>GRP425</t>
  </si>
  <si>
    <t>600x400 POLLO.GRILL</t>
  </si>
  <si>
    <t>GRP430</t>
  </si>
  <si>
    <t>600x400 10 CHICKENS NON-STICK GRID</t>
  </si>
  <si>
    <t>GRP431</t>
  </si>
  <si>
    <t>600x400 8 CHICKENS NON-STICK GRID</t>
  </si>
  <si>
    <t>GRP440</t>
  </si>
  <si>
    <t>STAINLESS STEEL GN1/1 TRAYS HANGER</t>
  </si>
  <si>
    <t>GRP505</t>
  </si>
  <si>
    <t>FLAT CHROMIUM PLATED GRID 660x460</t>
  </si>
  <si>
    <t>GRP560</t>
  </si>
  <si>
    <t>18"X26" STAINLESS STEEL GRID</t>
  </si>
  <si>
    <t>GRP561</t>
  </si>
  <si>
    <t>FS 18X26 2 GN1/1 GRID</t>
  </si>
  <si>
    <t>GRP565</t>
  </si>
  <si>
    <t>18"X26" 6 CHANNELS CHROM. PLATED GRID</t>
  </si>
  <si>
    <t>GRP570</t>
  </si>
  <si>
    <t>18"X26" 8 CHICKENS NON-STICK GRID</t>
  </si>
  <si>
    <t>GRP575</t>
  </si>
  <si>
    <t>18"X26" STAINLESS STEEL BASKET</t>
  </si>
  <si>
    <t>GRP705</t>
  </si>
  <si>
    <t>GN2/3 STAINLESS STEEL FLAT GRID</t>
  </si>
  <si>
    <t>GRP710</t>
  </si>
  <si>
    <t>GN2/3 STEAM STAINLESS STEEL</t>
  </si>
  <si>
    <t>GRP711</t>
  </si>
  <si>
    <t>GN2/3 H30 STAINLESS STEEL FRY TRAY</t>
  </si>
  <si>
    <t>GRP715</t>
  </si>
  <si>
    <t>GN2/3 POLLO GRID</t>
  </si>
  <si>
    <t>GRP806</t>
  </si>
  <si>
    <t>GN1/1 STAINLESS STEEL FLAT GRID</t>
  </si>
  <si>
    <t>GRP807</t>
  </si>
  <si>
    <t>GRP816</t>
  </si>
  <si>
    <t>BLACK.FRY GN1/1 H40 NON-STICK STEEL PAN</t>
  </si>
  <si>
    <t>GRP817</t>
  </si>
  <si>
    <t>GN1/1 H40 STAINLESS STEEL FRY TRAY</t>
  </si>
  <si>
    <t>GRP818</t>
  </si>
  <si>
    <t>GRIGLIA GN1/1 H40 INOX ANT BLACK.FRY UC</t>
  </si>
  <si>
    <t>GRP820</t>
  </si>
  <si>
    <t>TEGLIA GN1/1 PIANA ALL ANT GRILL UC</t>
  </si>
  <si>
    <t>GRP825</t>
  </si>
  <si>
    <t>TEGLIA GN1/1 H15 ALL FORATA ANT UC</t>
  </si>
  <si>
    <t>GRP840</t>
  </si>
  <si>
    <t>TEGLIA GN1/1 H40 INOX ANTIADERENTE UC</t>
  </si>
  <si>
    <t>GRP845</t>
  </si>
  <si>
    <t>TEGLIA GN1/1 6 UOVA ANTIADERENTE UC</t>
  </si>
  <si>
    <t>GRP860</t>
  </si>
  <si>
    <t>FORNO COMBINATO PLUS 20 GN1/1 ELE LEFT</t>
  </si>
  <si>
    <t>GRP970</t>
  </si>
  <si>
    <t>OPTIC.C. LEFT CTX GN1/1 SOVRAP ELE</t>
  </si>
  <si>
    <t>TG110</t>
  </si>
  <si>
    <t>OPTIC.C. RIGHT CTX GN1/1 SOVRAP ELE</t>
  </si>
  <si>
    <t>TG111</t>
  </si>
  <si>
    <t>OPTIC.C. RIGHT CTX GN1/1 SOVRAP GAS</t>
  </si>
  <si>
    <t>TG112</t>
  </si>
  <si>
    <t>CONSERVATORE EVEREO 10 GN1/3</t>
  </si>
  <si>
    <t>TG113</t>
  </si>
  <si>
    <t>FORNO ARIANNA LED 4 460X300</t>
  </si>
  <si>
    <t>TG114</t>
  </si>
  <si>
    <t>FORNO VITTORIA TOUCH MAN 6 600X400 LEFT</t>
  </si>
  <si>
    <t>TG116</t>
  </si>
  <si>
    <t>DECKTOP BTX 1 TEGLIA 600X400</t>
  </si>
  <si>
    <t>TG120</t>
  </si>
  <si>
    <t>DECKTOP BTX 2 TEGLIE 600X400</t>
  </si>
  <si>
    <t>TG121</t>
  </si>
  <si>
    <t>OPTIC.C. LEFT CBX EU-FS SOVRAP ELE</t>
  </si>
  <si>
    <t>TG122</t>
  </si>
  <si>
    <t>OPTIC.C. RIGHT CBX EU-FS SOVRAP ELE</t>
  </si>
  <si>
    <t>TG123</t>
  </si>
  <si>
    <t>FORNO SPEED X 5 GN2/3 60HZ LEFT ETHERNET</t>
  </si>
  <si>
    <t>TG126</t>
  </si>
  <si>
    <t>CONSERVATORE EVEREO 10 GN1/1 LEFT</t>
  </si>
  <si>
    <t>TG127</t>
  </si>
  <si>
    <t>CONSERVATORE EVEREO 10 GN1/1</t>
  </si>
  <si>
    <t>TG129</t>
  </si>
  <si>
    <t>TG205</t>
  </si>
  <si>
    <t>KIT SUPPORTI LAMIERA 4TG 600X400 BLSP</t>
  </si>
  <si>
    <t>TG305</t>
  </si>
  <si>
    <t>SPEED MARKS SP-PRO</t>
  </si>
  <si>
    <t>TG310</t>
  </si>
  <si>
    <t>SPEED MARKS SP-X</t>
  </si>
  <si>
    <t>TG314</t>
  </si>
  <si>
    <t>SPEED MARKS 460x330</t>
  </si>
  <si>
    <t>TG330</t>
  </si>
  <si>
    <t>CESTO 6TG GN11 DID</t>
  </si>
  <si>
    <t>TG335</t>
  </si>
  <si>
    <t>CESTO 10TG GN11 DID</t>
  </si>
  <si>
    <t>TG350</t>
  </si>
  <si>
    <t>TROLLEY PORTA CESTO GN11 DID SALDATO</t>
  </si>
  <si>
    <t>TG360</t>
  </si>
  <si>
    <t>CESTO 5TG 600X400 DID</t>
  </si>
  <si>
    <t>TG365</t>
  </si>
  <si>
    <t>SPEED.PRO BOTTOM PROTECTION SHEET</t>
  </si>
  <si>
    <t>TG370</t>
  </si>
  <si>
    <t>460x330x20 NON-STICK ALUMINIUM TRAY</t>
  </si>
  <si>
    <t>TG405</t>
  </si>
  <si>
    <t>600x400x15 ALUMINIUM PAN</t>
  </si>
  <si>
    <t>TG410</t>
  </si>
  <si>
    <t>PAN 600x400x15 ALUMINIUM PERFORATED</t>
  </si>
  <si>
    <t>TG415</t>
  </si>
  <si>
    <t>PERFORATED ALUMINIUM 600X400X9 TRAY</t>
  </si>
  <si>
    <t>TG416</t>
  </si>
  <si>
    <t>SILICON COATED ALUMINIUM TRAY 600x400x9</t>
  </si>
  <si>
    <t>TG430</t>
  </si>
  <si>
    <t>600x400x15 NON-STICK ALUM PERFORATED PAN</t>
  </si>
  <si>
    <t>TG432</t>
  </si>
  <si>
    <t>600x400x15 TEFLON ALUM. PERFORATED PAN</t>
  </si>
  <si>
    <t>TG435</t>
  </si>
  <si>
    <t>60x40 GROOVED TEFLON COAT ALUM.PERF.PAN</t>
  </si>
  <si>
    <t>TG440</t>
  </si>
  <si>
    <t>FAKIRO 60x40 RIBBED/FLAT ALUMINIUM PAN</t>
  </si>
  <si>
    <t>TG445</t>
  </si>
  <si>
    <t>600x400  ALUM PERF PAN -5 CANAL</t>
  </si>
  <si>
    <t>TG450</t>
  </si>
  <si>
    <t>TRAY 600x400x20 STAINLESS STEEL</t>
  </si>
  <si>
    <t>TG460</t>
  </si>
  <si>
    <t>600x400 NON-STICK ALUMINIUM PAN</t>
  </si>
  <si>
    <t>TG462</t>
  </si>
  <si>
    <t>600x400x12 NON-STICK ALUMINUM TRAY</t>
  </si>
  <si>
    <t>TG465</t>
  </si>
  <si>
    <t>600x400 NON-STICK ALUM FLAT-RIBBED PLATE</t>
  </si>
  <si>
    <t>TG480</t>
  </si>
  <si>
    <t>600x400 5x1.0 KG PANETTONE TRAY</t>
  </si>
  <si>
    <t>TG485</t>
  </si>
  <si>
    <t>3x750g COLOMBA CAKES 600x400 TRAY</t>
  </si>
  <si>
    <t>TG515</t>
  </si>
  <si>
    <t>18"X26" PERFORATED ALUMINIUM PAN</t>
  </si>
  <si>
    <t>TG520</t>
  </si>
  <si>
    <t>18"X26" NON-STICK ALUMINIUM PERF PAN</t>
  </si>
  <si>
    <t>TG525</t>
  </si>
  <si>
    <t>18"X26" ENAMELLED COATED PAN</t>
  </si>
  <si>
    <t>TG530</t>
  </si>
  <si>
    <t>18"X26" NON-STICK ALUMINIUM PAN</t>
  </si>
  <si>
    <t>TG696</t>
  </si>
  <si>
    <t>SUPER.GRILL GRID GN 1/1</t>
  </si>
  <si>
    <t>TG705</t>
  </si>
  <si>
    <t>GN 2/3 H40 STAINLESS STEEL PAN</t>
  </si>
  <si>
    <t>TG710</t>
  </si>
  <si>
    <t>GN 2/3 H40 S/STEEL PERFORATED PAN</t>
  </si>
  <si>
    <t>TG715</t>
  </si>
  <si>
    <t>GN2/3 PIZZA ALUMINIUM PLATE</t>
  </si>
  <si>
    <t>TG720</t>
  </si>
  <si>
    <t>GN 2/3 GRILL NON-STICK ALUM PAN</t>
  </si>
  <si>
    <t>TG731</t>
  </si>
  <si>
    <t>SPEED-X GN2/3 NON-STICK PERF ALUM PAN</t>
  </si>
  <si>
    <t>TG735</t>
  </si>
  <si>
    <t>GN 2/3 H20 ENAMEL COATED PAN</t>
  </si>
  <si>
    <t>TG770</t>
  </si>
  <si>
    <t>GN2/3 NON-STICK FLAT-RIBBED ALUM TRAY</t>
  </si>
  <si>
    <t>TG780</t>
  </si>
  <si>
    <t>GN2/3 SPEED PLATE</t>
  </si>
  <si>
    <t>TG802</t>
  </si>
  <si>
    <t>GN1/1 PC TRANSPARENT COVER</t>
  </si>
  <si>
    <t>TG805</t>
  </si>
  <si>
    <t>GN 1/1 H20 STAINLESS STEEL PAN 523200</t>
  </si>
  <si>
    <t>TG806</t>
  </si>
  <si>
    <t>GN1/2 PC TRANSPARENT COVER</t>
  </si>
  <si>
    <t>TG810</t>
  </si>
  <si>
    <t>GN 1/1 H20 PERFORATED S/STEEL PAN 523271</t>
  </si>
  <si>
    <t>TG811</t>
  </si>
  <si>
    <t>BIG -L GN1/1 10L FAT CATCH TANK</t>
  </si>
  <si>
    <t>TG815</t>
  </si>
  <si>
    <t>GN1/1 H40 STAINLESS STEEL PAN 523206</t>
  </si>
  <si>
    <t>TG820</t>
  </si>
  <si>
    <t>GN 1/1 H40 PERFORATED S/STEEL PAN 523270</t>
  </si>
  <si>
    <t>TG825</t>
  </si>
  <si>
    <t>GN 1/1 H65 STAINLESS STEEL PAN 523202</t>
  </si>
  <si>
    <t>TG830</t>
  </si>
  <si>
    <t>GN 1/1 H65 S/STEEL PERFORATED PAN 523272</t>
  </si>
  <si>
    <t>TG835</t>
  </si>
  <si>
    <t>GN1/1 H20 ENAMELLED PAN</t>
  </si>
  <si>
    <t>TG840</t>
  </si>
  <si>
    <t>GN1/1 H20 STAINLESS STEEL BACON PAN</t>
  </si>
  <si>
    <t>TG855</t>
  </si>
  <si>
    <t>PAN GN1/1 H15 FLAT ALUMINIUM</t>
  </si>
  <si>
    <t>TG870</t>
  </si>
  <si>
    <t>GN1/1 RIBBED-FLAT TEFLON FAKIRO PLATE</t>
  </si>
  <si>
    <t>TG872</t>
  </si>
  <si>
    <t>UNOX CASA GN1/1 NON-STICK TRAY</t>
  </si>
  <si>
    <t>TG875</t>
  </si>
  <si>
    <t>GN1/1 RIBBED-FLAT ALLUM. FAKIRO PLATE</t>
  </si>
  <si>
    <t>TG882</t>
  </si>
  <si>
    <t>TG885</t>
  </si>
  <si>
    <t>GN1/1 NON-STICK ALUMINIUM GRILL PAN</t>
  </si>
  <si>
    <t>TG890</t>
  </si>
  <si>
    <t>GN1/1 H15 NON-STICK PERF ALUMINUM PAN</t>
  </si>
  <si>
    <t>TG892</t>
  </si>
  <si>
    <t>TG895</t>
  </si>
  <si>
    <t>GN1/1 H20 TNON-STICK ST STEEL PAN</t>
  </si>
  <si>
    <t>TG900</t>
  </si>
  <si>
    <t>GN1/1 H40 NON-STICK S/STEEL PAN</t>
  </si>
  <si>
    <t>TG902</t>
  </si>
  <si>
    <t>TG905</t>
  </si>
  <si>
    <t>GN1/1 H20 ENAMELLED COATED PAN</t>
  </si>
  <si>
    <t>TG932</t>
  </si>
  <si>
    <t>TG935</t>
  </si>
  <si>
    <t>GN1/1 6 EGGS NON-STICK PAN</t>
  </si>
  <si>
    <t>TG936</t>
  </si>
  <si>
    <t>GN1/1 8 EGGS NON-STICK PAN</t>
  </si>
  <si>
    <t>TG937</t>
  </si>
  <si>
    <t>GN2/3 5 EGGS NON-STICK PAN</t>
  </si>
  <si>
    <t>TG940</t>
  </si>
  <si>
    <t>GN1/1 H15 NON-STICK ALUMINIUM PAN</t>
  </si>
  <si>
    <t>TG944</t>
  </si>
  <si>
    <t>GN1/1 FLAT STAINLESS STEEL GRILL PAN</t>
  </si>
  <si>
    <t>TG945</t>
  </si>
  <si>
    <t>STAINLESS STEEL GRID WITH FAT-COLL TRAY</t>
  </si>
  <si>
    <t>TG969</t>
  </si>
  <si>
    <t>GN1/1 ALUMINIUM RIBBED-PERFORATED PLATE</t>
  </si>
  <si>
    <t>TG970</t>
  </si>
  <si>
    <t>GN1/1 ALUM RIBBED-PERFORATED PLATE+GRID</t>
  </si>
  <si>
    <t>TG975</t>
  </si>
  <si>
    <t>TRAY GN1/1 FLAT ALUMINIUM SILICON COATED</t>
  </si>
  <si>
    <t>TG990</t>
  </si>
  <si>
    <t>GN1/1 RIBBED-RHOMBUS ALLUMINIUM TRAY</t>
  </si>
  <si>
    <t>TG995</t>
  </si>
  <si>
    <t>GN1/1 FLAT-RIBBED ALLUM TRAY FOR COMPACT</t>
  </si>
  <si>
    <t>BAKERLUX HUM. CONVECTION OVEN 16 600x400</t>
  </si>
  <si>
    <t>BAKERLUX MANUAL OVEN 6 600x400</t>
  </si>
  <si>
    <t>CONVECTION OVEN HUMIDITY 6 600X400 MANUA</t>
  </si>
  <si>
    <t>BAKERLUX MANUAL OVEN 10 600x400</t>
  </si>
  <si>
    <t>CONVECTION OVEN HUMIDITY 10 600X400 MANU</t>
  </si>
  <si>
    <t>XCB1000</t>
  </si>
  <si>
    <t>BAKERTOP ROLL-IN RACK 16 600X400 TRAYS</t>
  </si>
  <si>
    <t>XCB1001</t>
  </si>
  <si>
    <t>16 600x400 TRAYS TROLLEY</t>
  </si>
  <si>
    <t>XCP1001</t>
  </si>
  <si>
    <t>S.5E GN 1/1 MOBILE PLATE TROLLEY</t>
  </si>
  <si>
    <t>XCP4001</t>
  </si>
  <si>
    <t>GN 2/1 MOBILE PLATE TROLLEY</t>
  </si>
  <si>
    <t>XCV1001</t>
  </si>
  <si>
    <t>S.E CHEFTOP 20 GN1/1 TROLLEY</t>
  </si>
  <si>
    <t>XCV4001</t>
  </si>
  <si>
    <t>S.E CHEFTOP 20 GN2/1 TROLLEY</t>
  </si>
  <si>
    <t>XEAHL-HCFL</t>
  </si>
  <si>
    <t>GN1/1 AND 600X400 MM BIG OVENS HOOD</t>
  </si>
  <si>
    <t>4 600x400 ONE ELECTRIC COMBI OVEN - LEFT</t>
  </si>
  <si>
    <t>XEBC-04EU-E1LM-MP</t>
  </si>
  <si>
    <t>4 600x400 ONE ELECTRIC COMBI OVEN</t>
  </si>
  <si>
    <t>XEBC-04EU-E1RM-MP</t>
  </si>
  <si>
    <t>XEBC-04EU-EPLM</t>
  </si>
  <si>
    <t>4 600x400 PLUS ELECTRIC COMBI OVEN -LEFT</t>
  </si>
  <si>
    <t>XEBC-04EU-EPLM-MP</t>
  </si>
  <si>
    <t>4 600x400 PLUS ELECTRIC COMBI OVEN</t>
  </si>
  <si>
    <t>XEBC-04EU-EPRM-MP</t>
  </si>
  <si>
    <t>6 600x400 ELECTRIC ONE COMBI OVEN -LEFT</t>
  </si>
  <si>
    <t>XEBC-06EU-E1LM-MP</t>
  </si>
  <si>
    <t>6 600x400 ONE ELECTRIC COMBI OVEN</t>
  </si>
  <si>
    <t>XEBC-06EU-E1RM-MP</t>
  </si>
  <si>
    <t>XEBC-06EU-EPLM</t>
  </si>
  <si>
    <t>6 600x400 ELECTRIC PLUS COMBI OVEN -LEFT</t>
  </si>
  <si>
    <t>XEBC-06EU-EPLM-MP</t>
  </si>
  <si>
    <t>6 600x400 PLUS ELECTRIC COMBI OVEN -LEFT</t>
  </si>
  <si>
    <t>6 600x400 PLUS ELECTRIC COMBI OVEN</t>
  </si>
  <si>
    <t>XEBC-06EU-EPRM-MP</t>
  </si>
  <si>
    <t>XEBC-10EU-E1LM</t>
  </si>
  <si>
    <t>10 600x400 ONE ELECTRIC COMBI OVEN -LEFT</t>
  </si>
  <si>
    <t>XEBC-10EU-E1LM-MP</t>
  </si>
  <si>
    <t>10 600x400 ONE ELECTRIC COMBI OVEN</t>
  </si>
  <si>
    <t>XEBC-10EU-E1RM-MP</t>
  </si>
  <si>
    <t>XEBC-10EU-EPLM</t>
  </si>
  <si>
    <t>10 600x400 EL. COMBI OVEN -L</t>
  </si>
  <si>
    <t>XEBC-10EU-EPLM-MP</t>
  </si>
  <si>
    <t>10 600x400 PLUS ELEC COMBI OVEN -LEFT</t>
  </si>
  <si>
    <t>10 600x400 PLUS ELECTRIC COMBI OVEN</t>
  </si>
  <si>
    <t>XEBC-10EU-EPRM-MP</t>
  </si>
  <si>
    <t>XEBDC-01EU-C</t>
  </si>
  <si>
    <t>DECKOVEN CONTROLLED 1 600X400</t>
  </si>
  <si>
    <t>INTEGRATED CONTROL DECKTOP OVEN 1 60x40</t>
  </si>
  <si>
    <t>XEBDC-02EU-C</t>
  </si>
  <si>
    <t>2 600x400 DeckTop CONTROLLED OVEN</t>
  </si>
  <si>
    <t>2 60x40 INTEGRATED CONTROL DECKTOP OVEN</t>
  </si>
  <si>
    <t>BAKERTOP WATERLESS SINGLE HOOD</t>
  </si>
  <si>
    <t>BAKERTOP COUNTERTOP OVEN HOOD</t>
  </si>
  <si>
    <t>XEBIC-03EU</t>
  </si>
  <si>
    <t>BT MIND.Maps INTERMEDIATE STAND</t>
  </si>
  <si>
    <t>XEBL-16EU-DPLS</t>
  </si>
  <si>
    <t>16 60x40 ELECTRIC PLUS COMBI OVEN -LEFT</t>
  </si>
  <si>
    <t>XEBL-16EU-DPLS-11</t>
  </si>
  <si>
    <t>COMBI OVEN PLUS 20 GN1/1 ELE LEFT</t>
  </si>
  <si>
    <t>XEBL-16EU-DPRS</t>
  </si>
  <si>
    <t>16 60x40 PLUS EL COMBI OVEN RIGHT</t>
  </si>
  <si>
    <t>XEBL-16EU-DPRS-11</t>
  </si>
  <si>
    <t>COMBI OVEN PLUS 20 GN1/1 ELE RIGHT</t>
  </si>
  <si>
    <t>XEBL-16EU-E1LS</t>
  </si>
  <si>
    <t>16 60x40 ELECTRIC ONE COMBI OVEN -LEFT</t>
  </si>
  <si>
    <t>XEBL-16EU-E1LS-11</t>
  </si>
  <si>
    <t>20 GN1/1 ELECTRIC ONE LEFT COMBI OVEN</t>
  </si>
  <si>
    <t>16 600x400 EL. COMBI OVEN</t>
  </si>
  <si>
    <t>XEBL-16EU-E1RS-11</t>
  </si>
  <si>
    <t>COMBI OVEN ONE 20 GN1/1 ELE RIGHT</t>
  </si>
  <si>
    <t>XEBL-16EU-YPLS</t>
  </si>
  <si>
    <t>16 60x40 PLUS EL LEFT TROLLEY COMBI OVEN</t>
  </si>
  <si>
    <t>XEBL-16EU-YPLS-11</t>
  </si>
  <si>
    <t>16 60x40 PLUS EL COMBI OVEN</t>
  </si>
  <si>
    <t>XEBL-16EU-YPRS-11</t>
  </si>
  <si>
    <t>8 600x400 PROVER</t>
  </si>
  <si>
    <t>12 600X400 PROVER</t>
  </si>
  <si>
    <t>16 600x400 ELECTRONIC PROVER</t>
  </si>
  <si>
    <t>16 600x400 MANUAL PROVER</t>
  </si>
  <si>
    <t>XEBTL-05PN</t>
  </si>
  <si>
    <t>MM 5 600x400 PANETTONE TRAYS TROLLEY</t>
  </si>
  <si>
    <t>XEBTL-16EU</t>
  </si>
  <si>
    <t>MIND.Maps 16 600x400 TROLLEY</t>
  </si>
  <si>
    <t>XECHC-CF13</t>
  </si>
  <si>
    <t>GN1/3 COMPACT OVENS HOOD WITH CARBON FIL</t>
  </si>
  <si>
    <t>XECHC-CF23</t>
  </si>
  <si>
    <t>GN2/3 COMPACT OVENS HOOD WITH CARBON FIL</t>
  </si>
  <si>
    <t>XECHC-HC13</t>
  </si>
  <si>
    <t>GN1/1 COMPACT OVENS HOOD</t>
  </si>
  <si>
    <t>XECHC-HC23</t>
  </si>
  <si>
    <t>MIND.Maps CT GN2/3 COUNTERTOP OVEN HOOD</t>
  </si>
  <si>
    <t>XECHL-HCFC</t>
  </si>
  <si>
    <t>HOOD FOR XECL GN1/1 OVENS</t>
  </si>
  <si>
    <t>XECTL-034P</t>
  </si>
  <si>
    <t>MIND.Maps GN 1/1 MOBILE 34 PLATE TROLLEY</t>
  </si>
  <si>
    <t>XECTL-051P</t>
  </si>
  <si>
    <t>MIND.Maps GN 1/1 MOBILE 51 PLATE TROLLEY</t>
  </si>
  <si>
    <t>XECTL-2013</t>
  </si>
  <si>
    <t>MIND.Maps GN 1/1 MOBILE 20 TRAY TROLLEY</t>
  </si>
  <si>
    <t>XEERC-0811-H</t>
  </si>
  <si>
    <t>EVEREO GN1/1 HIGH STAND+LATERAL SUPPORTS</t>
  </si>
  <si>
    <t>XEFR-03EU-EGDN</t>
  </si>
  <si>
    <t>3 600x400 GO ELENA OVEN</t>
  </si>
  <si>
    <t>XEFR-03EU-ELDP</t>
  </si>
  <si>
    <t>3 600x400 LED ELENA OVEN</t>
  </si>
  <si>
    <t>XEFR-03EU-ELDV</t>
  </si>
  <si>
    <t>XEFR-03EU-ELDV-LP</t>
  </si>
  <si>
    <t>XEFR-03EU-EMLV</t>
  </si>
  <si>
    <t>3 600x400 MASTER ELENA OVEN LEFT</t>
  </si>
  <si>
    <t>XEFR-03EU-EMRV</t>
  </si>
  <si>
    <t>3 600x400 MASTER CONTROL ELENA OVEN</t>
  </si>
  <si>
    <t>XEFR-03EU-ETDP</t>
  </si>
  <si>
    <t>3 600x400 TOUCH ELENA LEFT OVEN</t>
  </si>
  <si>
    <t>XEFR-03EU-ETDV</t>
  </si>
  <si>
    <t>3 600x400 TOUCH CONTROL ELENA OVEN</t>
  </si>
  <si>
    <t>XEFR-03EU-ETLV</t>
  </si>
  <si>
    <t>XEFR-03EU-ETRV</t>
  </si>
  <si>
    <t>3 600x400 TOUCH ELENA OVEN</t>
  </si>
  <si>
    <t>XEFR-03HS-EGDN</t>
  </si>
  <si>
    <t>3 460x330 GO STEFANIA OVEN</t>
  </si>
  <si>
    <t>XEFR-03HS-ELDP</t>
  </si>
  <si>
    <t>3 460x330 LED STEFANIA OVEN</t>
  </si>
  <si>
    <t>XEFR-03HS-ELDV</t>
  </si>
  <si>
    <t>XEFR-03HS-ELDV-1</t>
  </si>
  <si>
    <t>XEFR-03HS-EMLV</t>
  </si>
  <si>
    <t>3 460x330 MASTER STEFANIA LEFT OVEN</t>
  </si>
  <si>
    <t>XEFR-03HS-EMRV</t>
  </si>
  <si>
    <t>3 460x330 MASTER STEFANIA RIGHT OVEN</t>
  </si>
  <si>
    <t>XEFR-03HS-ETDP</t>
  </si>
  <si>
    <t>3 460x330 TOUCH STEFANIA OVEN</t>
  </si>
  <si>
    <t>XEFR-03HS-ETDV</t>
  </si>
  <si>
    <t>XEFR-03HS-ETLV</t>
  </si>
  <si>
    <t>XEFR-03HS-ETRV</t>
  </si>
  <si>
    <t>3 460x330 TOUCH STEFANIA RIGHT OVEN</t>
  </si>
  <si>
    <t>XEFR-04EU-EGDN</t>
  </si>
  <si>
    <t>4 600x400 GO CONTROL ROSSELLA OVEN</t>
  </si>
  <si>
    <t>XEFR-04EU-EGDN-DR</t>
  </si>
  <si>
    <t>XEFR-04EU-ELDP</t>
  </si>
  <si>
    <t>4 600x400 LED CONTROL ROSSELLA OVEN</t>
  </si>
  <si>
    <t>XEFR-04EU-ELDP-DR</t>
  </si>
  <si>
    <t>600X400 ROSSELLA LED 4 OVEN</t>
  </si>
  <si>
    <t>XEFR-04EU-ELDV</t>
  </si>
  <si>
    <t>4 600x400 LED DROPDOWN ROSSELLA OVEN</t>
  </si>
  <si>
    <t>XEFR-04EU-ELDV-DR</t>
  </si>
  <si>
    <t>XEFR-04EU-EMLV</t>
  </si>
  <si>
    <t>4 600x400 MASTER ROSSELLA LEFT OVEN</t>
  </si>
  <si>
    <t>XEFR-04EU-EMLV-DR</t>
  </si>
  <si>
    <t>XEFR-04EU-EMRV</t>
  </si>
  <si>
    <t>4 600x400 MASTER CONTROL ROSSELLA OVEN</t>
  </si>
  <si>
    <t>XEFR-04EU-EMRV-DR</t>
  </si>
  <si>
    <t>4 600x400 MASTER ROSSELLA RIGHT OVEN</t>
  </si>
  <si>
    <t>XEFR-04EU-ETDP</t>
  </si>
  <si>
    <t>4 600x400 TOUCH ROSSELLA OVEN</t>
  </si>
  <si>
    <t>XEFR-04EU-ETDV</t>
  </si>
  <si>
    <t>XEFR-04EU-ETDV-DR</t>
  </si>
  <si>
    <t>4 600x400 ROSSELLA TOUCH OVEN</t>
  </si>
  <si>
    <t>XEFR-04EU-ETLV</t>
  </si>
  <si>
    <t>4 600X400 TOUCH ROSSELLA LEFT OVEN</t>
  </si>
  <si>
    <t>XEFR-04EU-ETRP</t>
  </si>
  <si>
    <t>4 600X400 TOUCH CONTROL ROSSELLA OVEN</t>
  </si>
  <si>
    <t>XEFR-04EU-ETRV</t>
  </si>
  <si>
    <t>4 600x400 TOUCH ROSSELLA RIGHT OVEN</t>
  </si>
  <si>
    <t>XEFR-04EU-ETRV-DR</t>
  </si>
  <si>
    <t>XEFR-04HS-EGDN</t>
  </si>
  <si>
    <t>4 460x330 GO ARIANNA OVEN</t>
  </si>
  <si>
    <t>XEFR-04HS-ELDP</t>
  </si>
  <si>
    <t>4 460x330 LED ARIANNA OVEN</t>
  </si>
  <si>
    <t>XEFR-04HS-ELDP-1</t>
  </si>
  <si>
    <t>XEFR-04HS-ELDV</t>
  </si>
  <si>
    <t>XEFR-04HS-ELDV-1</t>
  </si>
  <si>
    <t>XEFR-04HS-ELDV-LP</t>
  </si>
  <si>
    <t>XEFR-04HS-EMLV</t>
  </si>
  <si>
    <t>4 460x330 MASTER ARIANNA LEFT OVEN</t>
  </si>
  <si>
    <t>XEFR-04HS-EMRV</t>
  </si>
  <si>
    <t>4 460x330 MASTER CONTROL ARIANNA OVEN</t>
  </si>
  <si>
    <t>XEFR-04HS-ETDP</t>
  </si>
  <si>
    <t>4 460x330 TOUCH ARIANNA OVEN</t>
  </si>
  <si>
    <t>XEFR-04HS-ETDV</t>
  </si>
  <si>
    <t>XEFR-04HS-ETLV</t>
  </si>
  <si>
    <t>4 460x330 TOUCH ARIANNA LEFT OVEN</t>
  </si>
  <si>
    <t>XEFR-04HS-ETRP</t>
  </si>
  <si>
    <t>4 460X330 ARIANNA TOUCH RIGHT OVEN</t>
  </si>
  <si>
    <t>XEFR-04HS-ETRV</t>
  </si>
  <si>
    <t>4 460x330 ARIANNA TOUCH RIGHT OVEN</t>
  </si>
  <si>
    <t>XEFR-06EU-EGLN</t>
  </si>
  <si>
    <t>6 600x400 GO VITTORIA LEFT OVEN</t>
  </si>
  <si>
    <t>XEFR-06EU-EGRN</t>
  </si>
  <si>
    <t>6 10600x400 GO VITTORIA RIGHT OVEN</t>
  </si>
  <si>
    <t>XEFR-06EU-EGRN-DR</t>
  </si>
  <si>
    <t>6 600x400 GO CONTROL VITTORIA OVEN</t>
  </si>
  <si>
    <t>XEFR-06EU-ELLV</t>
  </si>
  <si>
    <t>6 600x400 LED VITTORIA LEFT OVEN</t>
  </si>
  <si>
    <t>XEFR-06EU-ELLV-DR</t>
  </si>
  <si>
    <t>XEFR-06EU-ELRV</t>
  </si>
  <si>
    <t>6 600x400 LED RIGHT VITTORIA OVEN</t>
  </si>
  <si>
    <t>XEFR-06EU-ELRV-DR</t>
  </si>
  <si>
    <t>6 600x400 LED VITTORIA RIGHT OVEN</t>
  </si>
  <si>
    <t>XEFR-06EU-EMLV</t>
  </si>
  <si>
    <t>6 600x400 MASTER VITTORIA LEFT OVEN</t>
  </si>
  <si>
    <t>XEFR-06EU-EMLV-DR</t>
  </si>
  <si>
    <t>6 600x400 MASTER VITTORIA OVEN</t>
  </si>
  <si>
    <t>XEFR-06EU-EMRV</t>
  </si>
  <si>
    <t>6 600x400 MASTER RIGHT VITTORIA OVEN</t>
  </si>
  <si>
    <t>XEFR-06EU-EMRV-DR</t>
  </si>
  <si>
    <t>6 600x400 MASTER VITTORIA RIGHT OVEN</t>
  </si>
  <si>
    <t>XEFR-06EU-ETLV</t>
  </si>
  <si>
    <t>6 600x400 TOUCH VITTORIA LEFT OVEN</t>
  </si>
  <si>
    <t>XEFR-06EU-ETLV-MT</t>
  </si>
  <si>
    <t>XEFR-06EU-ETLV-MTD</t>
  </si>
  <si>
    <t>XEFR-06EU-ETRV</t>
  </si>
  <si>
    <t>6 600x400 TOUCH VITTORIA RIGHT OVEN</t>
  </si>
  <si>
    <t>XEFR-06EU-ETRV-DR</t>
  </si>
  <si>
    <t>XEFR-06EU-ETRV-MT</t>
  </si>
  <si>
    <t>XEFR-06EU-ETRV-MTD</t>
  </si>
  <si>
    <t>XEFR-10EU-EGLN</t>
  </si>
  <si>
    <t>10 600x400 GO CAMILLA LEFT OVEN</t>
  </si>
  <si>
    <t>XEFR-10EU-EGRN</t>
  </si>
  <si>
    <t>10 600x400 GO CAMILLA RIGHT OVEN</t>
  </si>
  <si>
    <t>XEFR-10EU-EGRN-DR</t>
  </si>
  <si>
    <t>XEFR-10EU-ELLV</t>
  </si>
  <si>
    <t>10 600x400 LED CONTROL CAMILLA OVEN L</t>
  </si>
  <si>
    <t>XEFR-10EU-ELLV-DR</t>
  </si>
  <si>
    <t>10 600x400 LED CAMILLA LEFT OVEN</t>
  </si>
  <si>
    <t>XEFR-10EU-ELRV</t>
  </si>
  <si>
    <t>10 600x400 LED RIGHT CAMILLA OVEN</t>
  </si>
  <si>
    <t>XEFR-10EU-ELRV-DR</t>
  </si>
  <si>
    <t>10 600x400 LED CAMILLA RIGHT OVEN</t>
  </si>
  <si>
    <t>XEFR-10EU-EMLV</t>
  </si>
  <si>
    <t>6 600x400 MASTER CAMILLA LEFT OVEN</t>
  </si>
  <si>
    <t>XEFR-10EU-EMLV-DR</t>
  </si>
  <si>
    <t>XEFR-10EU-EMRV</t>
  </si>
  <si>
    <t>10 600x400 MASTER RIGHT CAMILLA OVEN</t>
  </si>
  <si>
    <t>XEFR-10EU-EMRV-DR</t>
  </si>
  <si>
    <t>6 600x400 MASTER CAMILLA RIGHT OVEN</t>
  </si>
  <si>
    <t>XEFR-10EU-ETLV</t>
  </si>
  <si>
    <t>10 600x400 TOUCH CAMILLA LEFT OVEN</t>
  </si>
  <si>
    <t>XEFR-10EU-ETLV-MT</t>
  </si>
  <si>
    <t>10 600x400 TOUCH CAMILLA MAN LEFT OVEN</t>
  </si>
  <si>
    <t>XEFR-10EU-ETRV</t>
  </si>
  <si>
    <t>10 600x400 TOUCH CAMILLA RIGHT OVEN</t>
  </si>
  <si>
    <t>XEFR-10EU-ETRV-DR</t>
  </si>
  <si>
    <t>XEFR-10EU-ETRV-MT</t>
  </si>
  <si>
    <t>10 600x400 TOUCH CAMILLA RIGHT MAN OVEN</t>
  </si>
  <si>
    <t>XEFR-10EU-ETRV-MTD</t>
  </si>
  <si>
    <t>XEKCT-HCEH-M</t>
  </si>
  <si>
    <t>BAKERLUX SHOP.PRO STEAM CONDENSER</t>
  </si>
  <si>
    <t>SHOP.Pro 1 600x400 INTEGR.CONTROL DECK</t>
  </si>
  <si>
    <t>BLSP STEAM 1 600x400 INTEGR.CONTROL DECK</t>
  </si>
  <si>
    <t>XEKHT-ACHS</t>
  </si>
  <si>
    <t>BL SHOP.PRO 460X330 WATERLESS HOOD</t>
  </si>
  <si>
    <t>XEKHT-HCEU</t>
  </si>
  <si>
    <t>BL SHOP.PRO 600X400 STEAM CONDENSER HOOD</t>
  </si>
  <si>
    <t>BL SHOP.PRO 460X330 STEAM CONDENSER HOOD</t>
  </si>
  <si>
    <t>XEKIT-04EU</t>
  </si>
  <si>
    <t>MEDIUM STAND 04EU SHOP.Pro</t>
  </si>
  <si>
    <t>SHOP.PRO 8 600X400 PROVER WITH BOILER</t>
  </si>
  <si>
    <t>BAKERLUX SHOP.PRO 8 600x400 PROVER</t>
  </si>
  <si>
    <t>XEKPT-08HS-B</t>
  </si>
  <si>
    <t>SHOP.PRO 8 460x330 PROVER WITH BOILER</t>
  </si>
  <si>
    <t>BAKERLUX SHOP.PRO 8 460x330 PROVER</t>
  </si>
  <si>
    <t>SHOP.PRO 10 600X400 PROVER WITH BOILER</t>
  </si>
  <si>
    <t>10 600X400 BAKERLUX SHOP.PRO PROVER</t>
  </si>
  <si>
    <t>XEKRT-06EU-M</t>
  </si>
  <si>
    <t>BL SHOP.PRO 600X400 MEDIUM STAND</t>
  </si>
  <si>
    <t>XEKRT-08EU-H</t>
  </si>
  <si>
    <t>600x400 BAKERLUX SHOP.PRO HIGH STAND</t>
  </si>
  <si>
    <t>XELDA-01EU-C</t>
  </si>
  <si>
    <t>XELDA-02EU-C</t>
  </si>
  <si>
    <t>XELHA-HCEU</t>
  </si>
  <si>
    <t>BAKERTOP-X COUNTERTOP HOOD</t>
  </si>
  <si>
    <t>XELPA-10E1-V</t>
  </si>
  <si>
    <t>ULTRA HIGH 10 600x400 PROVER</t>
  </si>
  <si>
    <t>XELPA-10E2-V</t>
  </si>
  <si>
    <t>HIGH PROVER 10 600x400</t>
  </si>
  <si>
    <t>XEPHA-CA23</t>
  </si>
  <si>
    <t>SPEED-X CATALYSTS HOOD</t>
  </si>
  <si>
    <t>XEPHA-HC23</t>
  </si>
  <si>
    <t>SPEED-X STEAM CONDENSING HOOD</t>
  </si>
  <si>
    <t>XEPHA-HC23-A</t>
  </si>
  <si>
    <t>SPEED-X -A STEAM CONDENSING HOOD</t>
  </si>
  <si>
    <t>XESHW-HCHS</t>
  </si>
  <si>
    <t>SPEED.PRO 460x330 CONDENSING HOOD</t>
  </si>
  <si>
    <t>XEVHC-CF11</t>
  </si>
  <si>
    <t>GN1/1 CT OVENS HOOD WITH CARBON FILTER</t>
  </si>
  <si>
    <t>XEVHC-CF21</t>
  </si>
  <si>
    <t>GN2/1 CHEFTOP OVENS HOOD WITH CARBON FIL</t>
  </si>
  <si>
    <t>XEVHC-HC11</t>
  </si>
  <si>
    <t>MIND.Maps CT GN1/1 COUNTERTOP OVEN HOOD</t>
  </si>
  <si>
    <t>XEVHC-HC21</t>
  </si>
  <si>
    <t>CHEFTOP GN2/1 OVEN HOOD</t>
  </si>
  <si>
    <t>XEVQC-0011-E-DRU</t>
  </si>
  <si>
    <t>MM GN1/1 ELECT STACKING KIT W/2ULTRAPLUS</t>
  </si>
  <si>
    <t>XEVTC-051P</t>
  </si>
  <si>
    <t>MIND.MAPS GN 1/1 MOBILE PLATE TROLLEY</t>
  </si>
  <si>
    <t>XEVTC-102P</t>
  </si>
  <si>
    <t>MIND.Maps GN 2/1 MOBILE PLATE TROLLEY</t>
  </si>
  <si>
    <t>XEVTC-2011</t>
  </si>
  <si>
    <t>MIND.MAPS 20 GN1/1 TROLLEY</t>
  </si>
  <si>
    <t>XEVTC-2021</t>
  </si>
  <si>
    <t>MIND.MAPS 20 GN 2/1 TROLLEY</t>
  </si>
  <si>
    <t>XEVTL-051P</t>
  </si>
  <si>
    <t>MIND.Maps GN 1/1 PLATES TROLLEY</t>
  </si>
  <si>
    <t>XEVTL-102P</t>
  </si>
  <si>
    <t>XEVTL-2011</t>
  </si>
  <si>
    <t>XEVTL-2021</t>
  </si>
  <si>
    <t>OVEN ROBERTA 3x342x242</t>
  </si>
  <si>
    <t>OVEN LISA XF013 3x460x330 2.6kW-230-50/</t>
  </si>
  <si>
    <t>LINE MICRO OVEN ANNA 4x460x330 3Kw</t>
  </si>
  <si>
    <t>LINE MICRO OVEN DOMENICA 3 600x400</t>
  </si>
  <si>
    <t>LINE MICRO OVEN DOMENICA XF043 4x600x400</t>
  </si>
  <si>
    <t>L.MISS STEFANIA MANUAL 3 460X330 OVEN</t>
  </si>
  <si>
    <t>L.MISS 4 460x330 MANUAL ARIANNA OVEN</t>
  </si>
  <si>
    <t>L.MISS 3 600x400 ELENA MANUAL OVEN</t>
  </si>
  <si>
    <t>L.MISS 4 600X400 ROSSELLA MANUAL OVEN</t>
  </si>
  <si>
    <t>L.MISS ROSSELLA MANUAL OVEN 4 600X400</t>
  </si>
  <si>
    <t>BT PROVER WITH MANUAL CONTROL</t>
  </si>
  <si>
    <t>BAKERLUX 12 600x400 MANUAL PROVER</t>
  </si>
  <si>
    <t>LineMiss 8 460x330 MANUAL PROVER</t>
  </si>
  <si>
    <t>L.MISS MANUAL PROVER 8 600X400</t>
  </si>
  <si>
    <t>XR118</t>
  </si>
  <si>
    <t>E SERIES CHEFTOP HIGH OPEN STAND</t>
  </si>
  <si>
    <t>XR130</t>
  </si>
  <si>
    <t>L.MISS OPEN STAND 8 460x330</t>
  </si>
  <si>
    <t>XR168</t>
  </si>
  <si>
    <t>S.E B.TOP/BAKER-CHEFLUX HIGH OPEN STAND</t>
  </si>
  <si>
    <t>XR190</t>
  </si>
  <si>
    <t>L.MISS OPEN STAND 8 600X400</t>
  </si>
  <si>
    <t>XTB0002</t>
  </si>
  <si>
    <t>TROLLEY 21 GN 1/1</t>
  </si>
  <si>
    <t>XTB0003</t>
  </si>
  <si>
    <t>TROLLEY 18 400x600</t>
  </si>
  <si>
    <t>XTB0004</t>
  </si>
  <si>
    <t>460x330 18 TRAYS TROLLEY</t>
  </si>
  <si>
    <t>XTB0005</t>
  </si>
  <si>
    <t>XWAEC-08EF</t>
  </si>
  <si>
    <t>EU-FS NEUTRAL CABINET</t>
  </si>
  <si>
    <t>XWARC-00EF-F</t>
  </si>
  <si>
    <t>600x400 / FS COUNTERTOP FLOOR STAND</t>
  </si>
  <si>
    <t>XWARC-00EF-L</t>
  </si>
  <si>
    <t>600x400 / FS COUNTERTOP LOW STAND</t>
  </si>
  <si>
    <t>XWARC-00EF-M</t>
  </si>
  <si>
    <t>600x400-FULL SIZE MEDIUM STAND</t>
  </si>
  <si>
    <t>XWARC-07EF-H</t>
  </si>
  <si>
    <t>MM 600x400 FULL SIZE HIGH STAND+LAT.SUPP</t>
  </si>
  <si>
    <t>XWARC-07EF-UH</t>
  </si>
  <si>
    <t>MM 600x400 FULL SIZE ULTRA HIGH STAND</t>
  </si>
  <si>
    <t>XWBBC-10EU</t>
  </si>
  <si>
    <t>10 600x400 BASKET</t>
  </si>
  <si>
    <t>XWBYC-00EU</t>
  </si>
  <si>
    <t>TROLLEY FOR 600x400 BASKET</t>
  </si>
  <si>
    <t>XWBYC-14EU</t>
  </si>
  <si>
    <t>10+4 BASKET TROLLEY WITHOUT DOORS</t>
  </si>
  <si>
    <t>XWBYCN-12EU</t>
  </si>
  <si>
    <t>6+6 BASKETS TROLLEY WITHOUT DOORS</t>
  </si>
  <si>
    <t>XWBYCN-12EU-D</t>
  </si>
  <si>
    <t>6+6 BASKETS TROLLEY WITH DOORS</t>
  </si>
  <si>
    <t>XWBYCN-14EU</t>
  </si>
  <si>
    <t>10+4 BASKETS TROLLEY W/O DOORS</t>
  </si>
  <si>
    <t>XWBYCN-14EU-D</t>
  </si>
  <si>
    <t>10+4 BASKETS TROLLEY WITH DOORS</t>
  </si>
  <si>
    <t>XWBYCN-16EU</t>
  </si>
  <si>
    <t>10+6 BASKETS TROLLEY WITHOUT DOORS</t>
  </si>
  <si>
    <t>XWBYCN-16EU-D</t>
  </si>
  <si>
    <t>10+6 BASKETS TROLLEY WITH DOORS</t>
  </si>
  <si>
    <t>XWCRC-0013-F</t>
  </si>
  <si>
    <t>EVEREO GN 1/3 COMPACT FLOOR STAND</t>
  </si>
  <si>
    <t>XWCRC-0013-L</t>
  </si>
  <si>
    <t>GN 1/1 COMPACT LOW OPEN STAND</t>
  </si>
  <si>
    <t>XWCRC-0023-L</t>
  </si>
  <si>
    <t>GN 2/3 LOW OPEN STAND</t>
  </si>
  <si>
    <t>XWDBA-0621</t>
  </si>
  <si>
    <t>CBX 6 GN2/1 BASKET</t>
  </si>
  <si>
    <t>XWDBA-1021</t>
  </si>
  <si>
    <t>CBX 10 GN2/1 BASKET</t>
  </si>
  <si>
    <t>XWDEA-0611-H</t>
  </si>
  <si>
    <t>DID 6 GN11 HIGH CABINET</t>
  </si>
  <si>
    <t>XWDEA-0621-H</t>
  </si>
  <si>
    <t>DID 6 GN21 HIGH CABINET</t>
  </si>
  <si>
    <t>XWDEA-1011-U</t>
  </si>
  <si>
    <t>DID 10 GN11 ULTRA HIGH CABINET</t>
  </si>
  <si>
    <t>XWDEA-1021-U</t>
  </si>
  <si>
    <t>DID 10 GN21 ULTRA HIGH CABINET</t>
  </si>
  <si>
    <t>XWDMA-0611-H</t>
  </si>
  <si>
    <t>STAND WITH SIDES 6 GN11 DID HIGH</t>
  </si>
  <si>
    <t>XWDMA-0621-H</t>
  </si>
  <si>
    <t>6 GN2/1 ULTRA HIGH STAND W/SIDES</t>
  </si>
  <si>
    <t>XWDMA-1011-U</t>
  </si>
  <si>
    <t>STAND WITH SIDES 10 GN11 DID ULTRA</t>
  </si>
  <si>
    <t>XWDMA-1021-U</t>
  </si>
  <si>
    <t>10 GN2/1 ULTRA HIGH STAND W/SIDES</t>
  </si>
  <si>
    <t>XWDRA-0011-L</t>
  </si>
  <si>
    <t>DID GN1-1 LOW STAND</t>
  </si>
  <si>
    <t>XWDRA-0021-F</t>
  </si>
  <si>
    <t>DID GN2-1 FLOOR STAND</t>
  </si>
  <si>
    <t>XWDRA-0611-H</t>
  </si>
  <si>
    <t>6 GN11 DID HIGH OPEN STAND</t>
  </si>
  <si>
    <t>XWDRA-0621-H</t>
  </si>
  <si>
    <t>6 GN21 DID HIGH OPEN STAND</t>
  </si>
  <si>
    <t>XWDRA-1011-U</t>
  </si>
  <si>
    <t>10 GN11 DID ULTRA HIGH OPEN STAND</t>
  </si>
  <si>
    <t>XWDRA-1021-U</t>
  </si>
  <si>
    <t>10 GN21 DID ULTRA HIGH OPEN STAND</t>
  </si>
  <si>
    <t>XWDYA-0021</t>
  </si>
  <si>
    <t>CBX GN2/1 BASKET TROLLEY</t>
  </si>
  <si>
    <t>XWERA-0011-F</t>
  </si>
  <si>
    <t>EVEREO GN1/1 FLOOR STAND</t>
  </si>
  <si>
    <t>XWERC-0011-F</t>
  </si>
  <si>
    <t>EVEREO GN 1/1 FLOOR STAND</t>
  </si>
  <si>
    <t>XWKHT-BCHS</t>
  </si>
  <si>
    <t>460X330 BL SHOP.PRO BUILT IN HOOD</t>
  </si>
  <si>
    <t>XWKRT-00EF-F</t>
  </si>
  <si>
    <t>BAKERLUX SHOP.PRO EU-FS FLOOR STAND</t>
  </si>
  <si>
    <t>XWKRT-00EF-L</t>
  </si>
  <si>
    <t>600X400-FULL SIZE BAKERLUX SP LOW STAND</t>
  </si>
  <si>
    <t>XWKRT-00HS-F</t>
  </si>
  <si>
    <t>460X330 BAKERLUX SHOP.PRO EU FLOOR STAND</t>
  </si>
  <si>
    <t>XWKRT-00HS-L</t>
  </si>
  <si>
    <t>460X330 BAKERLUX SHOP.PRO LOW STAND</t>
  </si>
  <si>
    <t>XWKRT-06HS-M</t>
  </si>
  <si>
    <t>460X330 BL SHOP.PRO EU MEDIUM STAND</t>
  </si>
  <si>
    <t>XWKRT-08HS-H</t>
  </si>
  <si>
    <t>460X330 BAKERLUX SHOP.PRO HIGH STAND</t>
  </si>
  <si>
    <t>XWPRA-0823-H</t>
  </si>
  <si>
    <t>SPEED-X HIGH STAND</t>
  </si>
  <si>
    <t>XWSEW-02HS</t>
  </si>
  <si>
    <t>SPEED.PRO TOP CABINET</t>
  </si>
  <si>
    <t>XWVBC-0611</t>
  </si>
  <si>
    <t>MIND.Maps 6 GN1/1 BASKET</t>
  </si>
  <si>
    <t>XWVBC-0621</t>
  </si>
  <si>
    <t>MIND.Maps 6 GN2/1 BASKET</t>
  </si>
  <si>
    <t>XWVBC-0911</t>
  </si>
  <si>
    <t>9 GN1/1 BASKET</t>
  </si>
  <si>
    <t>XWVBC-1021</t>
  </si>
  <si>
    <t>10 GN 2/1 BASKET</t>
  </si>
  <si>
    <t>XWVEC-0811</t>
  </si>
  <si>
    <t>CHEFTOP 8 GN1/1 NEUTRAL CABINET</t>
  </si>
  <si>
    <t>XWVEC-0821</t>
  </si>
  <si>
    <t>GN 2/1 NEUTRAL CABINET</t>
  </si>
  <si>
    <t>XWVLC-0711-H</t>
  </si>
  <si>
    <t>GN 1/1 LATERAL SUPPORTS KIT</t>
  </si>
  <si>
    <t>XWVLC-0721-H</t>
  </si>
  <si>
    <t>MIND.Maps GN 2/1 HIGH STAND LAT. SUPPORT</t>
  </si>
  <si>
    <t>XWVRC-0011-F</t>
  </si>
  <si>
    <t>MIND MAPS GN 1/1 FLOOR STAND</t>
  </si>
  <si>
    <t>XWVRC-0011-L</t>
  </si>
  <si>
    <t>GN 1/1 LOW STAND</t>
  </si>
  <si>
    <t>XWVRC-0011-M</t>
  </si>
  <si>
    <t>MIND.MAPS GN 1/1 MEDIUM STAND</t>
  </si>
  <si>
    <t>XWVRC-0021-F</t>
  </si>
  <si>
    <t>MIND.MAPS GN 2/1 FLOOR STAND</t>
  </si>
  <si>
    <t>XWVRC-0021-L</t>
  </si>
  <si>
    <t>LOW OPEN STAND</t>
  </si>
  <si>
    <t>XWVRC-0711-H</t>
  </si>
  <si>
    <t>MIND MAPS GN 1/1 HIGH STAND+LAT SUPPORTS</t>
  </si>
  <si>
    <t>XWVRC-0711-UH</t>
  </si>
  <si>
    <t>MM GN 1/1 ULTRA HIGH STAND+LAT SUPPORTS</t>
  </si>
  <si>
    <t>XWVRC-0721-H</t>
  </si>
  <si>
    <t>MM GN 2/1 HIGH STAND+LATERAL SUPPORTS</t>
  </si>
  <si>
    <t>XWVYC-0011</t>
  </si>
  <si>
    <t>TROLLEY FOR GN 1/1 BASKET</t>
  </si>
  <si>
    <t>XWVYC-0021</t>
  </si>
  <si>
    <t>TROLLEY FOR GN 2/1 BASKET</t>
  </si>
  <si>
    <t>Производится компанией UNOX, гарантия 1 год</t>
  </si>
  <si>
    <r>
      <rPr>
        <sz val="9"/>
        <color rgb="FF000000"/>
        <rFont val="Segoe UI"/>
        <family val="2"/>
        <charset val="204"/>
      </rPr>
      <t xml:space="preserve">В технологии SHB Plus используются нагревательные элементы, позволяющие готовить с помощью  системы смешанного нагрева (контактным и инфракрасным излучением). Форма нагревательной нити специально разработана для обеспечения равномерного распределения тепла по всей жарочной поверхности, как в центре, так и по бокам. Нить достигает температуры 800°C, при которой происходит излучение инфракрасных лучей. Технология SHB Plus позволяет быстро достичь на жарочных поверхностях максимальной температуры 400°C, сокращая время нагрева более чем на 60% (нагрев 1С в секунду). Стеклокерамические поверхности позволяют </t>
    </r>
    <r>
      <rPr>
        <u/>
        <sz val="9"/>
        <color rgb="FF000000"/>
        <rFont val="Segoe UI"/>
        <family val="2"/>
        <charset val="204"/>
      </rPr>
      <t>готовить</t>
    </r>
    <r>
      <rPr>
        <sz val="9"/>
        <color rgb="FF000000"/>
        <rFont val="Segoe UI"/>
        <family val="2"/>
        <charset val="204"/>
      </rPr>
      <t xml:space="preserve"> мясо, рыбу и овощи равномерно. Они безопасны в использовании, быстро и легко чистятся, что является преимуществом с точки зрения скорости приготовления и повышения производительности.</t>
    </r>
  </si>
  <si>
    <t xml:space="preserve">Стеклокерамические грили </t>
  </si>
  <si>
    <t>Верхняя поверхность</t>
  </si>
  <si>
    <t>Нижняя поверхность</t>
  </si>
  <si>
    <t>Панель управления</t>
  </si>
  <si>
    <t>Розничная цена с НДС, руб.</t>
  </si>
  <si>
    <t>SP010P</t>
  </si>
  <si>
    <t>Керамическая поверхность, ручное управление, размер рабочей поверхности 250*250 мм, частота 50/60Hz, эл.подключение 220V, пиковая мощность 1,5кВт,максимальная температура 400С, размер  (ш*д*в) 331*458*176 мм, размер в упаковке (ш*д*в) 373*535*265 мм, вес нетто 10 кг, вес брутто 11,1 кг</t>
  </si>
  <si>
    <t>одиночный</t>
  </si>
  <si>
    <t>гладкая черная</t>
  </si>
  <si>
    <t>механическая</t>
  </si>
  <si>
    <t>SP010PR</t>
  </si>
  <si>
    <t>ребристая черная</t>
  </si>
  <si>
    <t>SP015P</t>
  </si>
  <si>
    <t>Керамическая поверхность, ручное управление, размер рабочей поверхности 400*300 мм, частота 50/60Hz, эл.подключение 220V, пиковая мощность 2,8кВт,максимальная температура 400С, размер  (ш*д*в) 481*457*182 мм, размер в упаковке (ш*д*в) 540*527*254 мм, вес нетто 14,9 кг, вес брутто 16 кг</t>
  </si>
  <si>
    <t>полуторный</t>
  </si>
  <si>
    <t>SP015PR-B</t>
  </si>
  <si>
    <t>Керамическая поверхность, ручное управление, размер рабочей поверхности 400*300 мм, частота 50/60Hz, эл.подключение 220V, пиковая мощность 2,8кВт,максимальная температура 400С, размер  (ш*д*в) 481*457*182 мм, размер в упаковке (ш*д*в) 540*527*254 мм, вес нетто 14,9 кг, вес брутто 16 кг. BBQ MASTER</t>
  </si>
  <si>
    <t>SP020P</t>
  </si>
  <si>
    <t>двойной</t>
  </si>
  <si>
    <t>Стеклокерамические жарочные поверхности</t>
  </si>
  <si>
    <t>SP200</t>
  </si>
  <si>
    <t>Керамическая поверхность, ручное управление, размер рабочей поверхности 280*440 мм, частота 50/60Hz, эл.подключение 220V, пиковая мощность 2,5кВт,максимальная температура 400С, размер  (ш*д*в) 398*654*128 мм, размер в упаковке (ш*д*в) 450*700*170 мм, вес нетто 10,0 кг, вес брутто 12,0 кг</t>
  </si>
  <si>
    <t>SP300</t>
  </si>
  <si>
    <t>Керамическая поверхность, ручное управление, размер рабочей поверхности 560*440 мм, частота 50/60Hz, эл.подключение 230V - 1Н/380V - 3Н , пиковая мощность 5,0кВт,максимальная температура 400С, размер  (ш*д*в) 693*654*129 мм, размер в упаковке (ш*д*в) 710*760*170 мм, вес нетто 17,0 кг, вес брутто 18,4 кг</t>
  </si>
  <si>
    <t xml:space="preserve">вн. тер. г. муниципальный округ Донской, Варшавское ш, </t>
  </si>
  <si>
    <t>дом 1А, помещение 22/6, офис А-615, этаж 6</t>
  </si>
  <si>
    <t>Конвекционные печи и аксессуары к ним: расстоечные шкафы, противни, шпильки - тележки и другие.</t>
  </si>
  <si>
    <t>Профессиональные посудомоечные машины серии PURA и аксессуары к ним: кассеты, входные/выходные стол, подставки.</t>
  </si>
  <si>
    <r>
      <rPr>
        <sz val="11"/>
        <color rgb="FF000000"/>
        <rFont val="Calibri"/>
        <family val="2"/>
        <charset val="204"/>
      </rPr>
      <t>Посудомоечные машины SMEG PURA имеют конструкцию с двойными стенками и электронное управление с</t>
    </r>
    <r>
      <rPr>
        <b/>
        <sz val="11"/>
        <color rgb="FF000000"/>
        <rFont val="Calibri"/>
        <family val="2"/>
        <charset val="204"/>
      </rPr>
      <t xml:space="preserve"> 10  предустановленными программами, которые можно изменить в соотвествии с необходимостью.</t>
    </r>
  </si>
  <si>
    <t>Все модели имеют программу термодезинфекции А0=60!</t>
  </si>
  <si>
    <t>Все модели оснащены встроенной сливной помпой с запатентованной 5-ти ступенчатой системой фильтрации и двумя перистальтическими дозаторами.</t>
  </si>
  <si>
    <t>В ассортименте есть модели со встроенным водоумягчителем, системой рекуперации пара (SHR+).</t>
  </si>
  <si>
    <t>Купольные посудомоечные машины SPH625 имеют увеличенную производительность, благодаря использованию кассеты 600х500 мм.</t>
  </si>
  <si>
    <t>Профессиональные посудомоечные машины серии EASYLINE и аксессуары к ним: кассеты, входные/выходные столы, подставки.</t>
  </si>
  <si>
    <r>
      <rPr>
        <sz val="11"/>
        <color rgb="FF000000"/>
        <rFont val="Calibri"/>
        <family val="2"/>
        <charset val="204"/>
      </rPr>
      <t xml:space="preserve">Посудомоечные машины SMEG EASYLINE имеют конструкцию с двойными стенками и электронное управление с </t>
    </r>
    <r>
      <rPr>
        <b/>
        <sz val="11"/>
        <color rgb="FF000000"/>
        <rFont val="Calibri"/>
        <family val="2"/>
        <charset val="204"/>
      </rPr>
      <t>6 программами</t>
    </r>
    <r>
      <rPr>
        <sz val="11"/>
        <color rgb="FF000000"/>
        <rFont val="Calibri"/>
        <family val="2"/>
        <charset val="204"/>
      </rPr>
      <t>.</t>
    </r>
  </si>
  <si>
    <t>Все модели оснащены встроенной сливной помпой с запатентованной системой тройной фильтрации и двумя перистальтическими дозаторами.</t>
  </si>
  <si>
    <t>В ассортименте есть модели со встроенным водоумягчителем, а также системой рекуперации пара (SHR+).</t>
  </si>
  <si>
    <t>Купольные посудомоечные машины SPH615 имеют увеличенную производительность, благодаря использованию кассеты 600х500 мм.</t>
  </si>
  <si>
    <t>Профессиональные посудомоечные машины серии ECOLINE и аксессуары к ним: кассеты, входные/выходные столы, подставки.</t>
  </si>
  <si>
    <t xml:space="preserve">Посудомоечные машины SMEG ECOLINE -  лучший выбор в эконом сегменте! </t>
  </si>
  <si>
    <t>В ассортименте есть модели как с механическим (2 программы), так и с электронным управлением (3 программы), а также со встроенным водоумягчителем.</t>
  </si>
  <si>
    <t>Профессиональные посудомоечные машины с термодезинфекцией и аксессуары к ним.</t>
  </si>
  <si>
    <t>Специальная серия посудомоечных машин, разработанная для мест с повышенными требованиями по гигиене: больницы, интернаты для пожилых людей,</t>
  </si>
  <si>
    <t>а также людей с ограниченными возможностями, офисы и т.д.</t>
  </si>
  <si>
    <r>
      <rPr>
        <sz val="11"/>
        <color rgb="FF000000"/>
        <rFont val="Calibri"/>
        <family val="2"/>
        <charset val="204"/>
      </rPr>
      <t xml:space="preserve">Все модели оснащены </t>
    </r>
    <r>
      <rPr>
        <b/>
        <sz val="11"/>
        <color rgb="FFC00000"/>
        <rFont val="Calibri"/>
        <family val="2"/>
        <charset val="204"/>
      </rPr>
      <t>встроенным водоумягчителем, встроенной системой рекуперации пара (SHR)</t>
    </r>
    <r>
      <rPr>
        <sz val="11"/>
        <color rgb="FF000000"/>
        <rFont val="Calibri"/>
        <family val="2"/>
        <charset val="204"/>
      </rPr>
      <t>, двумя дозаторами, сливной помпой с системой фильтрации.</t>
    </r>
  </si>
  <si>
    <t>Обработка посуды происходит с использованием воды температурой 93°С от 5 до 10 минут (фаза ополаскивания) в зависимости от выбранной программы.</t>
  </si>
  <si>
    <t>Индекс термодезинфекции: А0=60; А0 = 12 000 (медицина).</t>
  </si>
  <si>
    <t>Котломоечные машины и аксессуары к ним.</t>
  </si>
  <si>
    <t>Созданные для пищевой промышленности, ресторанов, баров, кондитерских, местных</t>
  </si>
  <si>
    <t>производств и других предприятий, Котломоечные машины SMEG являются идеальным решением</t>
  </si>
  <si>
    <t>для мойки кухонного инвентаря: пекарских листов, кастрюль, подносов и т.д.</t>
  </si>
  <si>
    <t>Водоподготовка: водоумягчители и системы обратного осмоса</t>
  </si>
  <si>
    <t>e-mail: professional@smeg.ru</t>
  </si>
  <si>
    <t>Комментарий</t>
  </si>
  <si>
    <t>Справочная  цена, в т.ч. НДС, у.е., 1 у.е. - 1 евро по курсу Цб+2%+2%</t>
  </si>
  <si>
    <t>ALFA43X</t>
  </si>
  <si>
    <t>Складская</t>
  </si>
  <si>
    <t>Конвекционная печь, электромеханическое управление.</t>
  </si>
  <si>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(ШхГхВ) 602 х 584 х 537 мм, термостат 50-250ºС, таймер 0-60´, расстояние между противнями 80 мм, внутренняя камера печи - эмаль </t>
    </r>
    <r>
      <rPr>
        <i/>
        <sz val="9"/>
        <color rgb="FF000000"/>
        <rFont val="Calibri"/>
        <family val="2"/>
        <charset val="204"/>
      </rPr>
      <t>EverClean</t>
    </r>
    <r>
      <rPr>
        <sz val="9"/>
        <color rgb="FF000000"/>
        <rFont val="Calibri"/>
        <family val="2"/>
        <charset val="204"/>
      </rPr>
      <t>, внешний корпус -  нержавеющая сталь, электропитание 220В, 50Гц, 3 кВт.</t>
    </r>
  </si>
  <si>
    <t>ALFA43XMFDS</t>
  </si>
  <si>
    <t>Аналог ALFA43XMF плюс 2 скорости вентилятора!</t>
  </si>
  <si>
    <r>
      <rPr>
        <b/>
        <sz val="9"/>
        <color rgb="FF000000"/>
        <rFont val="Calibri"/>
        <family val="2"/>
        <charset val="204"/>
      </rPr>
      <t xml:space="preserve">Конвекционная </t>
    </r>
    <r>
      <rPr>
        <b/>
        <sz val="9"/>
        <color rgb="FFC00000"/>
        <rFont val="Calibri (Основной текст)"/>
        <charset val="1"/>
      </rPr>
      <t xml:space="preserve">многофункциональная </t>
    </r>
    <r>
      <rPr>
        <b/>
        <sz val="9"/>
        <color rgb="FF000000"/>
        <rFont val="Calibri"/>
        <family val="2"/>
        <charset val="204"/>
      </rPr>
      <t xml:space="preserve">печь </t>
    </r>
    <r>
      <rPr>
        <sz val="9"/>
        <color rgb="FF000000"/>
        <rFont val="Calibri"/>
        <family val="2"/>
        <charset val="204"/>
      </rPr>
      <t>с режимами приготовления: конвекция,</t>
    </r>
    <r>
      <rPr>
        <b/>
        <sz val="9"/>
        <color rgb="FF000000"/>
        <rFont val="Calibri"/>
        <family val="2"/>
        <charset val="204"/>
      </rPr>
      <t xml:space="preserve"> </t>
    </r>
    <r>
      <rPr>
        <b/>
        <sz val="9"/>
        <color rgb="FFC00000"/>
        <rFont val="Calibri (Основной текст)"/>
        <charset val="1"/>
      </rPr>
      <t>статика</t>
    </r>
    <r>
      <rPr>
        <sz val="9"/>
        <color rgb="FF000000"/>
        <rFont val="Calibri"/>
        <family val="2"/>
        <charset val="204"/>
      </rPr>
      <t>, гриль, нижний нагрев + конвекция;</t>
    </r>
    <r>
      <rPr>
        <sz val="9"/>
        <color rgb="FFC00000"/>
        <rFont val="Calibri"/>
        <family val="2"/>
        <charset val="204"/>
      </rPr>
      <t xml:space="preserve"> </t>
    </r>
    <r>
      <rPr>
        <b/>
        <sz val="9"/>
        <color rgb="FFC00000"/>
        <rFont val="Calibri"/>
        <family val="2"/>
        <charset val="204"/>
      </rPr>
      <t>регулировка скорости вентилятора (2 скорости)</t>
    </r>
    <r>
      <rPr>
        <sz val="9"/>
        <color rgb="FF000000"/>
        <rFont val="Calibri"/>
        <family val="2"/>
        <charset val="204"/>
      </rPr>
      <t>, электромеханическое управление.</t>
    </r>
  </si>
  <si>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(ШхГхВ) 602 х 584 х 537 мм, термостат 50-260ºС, таймер 0-60´, расстояние между противнями 80 мм, </t>
    </r>
    <r>
      <rPr>
        <b/>
        <sz val="9"/>
        <color rgb="FF000000"/>
        <rFont val="Calibri"/>
        <family val="2"/>
        <charset val="204"/>
      </rPr>
      <t>режимы приготовления</t>
    </r>
    <r>
      <rPr>
        <sz val="9"/>
        <color rgb="FF000000"/>
        <rFont val="Calibri"/>
        <family val="2"/>
        <charset val="204"/>
      </rPr>
      <t xml:space="preserve">: конвекция, статика, гриль, нижний нагрев + конвекция; </t>
    </r>
    <r>
      <rPr>
        <b/>
        <sz val="9"/>
        <color rgb="FF000000"/>
        <rFont val="Calibri"/>
        <family val="2"/>
        <charset val="204"/>
      </rPr>
      <t>регулировка скорости вентилятора</t>
    </r>
    <r>
      <rPr>
        <sz val="9"/>
        <color rgb="FF000000"/>
        <rFont val="Calibri"/>
        <family val="2"/>
        <charset val="204"/>
      </rPr>
      <t xml:space="preserve"> (2 скорости: стандартная - 2700 об/мин и пониженная  - 2100 об/мин);  внутренняя камера печи эмаль - </t>
    </r>
    <r>
      <rPr>
        <i/>
        <sz val="9"/>
        <color rgb="FF000000"/>
        <rFont val="Calibri"/>
        <family val="2"/>
        <charset val="204"/>
      </rPr>
      <t>EverClean</t>
    </r>
    <r>
      <rPr>
        <sz val="9"/>
        <color rgb="FF000000"/>
        <rFont val="Calibri"/>
        <family val="2"/>
        <charset val="204"/>
      </rPr>
      <t>, внешний корпус -  нержавеющая сталь, электропитание 220В, 50Гц, 3 кВт.</t>
    </r>
  </si>
  <si>
    <t>ALFA43XMFHDS</t>
  </si>
  <si>
    <t>Аналог ALFA43GH и ALFA43XMF плюс 2 скорости вентилятора</t>
  </si>
  <si>
    <r>
      <rPr>
        <b/>
        <sz val="9"/>
        <color rgb="FF000000"/>
        <rFont val="Calibri"/>
        <family val="2"/>
        <charset val="204"/>
      </rPr>
      <t xml:space="preserve">Конвекционная </t>
    </r>
    <r>
      <rPr>
        <b/>
        <sz val="9"/>
        <color rgb="FFC00000"/>
        <rFont val="Calibri (Основной текст)"/>
        <charset val="1"/>
      </rPr>
      <t xml:space="preserve">многофункциональная </t>
    </r>
    <r>
      <rPr>
        <b/>
        <sz val="9"/>
        <color rgb="FF000000"/>
        <rFont val="Calibri"/>
        <family val="2"/>
        <charset val="204"/>
      </rPr>
      <t xml:space="preserve">печь </t>
    </r>
    <r>
      <rPr>
        <b/>
        <sz val="9"/>
        <color rgb="FFC00000"/>
        <rFont val="Calibri"/>
        <family val="2"/>
        <charset val="204"/>
      </rPr>
      <t>с пароувлажнением</t>
    </r>
    <r>
      <rPr>
        <sz val="9"/>
        <color rgb="FF000000"/>
        <rFont val="Calibri"/>
        <family val="2"/>
        <charset val="204"/>
      </rPr>
      <t xml:space="preserve"> и режимами приготовления: конвекция,</t>
    </r>
    <r>
      <rPr>
        <b/>
        <sz val="9"/>
        <color rgb="FF000000"/>
        <rFont val="Calibri"/>
        <family val="2"/>
        <charset val="204"/>
      </rPr>
      <t xml:space="preserve"> </t>
    </r>
    <r>
      <rPr>
        <b/>
        <sz val="9"/>
        <color rgb="FFC00000"/>
        <rFont val="Calibri (Основной текст)"/>
        <charset val="1"/>
      </rPr>
      <t>статика</t>
    </r>
    <r>
      <rPr>
        <sz val="9"/>
        <color rgb="FF000000"/>
        <rFont val="Calibri"/>
        <family val="2"/>
        <charset val="204"/>
      </rPr>
      <t>, гриль, нижний нагрев + конвекция;</t>
    </r>
    <r>
      <rPr>
        <sz val="9"/>
        <color rgb="FFC00000"/>
        <rFont val="Calibri"/>
        <family val="2"/>
        <charset val="204"/>
      </rPr>
      <t xml:space="preserve"> </t>
    </r>
    <r>
      <rPr>
        <b/>
        <sz val="9"/>
        <color rgb="FFC00000"/>
        <rFont val="Calibri"/>
        <family val="2"/>
        <charset val="204"/>
      </rPr>
      <t>регулировка скорости вентилятора (2 скорости)</t>
    </r>
    <r>
      <rPr>
        <sz val="9"/>
        <color rgb="FF000000"/>
        <rFont val="Calibri"/>
        <family val="2"/>
        <charset val="204"/>
      </rPr>
      <t>, электромеханическое управление.</t>
    </r>
  </si>
  <si>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(ШхГхВ) 602 х 584 х 537 мм, термостат 50-260ºС, таймер 0-60´, расстояние между противнями 80 мм,  </t>
    </r>
    <r>
      <rPr>
        <b/>
        <sz val="9"/>
        <color rgb="FF000000"/>
        <rFont val="Calibri"/>
        <family val="2"/>
        <charset val="204"/>
      </rPr>
      <t>режимы приготовления</t>
    </r>
    <r>
      <rPr>
        <sz val="9"/>
        <color rgb="FF000000"/>
        <rFont val="Calibri"/>
        <family val="2"/>
        <charset val="204"/>
      </rPr>
      <t xml:space="preserve">: конвекция, </t>
    </r>
    <r>
      <rPr>
        <b/>
        <sz val="9"/>
        <color rgb="FF000000"/>
        <rFont val="Calibri"/>
        <family val="2"/>
        <charset val="204"/>
      </rPr>
      <t>конвекция + пароувлажнение</t>
    </r>
    <r>
      <rPr>
        <sz val="9"/>
        <color rgb="FF000000"/>
        <rFont val="Calibri"/>
        <family val="2"/>
        <charset val="204"/>
      </rPr>
      <t>, статика, гриль, нижний нагрев + конвекция;</t>
    </r>
    <r>
      <rPr>
        <b/>
        <sz val="9"/>
        <color rgb="FF000000"/>
        <rFont val="Calibri"/>
        <family val="2"/>
        <charset val="204"/>
      </rPr>
      <t xml:space="preserve"> регулировка скорости вентилятора</t>
    </r>
    <r>
      <rPr>
        <sz val="9"/>
        <color rgb="FF000000"/>
        <rFont val="Calibri"/>
        <family val="2"/>
        <charset val="204"/>
      </rPr>
      <t xml:space="preserve"> (2 скорости: стандартная - 2700 об/мин и пониженная  - 2100 об/мин); внутренняя камера печи эмаль - </t>
    </r>
    <r>
      <rPr>
        <i/>
        <sz val="9"/>
        <color rgb="FF000000"/>
        <rFont val="Calibri"/>
        <family val="2"/>
        <charset val="204"/>
      </rPr>
      <t>EverClean</t>
    </r>
    <r>
      <rPr>
        <sz val="9"/>
        <color rgb="FF000000"/>
        <rFont val="Calibri"/>
        <family val="2"/>
        <charset val="204"/>
      </rPr>
      <t>, внешний корпус -  нержавеющая сталь, электропитание 220В, 50Гц, 3 кВт.</t>
    </r>
  </si>
  <si>
    <t>ALFA43XE1HDS</t>
  </si>
  <si>
    <r>
      <rPr>
        <b/>
        <sz val="9"/>
        <color rgb="FFC00000"/>
        <rFont val="Calibri"/>
        <family val="2"/>
        <charset val="204"/>
      </rPr>
      <t>Многофункциональня</t>
    </r>
    <r>
      <rPr>
        <sz val="9"/>
        <color rgb="FF000000"/>
        <rFont val="Calibri"/>
        <family val="2"/>
        <charset val="204"/>
      </rPr>
      <t xml:space="preserve"> конвекционная печь с пароувлажнением, </t>
    </r>
    <r>
      <rPr>
        <b/>
        <sz val="9"/>
        <color rgb="FFC00000"/>
        <rFont val="Calibri"/>
        <family val="2"/>
        <charset val="204"/>
      </rPr>
      <t>с пошаговым программированием и регулировкой скорости вентилятора.</t>
    </r>
  </si>
  <si>
    <r>
      <rPr>
        <b/>
        <sz val="9"/>
        <color rgb="FFC00000"/>
        <rFont val="Calibri"/>
        <family val="2"/>
        <charset val="204"/>
      </rPr>
      <t>4 уровня для противней 435 х 320 мм</t>
    </r>
    <r>
      <rPr>
        <sz val="9"/>
        <color rgb="FF000000"/>
        <rFont val="Calibri"/>
        <family val="2"/>
        <charset val="204"/>
      </rPr>
      <t xml:space="preserve"> (в комплекте набор из 4-х противней (мод. 3820)) или </t>
    </r>
    <r>
      <rPr>
        <b/>
        <sz val="9"/>
        <color rgb="FFC00000"/>
        <rFont val="Calibri"/>
        <family val="2"/>
        <charset val="204"/>
      </rPr>
      <t xml:space="preserve">GN2/3 </t>
    </r>
    <r>
      <rPr>
        <sz val="9"/>
        <color rgb="FF000000"/>
        <rFont val="Calibri"/>
        <family val="2"/>
        <charset val="204"/>
      </rPr>
      <t xml:space="preserve">(в комплект не входят), противни и GN2/3 могут использоваться одновременно; (ШхГхВ) 602x584x537 мм, тройной стеклопакет,  регулируемая скорость вентиляторов (2 скорости), 99 программ по 3 шагов в каждой, 5 уровней пароувлажнения + ручное, функция предварительного разогрева рабочей камеры с задаваемой температурой, функция форсированного охлаждения рабочей камеры, отложенный стар,  </t>
    </r>
    <r>
      <rPr>
        <b/>
        <sz val="9"/>
        <color rgb="FF000000"/>
        <rFont val="Calibri"/>
        <family val="2"/>
        <charset val="204"/>
      </rPr>
      <t xml:space="preserve"> режимы приготовления:</t>
    </r>
    <r>
      <rPr>
        <sz val="9"/>
        <color rgb="FF000000"/>
        <rFont val="Calibri"/>
        <family val="2"/>
        <charset val="204"/>
      </rPr>
      <t xml:space="preserve"> конвекция, конвекция + пароувлажнение, статика, гриль, нижний нагрев + конвекция, USB-порт для скачивания и загрузки рецептов, возможность программирования рецептов на ПК, простой в управление сенсорный дисплей,  регулируемая мощность от 3 до 1,4 кВт; электропитание 220В, 50Гц, 3 кВт.</t>
    </r>
  </si>
  <si>
    <t>ALFA43XE2HDS</t>
  </si>
  <si>
    <t>Конвекционная печь с пароувлажнением, электронное управление с пошаговым программированием и регулировкой скорости вентилятора.</t>
  </si>
  <si>
    <r>
      <rPr>
        <b/>
        <sz val="9"/>
        <color rgb="FFC00000"/>
        <rFont val="Calibri"/>
        <family val="2"/>
        <charset val="204"/>
      </rPr>
      <t xml:space="preserve">4 уровня для противней 435 х 320 мм  </t>
    </r>
    <r>
      <rPr>
        <sz val="9"/>
        <rFont val="Calibri"/>
        <family val="2"/>
        <charset val="204"/>
      </rPr>
      <t>(в комплекте набор из 4-х противней (мод. 3820));</t>
    </r>
    <r>
      <rPr>
        <sz val="9"/>
        <color rgb="FF000000"/>
        <rFont val="Calibri"/>
        <family val="2"/>
        <charset val="204"/>
      </rPr>
      <t xml:space="preserve"> (ШхГхВ) 602х584х537 мм, термостат 30-270ºС, таймер 1-99´+ ручной, расстояние между противнями 80 мм, регулируемая скорость вентиляторов (2 скорости); 99 программ по 2 шага в каждой, 3 уровня пароувлажнения + ручное, функция предварительного разогрева рабочей камеры, функции приготовления: конвекция, конвекция + пароувлажнение, простой в управление сенсорный дисплей, электропитание 220В, 50Гц, 3 кВт.</t>
    </r>
  </si>
  <si>
    <t>ALFA420H-2</t>
  </si>
  <si>
    <t>Конвекционная печь с функцией пароувлажнения, электромеханическое управление.</t>
  </si>
  <si>
    <r>
      <rPr>
        <b/>
        <sz val="9"/>
        <color rgb="FFC00000"/>
        <rFont val="Calibri"/>
        <family val="2"/>
        <charset val="204"/>
      </rPr>
      <t>4 уровня для противней 600 х 400 мм или GN1/1</t>
    </r>
    <r>
      <rPr>
        <sz val="9"/>
        <color rgb="FF000000"/>
        <rFont val="Calibri"/>
        <family val="2"/>
        <charset val="204"/>
      </rPr>
      <t xml:space="preserve"> глубиной минимум 20 мм (в комплект не входят); (ШхГхВ) 800х747х563 мм, термостат 50-270ºС, таймер 0-60´, расстояние между противнями 75 мм, внутри и снаружи нержавеющая сталь, электропитание 220В/380В, 50Гц, 6,9 кВт.</t>
    </r>
  </si>
  <si>
    <t>ALFA425H-2</t>
  </si>
  <si>
    <r>
      <rPr>
        <sz val="9"/>
        <color rgb="FF000000"/>
        <rFont val="Calibri"/>
        <family val="2"/>
        <charset val="204"/>
      </rPr>
      <t xml:space="preserve">Конвекционная печь с функцией пароувлажнения, электромеханическое управление, </t>
    </r>
    <r>
      <rPr>
        <b/>
        <sz val="9"/>
        <color rgb="FF000000"/>
        <rFont val="Calibri"/>
        <family val="2"/>
        <charset val="204"/>
      </rPr>
      <t>боковое открытие (левостороннее)</t>
    </r>
    <r>
      <rPr>
        <sz val="9"/>
        <color rgb="FF000000"/>
        <rFont val="Calibri"/>
        <family val="2"/>
        <charset val="204"/>
      </rPr>
      <t>.</t>
    </r>
  </si>
  <si>
    <r>
      <rPr>
        <b/>
        <sz val="9"/>
        <color rgb="FFC00000"/>
        <rFont val="Calibri"/>
        <family val="2"/>
        <charset val="204"/>
      </rPr>
      <t xml:space="preserve">4 уровня для противней 600 х 400 мм или GN1/1 </t>
    </r>
    <r>
      <rPr>
        <sz val="9"/>
        <color rgb="FF000000"/>
        <rFont val="Calibri"/>
        <family val="2"/>
        <charset val="204"/>
      </rPr>
      <t>глубиной минимум 20 мм (в комплект не входят); (ШхГхВ) 800х747х563 мм, термостат 50-270ºС, таймер 0-60´, расстояние между противнями 75 мм, внутри и снаружи нержавеющая сталь, электропитание 220В/380В, 50Гц, 6,9 кВт.</t>
    </r>
  </si>
  <si>
    <t>ALFA420MFH-2</t>
  </si>
  <si>
    <r>
      <rPr>
        <sz val="9"/>
        <color rgb="FF000000"/>
        <rFont val="Calibri"/>
        <family val="2"/>
        <charset val="204"/>
      </rPr>
      <t xml:space="preserve">Конвекционная </t>
    </r>
    <r>
      <rPr>
        <b/>
        <sz val="9"/>
        <color rgb="FFFF0000"/>
        <rFont val="Calibri"/>
        <family val="2"/>
        <charset val="204"/>
      </rPr>
      <t xml:space="preserve">многофункциональная </t>
    </r>
    <r>
      <rPr>
        <sz val="9"/>
        <color rgb="FF000000"/>
        <rFont val="Calibri"/>
        <family val="2"/>
        <charset val="204"/>
      </rPr>
      <t xml:space="preserve">печь с функцией пароувлажнения и режимами работы: конвекция, конвекция + пароувлажнение, </t>
    </r>
    <r>
      <rPr>
        <b/>
        <sz val="9"/>
        <color rgb="FFFF0000"/>
        <rFont val="Calibri"/>
        <family val="2"/>
        <charset val="204"/>
      </rPr>
      <t>статика</t>
    </r>
    <r>
      <rPr>
        <sz val="9"/>
        <color rgb="FF000000"/>
        <rFont val="Calibri"/>
        <family val="2"/>
        <charset val="204"/>
      </rPr>
      <t>, гриль; электромеханическое управление.</t>
    </r>
  </si>
  <si>
    <r>
      <rPr>
        <b/>
        <sz val="9"/>
        <color rgb="FFC00000"/>
        <rFont val="Calibri"/>
        <family val="2"/>
        <charset val="204"/>
      </rPr>
      <t>4 уровня для противней 600 х 400 мм или GN1/1</t>
    </r>
    <r>
      <rPr>
        <sz val="9"/>
        <color rgb="FF000000"/>
        <rFont val="Calibri"/>
        <family val="2"/>
        <charset val="204"/>
      </rPr>
      <t xml:space="preserve"> глубиной минимум 20 мм (в комплект не входят); (ШхГхВ) 800х747х563 мм, термостат 70-270ºС, таймер 1-60´+ ручной режим,</t>
    </r>
    <r>
      <rPr>
        <b/>
        <sz val="9"/>
        <color rgb="FF000000"/>
        <rFont val="Calibri"/>
        <family val="2"/>
        <charset val="204"/>
      </rPr>
      <t xml:space="preserve"> режимы приготовления: </t>
    </r>
    <r>
      <rPr>
        <sz val="9"/>
        <color rgb="FF000000"/>
        <rFont val="Calibri"/>
        <family val="2"/>
        <charset val="204"/>
      </rPr>
      <t xml:space="preserve">конвекция, конвекция + пароувлажнение, статика, гриль, нижний нагрев + конвекция, расстояние между противнями 75 мм, внутри и снаружи нержавеющая сталь, электропитание 220В/380В, 50Гц, 6,9 кВт. </t>
    </r>
  </si>
  <si>
    <t>ALFA420E1HDS</t>
  </si>
  <si>
    <r>
      <rPr>
        <b/>
        <sz val="9"/>
        <color rgb="FFC00000"/>
        <rFont val="Calibri"/>
        <family val="2"/>
        <charset val="204"/>
      </rPr>
      <t xml:space="preserve">4 уровня для противней 600 х 400 мм или GN1/1 </t>
    </r>
    <r>
      <rPr>
        <sz val="9"/>
        <color rgb="FF000000"/>
        <rFont val="Calibri"/>
        <family val="2"/>
        <charset val="204"/>
      </rPr>
      <t xml:space="preserve">глубиной минимум 20 мм (в комплект не входят); (ШхГхВ) 800х747х563 мм, термостат 50-280ºС, таймер 0-99´+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t>
    </r>
    <r>
      <rPr>
        <sz val="9"/>
        <color rgb="FF000000"/>
        <rFont val="Calibri"/>
        <family val="2"/>
        <charset val="204"/>
      </rPr>
      <t xml:space="preserve">, </t>
    </r>
    <r>
      <rPr>
        <b/>
        <sz val="9"/>
        <color rgb="FFC00000"/>
        <rFont val="Calibri"/>
        <family val="2"/>
        <charset val="204"/>
      </rPr>
      <t>100 программ по 3 шага в каждой + предварительный разогрев</t>
    </r>
    <r>
      <rPr>
        <sz val="9"/>
        <color rgb="FF000000"/>
        <rFont val="Calibri"/>
        <family val="2"/>
        <charset val="204"/>
      </rPr>
      <t xml:space="preserve"> с задаваемой температурой, </t>
    </r>
    <r>
      <rPr>
        <sz val="9"/>
        <color rgb="FFC00000"/>
        <rFont val="Calibri"/>
        <family val="2"/>
        <charset val="204"/>
      </rPr>
      <t>5</t>
    </r>
    <r>
      <rPr>
        <b/>
        <sz val="9"/>
        <color rgb="FFC00000"/>
        <rFont val="Calibri"/>
        <family val="2"/>
        <charset val="204"/>
      </rPr>
      <t xml:space="preserve"> уровней пароувлажнения + ручное</t>
    </r>
    <r>
      <rPr>
        <sz val="9"/>
        <color rgb="FF000000"/>
        <rFont val="Calibri"/>
        <family val="2"/>
        <charset val="204"/>
      </rPr>
      <t>,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220В/380В, 50Гц, 6,9 кВт.</t>
    </r>
  </si>
  <si>
    <t>ALFA625H-2</t>
  </si>
  <si>
    <t>Конвекционная печь с функцией пароувлажнения, электромеханическое управление, боковое открытие (левостороннее).</t>
  </si>
  <si>
    <r>
      <rPr>
        <b/>
        <sz val="9"/>
        <color rgb="FFC00000"/>
        <rFont val="Calibri"/>
        <family val="2"/>
        <charset val="204"/>
      </rPr>
      <t>6 уровней для противней 600 х 400 мм или GN1/1</t>
    </r>
    <r>
      <rPr>
        <sz val="9"/>
        <color rgb="FF000000"/>
        <rFont val="Calibri"/>
        <family val="2"/>
        <charset val="204"/>
      </rPr>
      <t xml:space="preserve"> глубиной минимум 20 мм (в комплект не входят);  (ШхГхВ) 798х757х793 мм,  термостат 50-270ºС, таймер 0-60´, расстояние между противнями 75 мм, внутри и снаружи нержавеющая сталь, пароувлажнение - инжекторный впрыск на каждый вентилятор (2 вентилятора), электропитание 380В, 50Гц, 10,5 кВт.</t>
    </r>
  </si>
  <si>
    <t>ALFA625HR-2</t>
  </si>
  <si>
    <r>
      <rPr>
        <sz val="9"/>
        <color rgb="FF000000"/>
        <rFont val="Calibri"/>
        <family val="2"/>
        <charset val="204"/>
      </rPr>
      <t xml:space="preserve">Конвекционная печь с функцией пароувлажнения, электромеханическое управление, боковое открытие. </t>
    </r>
    <r>
      <rPr>
        <b/>
        <sz val="9"/>
        <color rgb="FFFF0000"/>
        <rFont val="Calibri"/>
        <family val="2"/>
        <charset val="204"/>
      </rPr>
      <t>Дверные петли справа!</t>
    </r>
  </si>
  <si>
    <t>ALFA625E1HDS</t>
  </si>
  <si>
    <r>
      <rPr>
        <b/>
        <sz val="9"/>
        <color rgb="FFC00000"/>
        <rFont val="Calibri"/>
        <family val="2"/>
        <charset val="204"/>
      </rPr>
      <t>6 уровней для противней 600 х 400 мм или GN1/1</t>
    </r>
    <r>
      <rPr>
        <sz val="9"/>
        <color rgb="FF000000"/>
        <rFont val="Calibri"/>
        <family val="2"/>
        <charset val="204"/>
      </rPr>
      <t xml:space="preserve"> глубиной минимум 20 мм (в комплект не входят); (ШхГхВ) 798х757х793 мм, термостат 50-280ºС, таймер 1-99´+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 100 программ по 3 шага в каждой + предварительный разогрев</t>
    </r>
    <r>
      <rPr>
        <sz val="9"/>
        <color rgb="FF000000"/>
        <rFont val="Calibri"/>
        <family val="2"/>
        <charset val="204"/>
      </rPr>
      <t xml:space="preserve"> с задаваемой температуро</t>
    </r>
    <r>
      <rPr>
        <sz val="9"/>
        <color rgb="FFC00000"/>
        <rFont val="Calibri"/>
        <family val="2"/>
        <charset val="204"/>
      </rPr>
      <t>й</t>
    </r>
    <r>
      <rPr>
        <b/>
        <sz val="9"/>
        <color rgb="FFC00000"/>
        <rFont val="Calibri"/>
        <family val="2"/>
        <charset val="204"/>
      </rPr>
      <t>, 5 уровней пароувлажнения + ручное</t>
    </r>
    <r>
      <rPr>
        <sz val="9"/>
        <color rgb="FF000000"/>
        <rFont val="Calibri"/>
        <family val="2"/>
        <charset val="204"/>
      </rPr>
      <t>,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380В, 50Гц, 10,5 кВт.</t>
    </r>
  </si>
  <si>
    <t>ALFA625E1HDSR</t>
  </si>
  <si>
    <r>
      <rPr>
        <sz val="9"/>
        <color rgb="FF000000"/>
        <rFont val="Calibri"/>
        <family val="2"/>
        <charset val="204"/>
      </rPr>
      <t xml:space="preserve">Конвекционная печь с пароувлажнением, электронное управление с пошаговым программированием и регулировкой скорости вентилятора. </t>
    </r>
    <r>
      <rPr>
        <b/>
        <sz val="9"/>
        <color rgb="FFFF0000"/>
        <rFont val="Calibri"/>
        <family val="2"/>
        <charset val="204"/>
      </rPr>
      <t>Дверные петли справа!</t>
    </r>
  </si>
  <si>
    <r>
      <rPr>
        <b/>
        <sz val="9"/>
        <color rgb="FFC00000"/>
        <rFont val="Calibri"/>
        <family val="2"/>
        <charset val="204"/>
      </rPr>
      <t>6 уровней для противней 600 х 400 мм или GN1/1</t>
    </r>
    <r>
      <rPr>
        <sz val="9"/>
        <color rgb="FF000000"/>
        <rFont val="Calibri"/>
        <family val="2"/>
        <charset val="204"/>
      </rPr>
      <t xml:space="preserve"> глубиной минимум 20 мм (в комплект не входят); (ШхГхВ) 798х757х793 мм, термостат 50-280ºС, таймер 1-99´+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 100 программ по 3 шага в каждой + предварительный разогрев</t>
    </r>
    <r>
      <rPr>
        <sz val="9"/>
        <color rgb="FF000000"/>
        <rFont val="Calibri"/>
        <family val="2"/>
        <charset val="204"/>
      </rPr>
      <t xml:space="preserve"> с задаваемой температуро</t>
    </r>
    <r>
      <rPr>
        <sz val="9"/>
        <color rgb="FFC00000"/>
        <rFont val="Calibri"/>
        <family val="2"/>
        <charset val="204"/>
      </rPr>
      <t>й</t>
    </r>
    <r>
      <rPr>
        <b/>
        <sz val="9"/>
        <color rgb="FFC00000"/>
        <rFont val="Calibri"/>
        <family val="2"/>
        <charset val="204"/>
      </rPr>
      <t>, 5 уровней пароувлажнения + ручное</t>
    </r>
    <r>
      <rPr>
        <sz val="9"/>
        <color rgb="FF000000"/>
        <rFont val="Calibri"/>
        <family val="2"/>
        <charset val="204"/>
      </rPr>
      <t>, функция подогрева готовых блюд,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380В, 50Гц, 10,5 кВт.</t>
    </r>
  </si>
  <si>
    <t>ALFA1035H-2</t>
  </si>
  <si>
    <r>
      <rPr>
        <b/>
        <sz val="9"/>
        <color rgb="FFC00000"/>
        <rFont val="Calibri"/>
        <family val="2"/>
        <charset val="204"/>
      </rPr>
      <t>10 уровней для противней 600 х 400 мм или GN1/1</t>
    </r>
    <r>
      <rPr>
        <sz val="9"/>
        <color rgb="FF000000"/>
        <rFont val="Calibri"/>
        <family val="2"/>
        <charset val="204"/>
      </rPr>
      <t xml:space="preserve"> глубиной минимум 20 мм (в комплект не входят); (ШхГхВ) 798х757х1110 мм, термостат 50-270ºС, таймер 0-60´, расстояние между противнями 75 мм, внутри и снаружи нержавеющая сталь, пароувлажнение - инжекторный впрыск на каждый вентилятор (3 вентилятора), электропитание 380В, 50Гц, 16 кВт.</t>
    </r>
  </si>
  <si>
    <t>ALFA1035E1HDS</t>
  </si>
  <si>
    <r>
      <rPr>
        <b/>
        <sz val="9"/>
        <color rgb="FFC00000"/>
        <rFont val="Calibri"/>
        <family val="2"/>
        <charset val="204"/>
      </rPr>
      <t xml:space="preserve">10 уровней для противней 600 х 400 мм или GN1/1 </t>
    </r>
    <r>
      <rPr>
        <sz val="9"/>
        <color rgb="FF000000"/>
        <rFont val="Calibri"/>
        <family val="2"/>
        <charset val="204"/>
      </rPr>
      <t xml:space="preserve">глубиной минимум 20 мм (в комплект не входят); (ШхГхВ) 798х772х1110 мм, термостат 50-280ºС, таймер 1-99´+ ручной, расстояние между противнями 75 мм, внутри и снаружи нержавеющая сталь, регулируемая скорость вентиляторов (2 скорости + пониженная скорость без реверса), </t>
    </r>
    <r>
      <rPr>
        <b/>
        <sz val="9"/>
        <color rgb="FFC00000"/>
        <rFont val="Calibri"/>
        <family val="2"/>
        <charset val="204"/>
      </rPr>
      <t>простая и понятная панель управления с пиктограммами, 100 программ по 3 шага в каждой + предварительный разогрев с задаваемой температурой, 5 уровней пароувлажнения + ручное</t>
    </r>
    <r>
      <rPr>
        <sz val="9"/>
        <color rgb="FF000000"/>
        <rFont val="Calibri"/>
        <family val="2"/>
        <charset val="204"/>
      </rPr>
      <t>, функция предварительного разогрева рабочей камеры с задаваемой температурой, функция подогрева готовых блюд, функция форсированного охлаждения рабочей камеры, отложенный старт,  USB-порт для вывода данных HACCP, сервисных данных и копирования информации на USB-накопитель, предустановка для температурного щупа (температурный щуп арт. KITSC), электропитание 380В, 50Гц, 16 кВт.</t>
    </r>
  </si>
  <si>
    <t>LEV43RU</t>
  </si>
  <si>
    <t>Пр-во Россия, складская</t>
  </si>
  <si>
    <t>Расстоечный шкаф с функцией подогрева и пароувлажнения, производство Россия.</t>
  </si>
  <si>
    <t>10 уровней для противней 435 х 320 мм (в комплект не входят); (ШхГхВ) 610х540х917мм, регулируемый термостат, максимальная температура 60ºС, корпус и направляющие для противней - нержавеющая сталь, две стеклянные дверцы, электропитание 220В, 50Гц, 1,2 кВт, для печей серий ALFA43.</t>
  </si>
  <si>
    <t>LEV143RU</t>
  </si>
  <si>
    <t>10 уровней для противней 600 х 400 мм (в комплект не входят); (ШхГхВ) 800х700х917 мм, регулируемый термостат, максимальная температура 60ºС,  корпус и направляющие для противней - нержавеющая сталь, две стеклянные дверцы, электропитание 220В, 50Гц, 1,2 кВт, для печей серий ALFA420, ALFA625.</t>
  </si>
  <si>
    <t>LEV241RU</t>
  </si>
  <si>
    <t>Пр-во Россия, под заказ</t>
  </si>
  <si>
    <t>6 уровней для 12 противней 600 х 400 мм (в комплект не входят); (ШхГхВ)  860Х890Х730 мм, регулируемый термостат, максимальная температура 60ºС, корпус и направляющие для противней - нержавеющая сталь, две стеклянные дверцы, электропитание 220В, 50Гц, 1,2 кВт, для печей серий ALFA625, ALFA1035,  2-х штук серий ALFA420, ALFA425 (установка одна на другую).</t>
  </si>
  <si>
    <t>Снято с пр-ва, остатки</t>
  </si>
  <si>
    <t>TVL40</t>
  </si>
  <si>
    <t>Подставка под печь с направляющими для противней, для печей серии ALFA43, 45</t>
  </si>
  <si>
    <t>8 уровней для противней 435 x 320 мм (в комплект не входят); (ШхГхВ) 600x600x900/950 мм, расстояние между направляющими 70 мм, нержавеющая сталь, для печей серий ALFA43.</t>
  </si>
  <si>
    <t>2RIP40</t>
  </si>
  <si>
    <t>Комплект полок для подставки TVL40</t>
  </si>
  <si>
    <t xml:space="preserve">Нержавеющая сталь </t>
  </si>
  <si>
    <t>TVL425</t>
  </si>
  <si>
    <t>Подставка под печь с направляющими для противней, для печей серий ALFA420, ALFA625H.</t>
  </si>
  <si>
    <t>8 уровней для противней 600 х 400 мм или GN1/1  (в комплект не входят); (ШхГхВ) 800x800x900 мм, расстояние между направляющими 70 мм, нержавеющая сталь, для печей серий ALFA420/425, ALFA625.</t>
  </si>
  <si>
    <t>TVL425D</t>
  </si>
  <si>
    <t>Подставка под печь с направляющими для противней, для установки ALFA1035H,  2-х печей серий ALFA420/425.</t>
  </si>
  <si>
    <t xml:space="preserve">4 уровня для противней 600 х 400 мм или GN1/1  (в комплект не входят); (ШхГхВ) 800x800x504 мм, расстояние между направляющими 70 мм, нержавеющая сталь, для установки ALFA1035H, 2-х печей серий ALFA420/425. </t>
  </si>
  <si>
    <t>2RIP425</t>
  </si>
  <si>
    <t>Комплект полок для подставки TVL425 и TVL425D</t>
  </si>
  <si>
    <t>K4610X</t>
  </si>
  <si>
    <t>Зонт вытяжной независимый с пароконденсатором для печей серии ALFA420, 425, 625, 1035.</t>
  </si>
  <si>
    <t>(ШхГхВ) 798x781x251 мм, воздушный поток max 670 м3/час, электропитание 220В, 50 Гц, 0,23 кВт, диаметр воздуховода 150мм,  сетчатые фильтры из нерж. стали, сенсорное управление с подсветкой, количество скоростей - 3, режим 24 часа, программирование времени, пароконденсатор (нужен только слив), нержавеющая сталь, для печей серий ALFA420, 425, 625, 1035.</t>
  </si>
  <si>
    <t>SH12K6/4</t>
  </si>
  <si>
    <t>Складская, пр-во Россия</t>
  </si>
  <si>
    <t>Шпилька - тележка для противней размером 600х400мм, 12 уровней, на колесах, нержавеющая сталь.</t>
  </si>
  <si>
    <t>12 уровней для противней 600х400мм (в комплект не входят) (ШхГхВ) 650х410х1700 мм, расстояние между направляющими 70 мм,  нержавеющая сталь, 4 колеса (2 с тормозом), загрузка по широкой стороне, для противней 600х400мм.</t>
  </si>
  <si>
    <t>SVRPP420</t>
  </si>
  <si>
    <t>Соединительный комплект для установки 2-х печей 4 уровня (600х400) и вытяжного зонта.</t>
  </si>
  <si>
    <t>-</t>
  </si>
  <si>
    <t>SVRPP420-625</t>
  </si>
  <si>
    <t>Соединительный комплект для установки 2-х печей 4-х или 6-ти уровней (600х400) и вытяжного зонта.</t>
  </si>
  <si>
    <t>3926</t>
  </si>
  <si>
    <t>Комплект для уменьшения скорости потока вентилятора для печей серии Alfa43</t>
  </si>
  <si>
    <t>3927</t>
  </si>
  <si>
    <t>Комплект для уменьшения скорости потока вентилятора (в комплекте 3 шт.) для печей серий Alfa420, Alfa425, Alfa625, Alfa1035</t>
  </si>
  <si>
    <t>Для печей серии ALFA420, ALFA425, ALFA625, ALFA1035</t>
  </si>
  <si>
    <t>4730</t>
  </si>
  <si>
    <t>Устройство для подачи воды (емкость 5л)</t>
  </si>
  <si>
    <t>Для печей серий ALFA43, ALFA420/425.</t>
  </si>
  <si>
    <t>Противень алюминиевый 600х400 мм (в комплекте 4 шт.)</t>
  </si>
  <si>
    <t>Для печей серий ALFA420, ALFA425, ALFA625, ALFA1035.</t>
  </si>
  <si>
    <t>3774</t>
  </si>
  <si>
    <r>
      <rPr>
        <sz val="9"/>
        <color rgb="FF000000"/>
        <rFont val="Calibri"/>
        <family val="2"/>
        <charset val="204"/>
      </rPr>
      <t xml:space="preserve">Противень алюминиевый 600х400 мм (в комплекте </t>
    </r>
    <r>
      <rPr>
        <b/>
        <sz val="9"/>
        <color rgb="FFFF0000"/>
        <rFont val="Calibri"/>
        <family val="2"/>
        <charset val="204"/>
      </rPr>
      <t xml:space="preserve">6 </t>
    </r>
    <r>
      <rPr>
        <sz val="9"/>
        <color rgb="FF000000"/>
        <rFont val="Calibri"/>
        <family val="2"/>
        <charset val="204"/>
      </rPr>
      <t>шт.)</t>
    </r>
  </si>
  <si>
    <t>3751</t>
  </si>
  <si>
    <t>Противень алюминиевый перфорированный 600х400 мм (в комплекте 4 шт.)</t>
  </si>
  <si>
    <t>3805</t>
  </si>
  <si>
    <t>Решетка хромированная  600х400 мм (в комплекте 4 шт.)</t>
  </si>
  <si>
    <t>3780</t>
  </si>
  <si>
    <t>Противень антипригарный 435х320 мм (в комплекте 4 шт.)</t>
  </si>
  <si>
    <t>Для печей серии ALFA43.</t>
  </si>
  <si>
    <t>3820</t>
  </si>
  <si>
    <t>Противень алюминизированный 435х320 мм (в комплекте 4 шт.)</t>
  </si>
  <si>
    <t>3755</t>
  </si>
  <si>
    <t>Противень алюминиевый перфорированный 435х320 мм (в комплекте 4 шт.)</t>
  </si>
  <si>
    <t>SPG400ML</t>
  </si>
  <si>
    <t>Новинка! Замена моделей UG402DM и UG400DM, складская.</t>
  </si>
  <si>
    <r>
      <rPr>
        <sz val="10"/>
        <color rgb="FF000000"/>
        <rFont val="Calibri"/>
        <family val="2"/>
        <charset val="204"/>
      </rPr>
      <t xml:space="preserve">Стаканомоечная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400 х 400 мм, высота ПММ 670 мм.</t>
    </r>
  </si>
  <si>
    <r>
      <rPr>
        <sz val="10"/>
        <color rgb="FF000000"/>
        <rFont val="Calibri"/>
        <family val="2"/>
        <charset val="204"/>
      </rPr>
      <t>(ШхГхВ) 440x530x</t>
    </r>
    <r>
      <rPr>
        <sz val="10"/>
        <color rgb="FFFF0000"/>
        <rFont val="Calibri"/>
        <family val="2"/>
        <charset val="204"/>
      </rPr>
      <t xml:space="preserve">670 </t>
    </r>
    <r>
      <rPr>
        <sz val="10"/>
        <color rgb="FF000000"/>
        <rFont val="Calibri"/>
        <family val="2"/>
        <charset val="204"/>
      </rPr>
      <t xml:space="preserve">мм,  220В, 3 кВт, электромеханическое управление, производительность 24/40, 2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функция мягкого старта, дозаторы моющего и ополаскивающих средств, потребление воды на цикл мойки - 2,3 л, высота рабочего проема (мм) 309, в комплекте 3 кассеты (PB40G01 для стаканов -2 шт. и PHO0S01 для столовых приборов).</t>
    </r>
  </si>
  <si>
    <t>SPG400MSL</t>
  </si>
  <si>
    <t>Новинка! Замена моделей UG402DMS и UG400DMS, скоро на складе.</t>
  </si>
  <si>
    <r>
      <rPr>
        <sz val="10"/>
        <color rgb="FF000000"/>
        <rFont val="Calibri"/>
        <family val="2"/>
        <charset val="204"/>
      </rPr>
      <t xml:space="preserve">Стаканомоечная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400 х 400 мм, высота ПММ 670 мм, встроенный водоумягчитель.</t>
    </r>
  </si>
  <si>
    <r>
      <rPr>
        <sz val="10"/>
        <color rgb="FF000000"/>
        <rFont val="Calibri"/>
        <family val="2"/>
        <charset val="204"/>
      </rPr>
      <t>(ШхГхВ) 440x530x</t>
    </r>
    <r>
      <rPr>
        <sz val="10"/>
        <color rgb="FFFF0000"/>
        <rFont val="Calibri"/>
        <family val="2"/>
        <charset val="204"/>
      </rPr>
      <t xml:space="preserve">670 </t>
    </r>
    <r>
      <rPr>
        <sz val="10"/>
        <color rgb="FF000000"/>
        <rFont val="Calibri"/>
        <family val="2"/>
        <charset val="204"/>
      </rPr>
      <t xml:space="preserve">мм,  220В, 3 кВт, электромеханическое управление, производительность 24/40, 2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функция мягкого старта, дозаторы моющего и ополаскивающих средств, потребление воды на цикл мойки - 2,3 л, высота рабочего проема (мм) 309, </t>
    </r>
    <r>
      <rPr>
        <sz val="10"/>
        <color rgb="FFC00000"/>
        <rFont val="Calibri"/>
        <family val="2"/>
        <charset val="204"/>
      </rPr>
      <t>встроенный водоумягчитель непрерывного цикла</t>
    </r>
    <r>
      <rPr>
        <sz val="10"/>
        <color rgb="FF000000"/>
        <rFont val="Calibri"/>
        <family val="2"/>
        <charset val="204"/>
      </rPr>
      <t>, в комплекте 3 кассеты (PB40G01 для стаканов -2 шт. и PHO0S01 для столовых приборов).</t>
    </r>
  </si>
  <si>
    <t>SPG403M</t>
  </si>
  <si>
    <t>Новинка! Замена модели UG403DM, складская.</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</si>
  <si>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t>
    </r>
  </si>
  <si>
    <r>
      <rPr>
        <sz val="10"/>
        <color rgb="FF000000"/>
        <rFont val="Calibri"/>
        <family val="2"/>
        <charset val="204"/>
      </rPr>
      <t>(ШхГхВ) 440x</t>
    </r>
    <r>
      <rPr>
        <sz val="10"/>
        <color rgb="FFFF0000"/>
        <rFont val="Calibri"/>
        <family val="2"/>
        <charset val="204"/>
      </rPr>
      <t>555</t>
    </r>
    <r>
      <rPr>
        <sz val="10"/>
        <color rgb="FF000000"/>
        <rFont val="Calibri"/>
        <family val="2"/>
        <charset val="204"/>
      </rPr>
      <t>x</t>
    </r>
    <r>
      <rPr>
        <sz val="10"/>
        <color rgb="FFFF0000"/>
        <rFont val="Calibri"/>
        <family val="2"/>
        <charset val="204"/>
      </rPr>
      <t>695</t>
    </r>
    <r>
      <rPr>
        <sz val="10"/>
        <color rgb="FF000000"/>
        <rFont val="Calibri"/>
        <family val="2"/>
        <charset val="204"/>
      </rPr>
      <t xml:space="preserve"> мм,  220В, 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производительность 40/24/15, 3 программы,</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функция мягкого старта, функция "Чистая вода", функция "Экстра ополаскивание", дозаторы моющего и ополаскивающих средств, высота моечной камеры(мм) 300, в комплекте 3 кассеты (PB40G01 для стаканов -2 шт. и PHO0S01 для столовых приборов).</t>
    </r>
  </si>
  <si>
    <t>SPG403MS</t>
  </si>
  <si>
    <t>Новинка! Скоро на складе! (замена модели UG403DMS)</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</si>
  <si>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 </t>
    </r>
    <r>
      <rPr>
        <b/>
        <sz val="10"/>
        <color rgb="FFFF0000"/>
        <rFont val="Calibri"/>
        <family val="2"/>
        <charset val="204"/>
      </rPr>
      <t>встроенный водоумягчитель.</t>
    </r>
  </si>
  <si>
    <r>
      <rPr>
        <sz val="10"/>
        <color rgb="FF000000"/>
        <rFont val="Calibri"/>
        <family val="2"/>
        <charset val="204"/>
      </rPr>
      <t xml:space="preserve">(ШхГхВ) 440x555x695 мм,  220В, 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функция мягкого старта, функция "Чистая вода", функция "Экстра ополаскивание",  дозаторы моющего и ополаскивающих средств, </t>
    </r>
    <r>
      <rPr>
        <b/>
        <sz val="10"/>
        <color rgb="FFFF0000"/>
        <rFont val="Calibri"/>
        <family val="2"/>
        <charset val="204"/>
      </rPr>
      <t>встроенный водоумягчитель непрерывного цикла</t>
    </r>
    <r>
      <rPr>
        <sz val="10"/>
        <color rgb="FF000000"/>
        <rFont val="Calibri"/>
        <family val="2"/>
        <charset val="204"/>
      </rPr>
      <t>, высота моечной камеры(мм) 300, в комплекте 3 кассеты (PB40G01 для стаканов -2 шт. и PHO0S01 для столовых приборов).</t>
    </r>
  </si>
  <si>
    <t>SPG405M</t>
  </si>
  <si>
    <t>Новинка! Замена модели UG405DM, складская.</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</si>
  <si>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 </t>
    </r>
    <r>
      <rPr>
        <b/>
        <sz val="10"/>
        <color rgb="FFFF0000"/>
        <rFont val="Calibri"/>
        <family val="2"/>
        <charset val="204"/>
      </rPr>
      <t>встроенная система HTR.</t>
    </r>
  </si>
  <si>
    <r>
      <rPr>
        <sz val="10"/>
        <color rgb="FF000000"/>
        <rFont val="Calibri"/>
        <family val="2"/>
        <charset val="204"/>
      </rPr>
      <t xml:space="preserve">(ШхГхВ) 440x555x695 мм,  220В, 3,1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функция мягкого старта, функция "Чистая вода", функция "Экстра ополаскивание", система ополаскивания с атмосферным бойлером и насосом ополаскивания HTR,   дозаторы моющего и ополаскивающих средств, высота моечной камеры(мм) 300, в комплекте 3 кассеты (PB40G01 для стаканов -2 шт. и PHO0S01 для столовых приборов).</t>
    </r>
  </si>
  <si>
    <t>SPG405MS</t>
  </si>
  <si>
    <t>Новинка! Уже на складе! (замена модели UG405DMS)</t>
  </si>
  <si>
    <r>
      <rPr>
        <sz val="10"/>
        <color rgb="FF000000"/>
        <rFont val="Calibri"/>
        <family val="2"/>
        <charset val="204"/>
      </rPr>
      <t xml:space="preserve">Стаканомоечная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400 х 400 мм, </t>
    </r>
    <r>
      <rPr>
        <b/>
        <sz val="10"/>
        <color rgb="FFFF0000"/>
        <rFont val="Calibri"/>
        <family val="2"/>
        <charset val="204"/>
      </rPr>
      <t>встроенный водоумягчитель, система HTR.</t>
    </r>
  </si>
  <si>
    <r>
      <rPr>
        <sz val="10"/>
        <color rgb="FF000000"/>
        <rFont val="Calibri"/>
        <family val="2"/>
        <charset val="204"/>
      </rPr>
      <t>(ШхГхВ) 440x555x695 мм,  220В, 3,1 кВт, электронное управление,</t>
    </r>
    <r>
      <rPr>
        <b/>
        <sz val="10"/>
        <color rgb="FF33CC33"/>
        <rFont val="Calibri"/>
        <family val="2"/>
        <charset val="204"/>
      </rPr>
      <t xml:space="preserve"> 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t>
    </r>
    <r>
      <rPr>
        <sz val="10"/>
        <color rgb="FFC00000"/>
        <rFont val="Calibri"/>
        <family val="2"/>
        <charset val="204"/>
      </rPr>
      <t xml:space="preserve">сливная помпа с 4-х ступенчатым фильтром (помпа работает в каждом цикле мойки для обеспечения чистой воды на следующий цикл мойки), </t>
    </r>
    <r>
      <rPr>
        <sz val="10"/>
        <color rgb="FF000000"/>
        <rFont val="Calibri"/>
        <family val="2"/>
        <charset val="204"/>
      </rPr>
      <t xml:space="preserve">функция мягкого старта, дозаторы моющего и ополаскивающих средств, </t>
    </r>
    <r>
      <rPr>
        <b/>
        <sz val="10"/>
        <color rgb="FFFF0000"/>
        <rFont val="Calibri"/>
        <family val="2"/>
        <charset val="204"/>
      </rPr>
      <t>система ополаскивания с атмосферным бойлером и насосом ополаскивания HTR, встроенный водоумягчитель непрерывного цикла</t>
    </r>
    <r>
      <rPr>
        <sz val="10"/>
        <color rgb="FF000000"/>
        <rFont val="Calibri"/>
        <family val="2"/>
        <charset val="204"/>
      </rPr>
      <t>, высота моечной камеры(мм) 300, в комплекте 3 кассеты (PB40G01 для стаканов -2 шт. и PHO0S01 для столовых приборов).</t>
    </r>
  </si>
  <si>
    <t>SPD500</t>
  </si>
  <si>
    <t>Новинка! Уже на складе! (замена модели UD500D)</t>
  </si>
  <si>
    <r>
      <rPr>
        <sz val="10"/>
        <color rgb="FF000000"/>
        <rFont val="Calibri"/>
        <family val="2"/>
        <charset val="204"/>
      </rPr>
      <t xml:space="preserve">Посудомоечная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500 х 500 мм.</t>
    </r>
  </si>
  <si>
    <r>
      <rPr>
        <sz val="10"/>
        <color rgb="FF000000"/>
        <rFont val="Calibri"/>
        <family val="2"/>
        <charset val="204"/>
      </rPr>
      <t xml:space="preserve">(ШхГхВ) 578x600x814 мм,  220В/380В, 4,5/6,8 кВт, электромеханическое управление, </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производительность 24/40, 2 программы, функция мягкого старта, функция самоочистки, дозаторы моющего и ополаскивающих средств, полезная высота моечной камеры(мм) 340, потребление воды на 1 цикл мойки - 3,2 л, в комплекте 3 кассеты (PB50D01 для посуды, PB50G02 для стаканов и PHOOS02 для столовых приборов).</t>
    </r>
  </si>
  <si>
    <t>SPD500S</t>
  </si>
  <si>
    <t>Новинка! Скоро на складе! (замена модели UD500DS)</t>
  </si>
  <si>
    <r>
      <rPr>
        <sz val="10"/>
        <color rgb="FF000000"/>
        <rFont val="Calibri"/>
        <family val="2"/>
        <charset val="204"/>
      </rPr>
      <t xml:space="preserve">Посудомоечная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с фронтальной загрузкой для кассет 500 х 500 мм, </t>
    </r>
    <r>
      <rPr>
        <b/>
        <sz val="10"/>
        <color rgb="FFFF0000"/>
        <rFont val="Calibri"/>
        <family val="2"/>
        <charset val="204"/>
      </rPr>
      <t>встроенный водоумягчитель.</t>
    </r>
  </si>
  <si>
    <r>
      <rPr>
        <sz val="10"/>
        <color rgb="FF000000"/>
        <rFont val="Calibri"/>
        <family val="2"/>
        <charset val="204"/>
      </rPr>
      <t xml:space="preserve">(ШхГхВ) 578x600x814 мм,  220В/380В, 4,5/6,8 кВт, электромеханическое управление, производительность 24/40, 2 программы, функция мягкого старта, </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встроенный водоумягчитель непрерывного цикла</t>
    </r>
    <r>
      <rPr>
        <sz val="10"/>
        <color rgb="FF000000"/>
        <rFont val="Calibri"/>
        <family val="2"/>
        <charset val="204"/>
      </rPr>
      <t>, потребление воды на цикл мойки 3,2л, высота моечной камеры(мм) 340, в комплекте 3 кассеты (PB50D01 для посуды, PB50G01 для стаканов и PHO0S02 для столовых приборов).</t>
    </r>
  </si>
  <si>
    <t>SPD503</t>
  </si>
  <si>
    <t>Новинка! Уже на складе! (замена модели UD503D)</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</si>
  <si>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с фронтальной загрузкой для кассет 500 х 500 мм.</t>
    </r>
  </si>
  <si>
    <r>
      <rPr>
        <sz val="10"/>
        <color rgb="FF000000"/>
        <rFont val="Calibri"/>
        <family val="2"/>
        <charset val="204"/>
      </rPr>
      <t xml:space="preserve">(ШхГхВ) </t>
    </r>
    <r>
      <rPr>
        <sz val="10"/>
        <color rgb="FFC00000"/>
        <rFont val="Calibri"/>
        <family val="2"/>
        <charset val="204"/>
      </rPr>
      <t>578</t>
    </r>
    <r>
      <rPr>
        <sz val="10"/>
        <color rgb="FF000000"/>
        <rFont val="Calibri"/>
        <family val="2"/>
        <charset val="204"/>
      </rPr>
      <t>x600x</t>
    </r>
    <r>
      <rPr>
        <sz val="10"/>
        <color rgb="FFC00000"/>
        <rFont val="Calibri"/>
        <family val="2"/>
        <charset val="204"/>
      </rPr>
      <t>814</t>
    </r>
    <r>
      <rPr>
        <sz val="10"/>
        <color rgb="FF000000"/>
        <rFont val="Calibri"/>
        <family val="2"/>
        <charset val="204"/>
      </rPr>
      <t xml:space="preserve"> мм,  220В/380В, 3,4/7,3 кВт, электронное управление,</t>
    </r>
    <r>
      <rPr>
        <b/>
        <sz val="10"/>
        <color rgb="FF33CC33"/>
        <rFont val="Calibri"/>
        <family val="2"/>
        <charset val="204"/>
      </rPr>
      <t xml:space="preserve"> панель управления с отображением температуры мойки и ополаскивания</t>
    </r>
    <r>
      <rPr>
        <sz val="10"/>
        <color rgb="FF000000"/>
        <rFont val="Calibri"/>
        <family val="2"/>
        <charset val="204"/>
      </rPr>
      <t xml:space="preserve">, производительность 40/24/15 кассет/час, 3 программы, функция мягкого старта, функция "Чистая вода", функция самоочистки,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дозаторы моющего и ополаскивающих средств, высота рабочего проема (мм) 340, в комплекте 3 кассеты (PB50D01 для посуды, PB50G02 для стаканов и PHO0S02 для столовых приборов).</t>
    </r>
  </si>
  <si>
    <t>SPD503S</t>
  </si>
  <si>
    <t>Новинка! Скоро на складе! (замена модели UD503DS)</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</si>
  <si>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b/>
        <sz val="10"/>
        <color rgb="FF000000"/>
        <rFont val="Calibri"/>
        <family val="2"/>
        <charset val="204"/>
      </rPr>
      <t xml:space="preserve"> </t>
    </r>
    <r>
      <rPr>
        <sz val="10"/>
        <color rgb="FF000000"/>
        <rFont val="Calibri"/>
        <family val="2"/>
        <charset val="204"/>
      </rPr>
      <t xml:space="preserve">серия ECOLINE с фронтальной загрузкой для кассет 500 х 500 мм, </t>
    </r>
    <r>
      <rPr>
        <b/>
        <sz val="10"/>
        <color rgb="FFFF0000"/>
        <rFont val="Calibri"/>
        <family val="2"/>
        <charset val="204"/>
      </rPr>
      <t>встроенный водоумягчитель.</t>
    </r>
  </si>
  <si>
    <r>
      <rPr>
        <sz val="10"/>
        <color rgb="FF000000"/>
        <rFont val="Calibri"/>
        <family val="2"/>
        <charset val="204"/>
      </rPr>
      <t xml:space="preserve">(ШхГхВ) 578x600x814 мм,  220В/380В, 3,4/7,3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функция мягкого старта, </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встроенный водоумягчитель непрерывного цикла</t>
    </r>
    <r>
      <rPr>
        <sz val="10"/>
        <color rgb="FF000000"/>
        <rFont val="Calibri"/>
        <family val="2"/>
        <charset val="204"/>
      </rPr>
      <t>, функция "Чистая вода", потребление вода на цикл мойки 3,2 л, высота моечной камеры(мм) 340, в комплекте 3 кассеты (PB50D01 для посуды, PB50G01 для стаканов и PHO0S02 для столовых приборов).</t>
    </r>
  </si>
  <si>
    <t>SPD505</t>
  </si>
  <si>
    <t>Новинка! Уже на складе! (замена модели UD505D)</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</si>
  <si>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b/>
        <sz val="10"/>
        <color rgb="FF000000"/>
        <rFont val="Calibri"/>
        <family val="2"/>
        <charset val="204"/>
      </rPr>
      <t xml:space="preserve"> </t>
    </r>
    <r>
      <rPr>
        <sz val="10"/>
        <color rgb="FF000000"/>
        <rFont val="Calibri"/>
        <family val="2"/>
        <charset val="204"/>
      </rPr>
      <t xml:space="preserve">серия ECOLINE с фронтальной загрузкой для кассет 500 х 500 мм, </t>
    </r>
    <r>
      <rPr>
        <b/>
        <sz val="10"/>
        <color rgb="FFFF0000"/>
        <rFont val="Calibri"/>
        <family val="2"/>
        <charset val="204"/>
      </rPr>
      <t>встроенная система HTR.</t>
    </r>
  </si>
  <si>
    <r>
      <rPr>
        <sz val="10"/>
        <color rgb="FF000000"/>
        <rFont val="Calibri"/>
        <family val="2"/>
        <charset val="204"/>
      </rPr>
      <t xml:space="preserve">(ШхГхВ) 578x600x814 мм,  220В/380В, 4,5/7,3 кВт, электронное управление, </t>
    </r>
    <r>
      <rPr>
        <b/>
        <sz val="10"/>
        <color rgb="FF33CC33"/>
        <rFont val="Calibri"/>
        <family val="2"/>
        <charset val="204"/>
      </rPr>
      <t>панель управления с отображением температуры мойки и ополаскивания</t>
    </r>
    <r>
      <rPr>
        <sz val="10"/>
        <color rgb="FF000000"/>
        <rFont val="Calibri"/>
        <family val="2"/>
        <charset val="204"/>
      </rPr>
      <t>, производительность 40/24/15, 3 программы, функция мягкого старта,</t>
    </r>
    <r>
      <rPr>
        <sz val="10"/>
        <color rgb="FFC00000"/>
        <rFont val="Calibri"/>
        <family val="2"/>
        <charset val="204"/>
      </rPr>
      <t xml:space="preserve"> 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функция "Чистая вода", высота моечной камеры(мм) 340, потребления воды на цикл мойки 3,2л,  в комплекте 3 кассеты (PB50D01 для посуды, PB50G02 для стаканов и PHO0S02 для столовых приборов).</t>
    </r>
  </si>
  <si>
    <t>SPD505S</t>
  </si>
  <si>
    <t>Новинка! Скоро на складе! (замена модели UD505DS)</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</si>
  <si>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b/>
        <sz val="10"/>
        <color rgb="FF000000"/>
        <rFont val="Calibri"/>
        <family val="2"/>
        <charset val="204"/>
      </rPr>
      <t xml:space="preserve"> </t>
    </r>
    <r>
      <rPr>
        <sz val="10"/>
        <color rgb="FF000000"/>
        <rFont val="Calibri"/>
        <family val="2"/>
        <charset val="204"/>
      </rPr>
      <t>серия ECOLINE с фронтальной загрузкой для кассет 500 х 500 мм,</t>
    </r>
    <r>
      <rPr>
        <b/>
        <sz val="10"/>
        <color rgb="FFFF0000"/>
        <rFont val="Calibri"/>
        <family val="2"/>
        <charset val="204"/>
      </rPr>
      <t xml:space="preserve"> встроенная система HTR, встроенный водоумягчитель.</t>
    </r>
  </si>
  <si>
    <r>
      <rPr>
        <sz val="10"/>
        <color rgb="FF000000"/>
        <rFont val="Calibri"/>
        <family val="2"/>
        <charset val="204"/>
      </rPr>
      <t>(ШхГхВ) 578x600x814 мм,  220В/380В, 4,5/7,3 кВт, электронное управление,</t>
    </r>
    <r>
      <rPr>
        <b/>
        <sz val="10"/>
        <color rgb="FF33CC33"/>
        <rFont val="Calibri"/>
        <family val="2"/>
        <charset val="204"/>
      </rPr>
      <t xml:space="preserve"> панель управления с отображением температуры мойки и ополаскивания</t>
    </r>
    <r>
      <rPr>
        <sz val="10"/>
        <color rgb="FF000000"/>
        <rFont val="Calibri"/>
        <family val="2"/>
        <charset val="204"/>
      </rPr>
      <t xml:space="preserve">, производительность 40/24/15, 3 программы, функция мягкого старта,  </t>
    </r>
    <r>
      <rPr>
        <sz val="10"/>
        <color rgb="FFC00000"/>
        <rFont val="Calibri"/>
        <family val="2"/>
        <charset val="204"/>
      </rPr>
      <t>сливная помпа с 4-х ступенчатым фильтром (помпа работает в каждом цикле мойки для обеспечения чистой воды на следующий цикл мойки)</t>
    </r>
    <r>
      <rPr>
        <sz val="10"/>
        <color rgb="FF000000"/>
        <rFont val="Calibri"/>
        <family val="2"/>
        <charset val="204"/>
      </rPr>
      <t xml:space="preserve">,  дозаторы моющего и ополаскивающих средств, </t>
    </r>
    <r>
      <rPr>
        <b/>
        <sz val="10"/>
        <color rgb="FFFF0000"/>
        <rFont val="Calibri"/>
        <family val="2"/>
        <charset val="204"/>
      </rPr>
      <t>система ополаскивания с атмосферным бойлером и насосом ополаскивания HTR, встроенный водоумягчитель непрерывного цикла</t>
    </r>
    <r>
      <rPr>
        <sz val="10"/>
        <color rgb="FF000000"/>
        <rFont val="Calibri"/>
        <family val="2"/>
        <charset val="204"/>
      </rPr>
      <t>, высота моечной камеры(мм) 340, в комплекте 3 кассеты (PB50D01 для посуды, PB50G01 для стаканов и PHO0S02 для столовых приборов).</t>
    </r>
  </si>
  <si>
    <t>SPH500</t>
  </si>
  <si>
    <t>Новая модель, замена HTY500D, скоро на складе</t>
  </si>
  <si>
    <r>
      <rPr>
        <sz val="10"/>
        <color rgb="FF000000"/>
        <rFont val="Calibri"/>
        <family val="2"/>
        <charset val="204"/>
      </rPr>
      <t xml:space="preserve">Посудомоечная машина </t>
    </r>
    <r>
      <rPr>
        <b/>
        <sz val="10"/>
        <color rgb="FFFF0000"/>
        <rFont val="Calibri"/>
        <family val="2"/>
        <charset val="204"/>
      </rPr>
      <t>электромеханическое управление</t>
    </r>
    <r>
      <rPr>
        <sz val="10"/>
        <color rgb="FF000000"/>
        <rFont val="Calibri"/>
        <family val="2"/>
        <charset val="204"/>
      </rPr>
      <t xml:space="preserve"> серия ECOLINE купольного типа для кассет 500 х 500 мм.</t>
    </r>
  </si>
  <si>
    <r>
      <rPr>
        <sz val="10"/>
        <color rgb="FF000000"/>
        <rFont val="Calibri"/>
        <family val="2"/>
        <charset val="204"/>
      </rPr>
      <t>(ШхГхВ) 634х750х1440/2055 мм, 380В, 9,7 кВт, электромеханическое управление, размер кассет (мм) 500х500, производительность 40/24, 2 программы (средняя - 150с, длинная - 240с), функция мягкого старта, режим ожидания, автоматическая мойка рабочей камеры, система самодиагностики, моющие и ополаскивающие рукава из нерж. стали AISI 304,</t>
    </r>
    <r>
      <rPr>
        <sz val="10"/>
        <color rgb="FFC00000"/>
        <rFont val="Calibri"/>
        <family val="2"/>
        <charset val="204"/>
      </rPr>
      <t xml:space="preserve"> сливная помпа с пятиступенчатым фильтром с частичным сливом воды </t>
    </r>
    <r>
      <rPr>
        <b/>
        <sz val="10"/>
        <color rgb="FFC00000"/>
        <rFont val="Calibri"/>
        <family val="2"/>
        <charset val="204"/>
      </rPr>
      <t>в каждом цикле мойк</t>
    </r>
    <r>
      <rPr>
        <sz val="10"/>
        <color rgb="FFC00000"/>
        <rFont val="Calibri"/>
        <family val="2"/>
        <charset val="204"/>
      </rPr>
      <t>и</t>
    </r>
    <r>
      <rPr>
        <sz val="10"/>
        <color rgb="FF000000"/>
        <rFont val="Calibri"/>
        <family val="2"/>
        <charset val="204"/>
      </rPr>
      <t xml:space="preserve">, бойлер,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</si>
  <si>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SPH503L</t>
  </si>
  <si>
    <t>Новая модель, замена HTY503D, SPH503, складская</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</si>
  <si>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со встроенными дозаторами моющего и ополаскивающего средст и помпой слива.</t>
    </r>
  </si>
  <si>
    <r>
      <rPr>
        <sz val="10"/>
        <color rgb="FF000000"/>
        <rFont val="Calibri"/>
        <family val="2"/>
        <charset val="204"/>
      </rPr>
      <t xml:space="preserve">(ШхГхВ) 634х750х1440/2055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размер кассет (мм) 500х500, производительность 40/24/15, 3 программы (короткая - 90с, средняя - 150с, длинная - 240с), функция мягкого старта, режим ожидания, автоматическая мойка рабочей камеры, система самодиагностики, моющие и ополаскивающие рукава из нерж. стали AISI 304,</t>
    </r>
    <r>
      <rPr>
        <sz val="10"/>
        <color rgb="FFC00000"/>
        <rFont val="Calibri"/>
        <family val="2"/>
        <charset val="204"/>
      </rPr>
      <t xml:space="preserve"> сливная помпа с пятиступенчатым фильтром с частичным сливом воды в каждом цикле мойки</t>
    </r>
    <r>
      <rPr>
        <sz val="10"/>
        <color rgb="FF000000"/>
        <rFont val="Calibri"/>
        <family val="2"/>
        <charset val="204"/>
      </rPr>
      <t xml:space="preserve">, бойлер,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</si>
  <si>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SPH505L</t>
  </si>
  <si>
    <t>Новая модель, замена HTY505D и SPH505 складская</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</si>
  <si>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t>
    </r>
  </si>
  <si>
    <r>
      <rPr>
        <sz val="10"/>
        <color rgb="FF000000"/>
        <rFont val="Calibri"/>
        <family val="2"/>
        <charset val="204"/>
      </rPr>
      <t xml:space="preserve">(ШхГхВ) 634х750х1440/2055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дозатор ополаскивающих средств, </t>
    </r>
    <r>
      <rPr>
        <sz val="10"/>
        <rFont val="Calibri"/>
        <family val="2"/>
        <charset val="204"/>
      </rPr>
      <t xml:space="preserve">дозатор моющего средства,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C00000"/>
        <rFont val="Calibri"/>
        <family val="2"/>
        <charset val="204"/>
      </rPr>
      <t>полезная высота загрузки (мм)470,</t>
    </r>
    <r>
      <rPr>
        <sz val="10"/>
        <color rgb="FF000000"/>
        <rFont val="Calibri"/>
        <family val="2"/>
        <charset val="204"/>
      </rPr>
      <t xml:space="preserve"> в комплекте 3 кассеты (PB50D01 для тарелок, PB50G02 с плоским дном для стаканов и PHOOS02 для столовых приборов).</t>
    </r>
  </si>
  <si>
    <t>SPH505SL</t>
  </si>
  <si>
    <t>Новая модель, замена HTY505DS, SPH505S складская</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</si>
  <si>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 встроенный водоумягчитель.</t>
    </r>
  </si>
  <si>
    <r>
      <rPr>
        <sz val="10"/>
        <color rgb="FF000000"/>
        <rFont val="Calibri"/>
        <family val="2"/>
        <charset val="204"/>
      </rPr>
      <t xml:space="preserve">(ШхГхВ) 635х750х1510/2102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с возможностью полного слива,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FF0000"/>
        <rFont val="Calibri"/>
        <family val="2"/>
        <charset val="204"/>
      </rPr>
      <t xml:space="preserve">встроенный водоумягчитель непрерывного цикла,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</si>
  <si>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SPH505H</t>
  </si>
  <si>
    <t>Новая модель, замена HTY505DH, под заказ</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</si>
  <si>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 </t>
    </r>
    <r>
      <rPr>
        <b/>
        <sz val="10"/>
        <color rgb="FFFF0000"/>
        <rFont val="Calibri"/>
        <family val="2"/>
        <charset val="204"/>
      </rPr>
      <t>встроенная система рекуперации пара SHR+.</t>
    </r>
  </si>
  <si>
    <r>
      <rPr>
        <sz val="10"/>
        <color rgb="FF000000"/>
        <rFont val="Calibri"/>
        <family val="2"/>
        <charset val="204"/>
      </rPr>
      <t xml:space="preserve">(ШхГхВ) 634x750x1523/2102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с возможностью полного слива, встроенный водоумягчитель непрерывного цикла,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FF0000"/>
        <rFont val="Calibri"/>
        <family val="2"/>
        <charset val="204"/>
      </rPr>
      <t xml:space="preserve">встроенная система рекуперации пара SHR+,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</si>
  <si>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SPH505SH</t>
  </si>
  <si>
    <t>Новая модель, замена HTY505DSH, под заказ</t>
  </si>
  <si>
    <r>
      <rPr>
        <sz val="10"/>
        <color rgb="FF000000"/>
        <rFont val="Calibri"/>
        <family val="2"/>
        <charset val="204"/>
      </rPr>
      <t xml:space="preserve">Посудомоечная машина </t>
    </r>
    <r>
      <rPr>
        <b/>
        <sz val="10"/>
        <color rgb="FFFF0000"/>
        <rFont val="Calibri"/>
        <family val="2"/>
        <charset val="204"/>
      </rPr>
      <t>электронное управление</t>
    </r>
    <r>
      <rPr>
        <sz val="10"/>
        <color rgb="FF000000"/>
        <rFont val="Calibri"/>
        <family val="2"/>
        <charset val="204"/>
      </rPr>
      <t xml:space="preserve"> серия ECOLINE купольного типа для кассет 500 х 500 мм, встроенная система HTR+, </t>
    </r>
    <r>
      <rPr>
        <b/>
        <sz val="10"/>
        <color rgb="FFFF0000"/>
        <rFont val="Calibri"/>
        <family val="2"/>
        <charset val="204"/>
      </rPr>
      <t>встроенная система рекуперации пара SHR+, встроенный водоумягчитель.</t>
    </r>
  </si>
  <si>
    <r>
      <rPr>
        <sz val="10"/>
        <color rgb="FF000000"/>
        <rFont val="Calibri"/>
        <family val="2"/>
        <charset val="204"/>
      </rPr>
      <t xml:space="preserve">(ШхГхВ) 634x750x1523/2102 мм, 380В, 9,7 кВт, электронный тип управления, </t>
    </r>
    <r>
      <rPr>
        <b/>
        <sz val="10"/>
        <color rgb="FF33CC33"/>
        <rFont val="Calibri"/>
        <family val="2"/>
        <charset val="204"/>
      </rPr>
      <t>панель управления с отображением температуры мойки и ополаскивания (расположена внизу)</t>
    </r>
    <r>
      <rPr>
        <sz val="10"/>
        <color rgb="FF000000"/>
        <rFont val="Calibri"/>
        <family val="2"/>
        <charset val="204"/>
      </rPr>
      <t xml:space="preserve">, размер кассет (мм) 500х500, производительность  40/24/15, 3 программы, функция мягкого старта, режим ожидания, автоматическая мойка рабочей камеры, система самодиагностики, комбинированные моющие и ополаскивающие рукава из нерж. стали AISI 304 и пластика, </t>
    </r>
    <r>
      <rPr>
        <sz val="10"/>
        <color rgb="FFC00000"/>
        <rFont val="Calibri"/>
        <family val="2"/>
        <charset val="204"/>
      </rPr>
      <t>сливная помпа с пятиступенчатым фильтром с частичным сливом воды в каждом цикле мойки</t>
    </r>
    <r>
      <rPr>
        <sz val="10"/>
        <color rgb="FF000000"/>
        <rFont val="Calibri"/>
        <family val="2"/>
        <charset val="204"/>
      </rPr>
      <t xml:space="preserve">, бойлер с возможностью полного слива, встроенный водоумягчитель непрерывного цикла, дозатор ополаскивающих средств, </t>
    </r>
    <r>
      <rPr>
        <sz val="10"/>
        <rFont val="Calibri"/>
        <family val="2"/>
        <charset val="204"/>
      </rPr>
      <t>дозатор моющего средства</t>
    </r>
    <r>
      <rPr>
        <sz val="10"/>
        <color rgb="FF000000"/>
        <rFont val="Calibri"/>
        <family val="2"/>
        <charset val="204"/>
      </rPr>
      <t xml:space="preserve">, </t>
    </r>
    <r>
      <rPr>
        <b/>
        <sz val="10"/>
        <color rgb="FFFF0000"/>
        <rFont val="Calibri"/>
        <family val="2"/>
        <charset val="204"/>
      </rPr>
      <t>система ополаскивания с атмосферным бойлером и насосом ополаскивания HTR</t>
    </r>
    <r>
      <rPr>
        <sz val="10"/>
        <color rgb="FF000000"/>
        <rFont val="Calibri"/>
        <family val="2"/>
        <charset val="204"/>
      </rPr>
      <t xml:space="preserve">, </t>
    </r>
    <r>
      <rPr>
        <b/>
        <sz val="10"/>
        <color rgb="FFFF0000"/>
        <rFont val="Calibri"/>
        <family val="2"/>
        <charset val="204"/>
      </rPr>
      <t xml:space="preserve">встроенная система рекуперации пара SHR+, встроенный водоумягчитель непрерывного цикла, </t>
    </r>
    <r>
      <rPr>
        <b/>
        <sz val="10"/>
        <color rgb="FFC00000"/>
        <rFont val="Calibri"/>
        <family val="2"/>
        <charset val="204"/>
      </rPr>
      <t>полезная высота загрузки (мм)470</t>
    </r>
    <r>
      <rPr>
        <sz val="10"/>
        <color rgb="FF000000"/>
        <rFont val="Calibri"/>
        <family val="2"/>
        <charset val="204"/>
      </rPr>
      <t>, в комплекте 3 кассеты (PB50D01 для тарелок, PB50G02 с плоским дном для стаканов и PHOOS02 для столовых приборов).</t>
    </r>
  </si>
  <si>
    <t>P0606-100mm</t>
  </si>
  <si>
    <t>ПОДСТАВКА 600Х600Х500 СО СТОЛЕШНИЦЕЙ С ПОЛКОЙ ОТСТУП ПОЛКИ 100ММ S</t>
  </si>
  <si>
    <t>Нержавеющая сталь, 600х600х500 мм</t>
  </si>
  <si>
    <t>PHOOS01</t>
  </si>
  <si>
    <t>Кассета для столовых приборов с одним отсеком</t>
  </si>
  <si>
    <t>PHOOS02</t>
  </si>
  <si>
    <t>Кассета для столовых приборов с 6 отсеками</t>
  </si>
  <si>
    <t>PHOOS03</t>
  </si>
  <si>
    <t>PB40G01</t>
  </si>
  <si>
    <t>Кассета универсальная с плоским дном 400 х 400 мм, полипропилен</t>
  </si>
  <si>
    <t>WH00S01</t>
  </si>
  <si>
    <t>Вставка к кассете для 12 небольших тарелок</t>
  </si>
  <si>
    <t>WH00C01</t>
  </si>
  <si>
    <t>Вставка к кассете для чашек</t>
  </si>
  <si>
    <t>WB40G01</t>
  </si>
  <si>
    <t>Кассета универсальная с плоским дном 400 х 400 мм, сетка с рильсановым покрытием</t>
  </si>
  <si>
    <t>WB40D01</t>
  </si>
  <si>
    <t>Кассета для тарелок 400 х 400 мм, 8 штук Ø315 мм, сетка с рильсановым покрытием</t>
  </si>
  <si>
    <t>WB40G02</t>
  </si>
  <si>
    <t>Кассета для бокалов и фужеров с наклонным дном 400 х 400 мм, Ø макс 90 мм, сетка с рильсановым покрытием</t>
  </si>
  <si>
    <t>PB50D01</t>
  </si>
  <si>
    <t>Кассета для тарелок 500 х 500 мм, 18 штук Ø250 мм, полипропилен</t>
  </si>
  <si>
    <t>PB50G01</t>
  </si>
  <si>
    <t>Кассета универсальная с плоским дном 500 х 500 мм, полипропилен</t>
  </si>
  <si>
    <t>PB50G02</t>
  </si>
  <si>
    <t>WB50G01</t>
  </si>
  <si>
    <t>Кассета универсальная с плоским дном 500 х 500 мм, сетка с рильсановым покрытием</t>
  </si>
  <si>
    <t>WB50D01</t>
  </si>
  <si>
    <t>Кассета для тарелок 500 х 500 мм, 18 штук Ø250 мм, сетка с рильсановым покрытием</t>
  </si>
  <si>
    <t>WB50G03</t>
  </si>
  <si>
    <t>Кассета для бокалов и фужеров с наклонным дном 500 х 500 мм, Ø макс 72 мм, сетка с рильсановым покрытием</t>
  </si>
  <si>
    <t>WB50G02</t>
  </si>
  <si>
    <t>Кассета для бокалов и фужеров с наклонным дном 500 х 500 мм, Ø макс 90 мм, сетка с рильсановым покрытием</t>
  </si>
  <si>
    <t>WT51200SR</t>
  </si>
  <si>
    <t>Стол с мойкой для посудомоечных машин купольного типа, соединение справа</t>
  </si>
  <si>
    <t>Нержавеющая сталь, 1200x720x821,5 мм, ножки регулируются по высоте</t>
  </si>
  <si>
    <t>WT51200SL</t>
  </si>
  <si>
    <t>Стол с мойкой для посудомоечных машин купольного типа, соединение слева</t>
  </si>
  <si>
    <t>WT51200SHR</t>
  </si>
  <si>
    <t>Стол с мойкой и отверстием для слива для посудомоечных машин купольного типа, соединение справа</t>
  </si>
  <si>
    <t>Нержавеющая сталь, 1200x720x821,5  мм, ножки регулируются по высоте</t>
  </si>
  <si>
    <t>WT51200SHL</t>
  </si>
  <si>
    <t>Стол с мойкой и отверстием для слива для посудомоечных машин купольного типа, соединение слева</t>
  </si>
  <si>
    <t>WTX51200R</t>
  </si>
  <si>
    <t>Стол простой (выходной) 1200 для посудомоечных машин купольного типа, соединение справа</t>
  </si>
  <si>
    <t>WTX51200L</t>
  </si>
  <si>
    <t>Стол простой (выходной) 1200 для посудомоечных машин купольного типа, соединение слева</t>
  </si>
  <si>
    <t>Нержавеющая сталь, 1200х710х850/910 мм, ножки регулируются по высоте</t>
  </si>
  <si>
    <t>WTX5700R</t>
  </si>
  <si>
    <t>Стол простой (выходной) 700 для посудомоечных машин купольного типа, соединение справа</t>
  </si>
  <si>
    <t>Нержавеющая сталь, 700x720x821,5 мм, ножки регулируются по высоте</t>
  </si>
  <si>
    <t>WTX5700L</t>
  </si>
  <si>
    <t>Стол простой (выходной) 700 для посудомоечных машин купольного типа, соединение слева</t>
  </si>
  <si>
    <t>WTX5700</t>
  </si>
  <si>
    <t>Подставка для посудомоечных машин купольного типа, соединение слева или справа</t>
  </si>
  <si>
    <t>Нержавеющая сталь,  700x560x821,5 мм</t>
  </si>
  <si>
    <t>SPG415</t>
  </si>
  <si>
    <t>Новая модель, замена UG415D-1, под заказ</t>
  </si>
  <si>
    <r>
      <rPr>
        <sz val="9"/>
        <color rgb="FF000000"/>
        <rFont val="Calibri"/>
        <family val="2"/>
        <charset val="204"/>
      </rPr>
      <t xml:space="preserve">Стаканомоечная машина серия </t>
    </r>
    <r>
      <rPr>
        <b/>
        <sz val="9"/>
        <color rgb="FFC00000"/>
        <rFont val="Calibri"/>
        <family val="2"/>
        <charset val="204"/>
      </rPr>
      <t>EASYLINE</t>
    </r>
    <r>
      <rPr>
        <sz val="9"/>
        <color rgb="FF000000"/>
        <rFont val="Calibri"/>
        <family val="2"/>
        <charset val="204"/>
      </rPr>
      <t xml:space="preserve"> фронтальной загрузки для кассет 400 х 400 мм со встроенным дозатором моющего средства </t>
    </r>
    <r>
      <rPr>
        <b/>
        <sz val="9"/>
        <color rgb="FFC00000"/>
        <rFont val="Calibri"/>
        <family val="2"/>
        <charset val="204"/>
      </rPr>
      <t>и насосом ополаскивания.</t>
    </r>
  </si>
  <si>
    <r>
      <rPr>
        <sz val="9"/>
        <color rgb="FF000000"/>
        <rFont val="Calibri"/>
        <family val="2"/>
        <charset val="204"/>
      </rPr>
      <t xml:space="preserve">(ШхГхВ) 460x600x705 мм,  220В/380В, 3,2/5,2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производительность макс 51 касс/час,  </t>
    </r>
    <r>
      <rPr>
        <b/>
        <sz val="9"/>
        <color rgb="FFC00000"/>
        <rFont val="Calibri"/>
        <family val="2"/>
        <charset val="204"/>
      </rPr>
      <t xml:space="preserve">6 автоматических программ; 1 полностью программируемая программа; Программы самоочистки; Программа ополаскивания холодной водой </t>
    </r>
    <r>
      <rPr>
        <sz val="9"/>
        <color rgb="FF000000"/>
        <rFont val="Calibri"/>
        <family val="2"/>
        <charset val="204"/>
      </rPr>
      <t>, функция мягкого старта, моющие и ополаскивающие рукава  по 2 шт. из нерж. стали AISI 304,сливная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b/>
        <sz val="9"/>
        <color rgb="FFFF0000"/>
        <rFont val="Calibri"/>
        <family val="2"/>
        <charset val="204"/>
      </rPr>
      <t>,</t>
    </r>
    <r>
      <rPr>
        <sz val="9"/>
        <color rgb="FF000000"/>
        <rFont val="Calibri"/>
        <family val="2"/>
        <charset val="204"/>
      </rPr>
      <t xml:space="preserve">  полезная высота загрузки (мм)300, в комплекте 3 кассеты  (WB40G02 для стаканов, WB40G01 c плоским дном и PHO0S01 для столовых приборов).</t>
    </r>
  </si>
  <si>
    <t>SPG415S</t>
  </si>
  <si>
    <t>Новая модель, замена UG415DS-1, под заказ</t>
  </si>
  <si>
    <r>
      <rPr>
        <sz val="9"/>
        <color rgb="FF000000"/>
        <rFont val="Calibri"/>
        <family val="2"/>
        <charset val="204"/>
      </rPr>
      <t xml:space="preserve">Стаканомоечная машина серия </t>
    </r>
    <r>
      <rPr>
        <b/>
        <sz val="9"/>
        <color rgb="FFC00000"/>
        <rFont val="Calibri"/>
        <family val="2"/>
        <charset val="204"/>
      </rPr>
      <t>EASYLINE</t>
    </r>
    <r>
      <rPr>
        <sz val="9"/>
        <color rgb="FF000000"/>
        <rFont val="Calibri"/>
        <family val="2"/>
        <charset val="204"/>
      </rPr>
      <t xml:space="preserve"> фронтальной загрузки для кассет 400 х 400 мм со встроенным дозатором моющего средства </t>
    </r>
    <r>
      <rPr>
        <b/>
        <sz val="9"/>
        <color rgb="FFC00000"/>
        <rFont val="Calibri"/>
        <family val="2"/>
        <charset val="204"/>
      </rPr>
      <t>и насосом ополаскивания и встроенным водоумягчителем.</t>
    </r>
  </si>
  <si>
    <r>
      <rPr>
        <sz val="9"/>
        <color rgb="FF000000"/>
        <rFont val="Calibri"/>
        <family val="2"/>
        <charset val="204"/>
      </rPr>
      <t xml:space="preserve">(ШхГхВ) 460x600x705 мм,  220В/380В, 3,2/5,2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производительность макс 51 касс/час,  </t>
    </r>
    <r>
      <rPr>
        <b/>
        <sz val="9"/>
        <color rgb="FFC00000"/>
        <rFont val="Calibri"/>
        <family val="2"/>
        <charset val="204"/>
      </rPr>
      <t xml:space="preserve">6 автоматических программ; 1 полностью программируемая программа; Программы самоочистки; Программа ополаскивания холодной водой </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b/>
        <sz val="9"/>
        <color rgb="FFFF0000"/>
        <rFont val="Calibri"/>
        <family val="2"/>
        <charset val="204"/>
      </rPr>
      <t>,</t>
    </r>
    <r>
      <rPr>
        <sz val="9"/>
        <color rgb="FF000000"/>
        <rFont val="Calibri"/>
        <family val="2"/>
        <charset val="204"/>
      </rPr>
      <t xml:space="preserve">  встроенный водоумягчитель непрерывного цикла, полезная высота загрузки (мм)300, в комплекте 3 кассеты  (WB40G02 для стаканов, WB40G01 c плоским дном и PHO0S01 для столовых приборов).</t>
    </r>
  </si>
  <si>
    <t>SPD515</t>
  </si>
  <si>
    <t>Новинка! Уже на складе! Замена модели UD515D-1</t>
  </si>
  <si>
    <r>
      <rPr>
        <sz val="9"/>
        <color rgb="FF000000"/>
        <rFont val="Calibri"/>
        <family val="2"/>
        <charset val="204"/>
      </rPr>
      <t>Посудомоечная машина серия</t>
    </r>
    <r>
      <rPr>
        <b/>
        <sz val="9"/>
        <color rgb="FFC00000"/>
        <rFont val="Calibri"/>
        <family val="2"/>
        <charset val="204"/>
      </rPr>
      <t xml:space="preserve"> EASYLINE</t>
    </r>
    <r>
      <rPr>
        <sz val="9"/>
        <color rgb="FF000000"/>
        <rFont val="Calibri"/>
        <family val="2"/>
        <charset val="204"/>
      </rPr>
      <t xml:space="preserve"> фронтальной загрузки для кассет 500 х 500 мм со встроенным дозатором моющего средства и </t>
    </r>
    <r>
      <rPr>
        <b/>
        <sz val="9"/>
        <color rgb="FFC00000"/>
        <rFont val="Calibri"/>
        <family val="2"/>
        <charset val="204"/>
      </rPr>
      <t>насосом ополаскивания.</t>
    </r>
  </si>
  <si>
    <r>
      <rPr>
        <sz val="9"/>
        <color rgb="FF000000"/>
        <rFont val="Calibri"/>
        <family val="2"/>
        <charset val="204"/>
      </rPr>
      <t xml:space="preserve">(ШхГхВ) 600х600х822 мм,  220В/380В, 4,5/7,3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60 касс/час,  </t>
    </r>
    <r>
      <rPr>
        <b/>
        <sz val="9"/>
        <color rgb="FFC00000"/>
        <rFont val="Calibri"/>
        <family val="2"/>
        <charset val="204"/>
      </rPr>
      <t>6 программ</t>
    </r>
    <r>
      <rPr>
        <sz val="9"/>
        <color rgb="FF000000"/>
        <rFont val="Calibri"/>
        <family val="2"/>
        <charset val="204"/>
      </rPr>
      <t xml:space="preserve"> (стекло - 70c, стекло  -130с, тарелки - 120с, тарелки - 180с, кастрюли - 250с, программа пользователя от 190с до 610с), функция мягкого старта, моющие и ополаскивающие рукава  по 2 шт. из нерж. стали AISI 304,  </t>
    </r>
    <r>
      <rPr>
        <sz val="9"/>
        <color rgb="FFC00000"/>
        <rFont val="Calibri"/>
        <family val="2"/>
        <charset val="204"/>
      </rPr>
      <t>сливная помпа с 5-ти ступенчатым фильтром (помпа работает в каждом цикле мойки для обеспечения чистой воды на следующий цикл мойки)</t>
    </r>
    <r>
      <rPr>
        <sz val="9"/>
        <color rgb="FF000000"/>
        <rFont val="Calibri"/>
        <family val="2"/>
        <charset val="204"/>
      </rPr>
      <t>, </t>
    </r>
    <r>
      <rPr>
        <b/>
        <sz val="9"/>
        <color rgb="FFC00000"/>
        <rFont val="Calibri"/>
        <family val="2"/>
        <charset val="204"/>
      </rPr>
      <t>система ополаскивания HTR с атмосферным бойлером и насосом ополаскивания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sz val="9"/>
        <color rgb="FF000000"/>
        <rFont val="Calibri"/>
        <family val="2"/>
        <charset val="204"/>
      </rPr>
      <t>,  полезная высота загрузки (мм)400, в комплекте 3 кассеты  (PB50D01 для стаканов, PB50G02 c плоским дном и PHO0S02 для столовых приборов).</t>
    </r>
  </si>
  <si>
    <t>SPD515S</t>
  </si>
  <si>
    <t>Новинка! Уже на складе! Замена модели UD515DS-1</t>
  </si>
  <si>
    <r>
      <rPr>
        <sz val="9"/>
        <color rgb="FF000000"/>
        <rFont val="Calibri"/>
        <family val="2"/>
        <charset val="204"/>
      </rPr>
      <t>Посудомоечная машина серия</t>
    </r>
    <r>
      <rPr>
        <b/>
        <sz val="9"/>
        <color rgb="FFC00000"/>
        <rFont val="Calibri"/>
        <family val="2"/>
        <charset val="204"/>
      </rPr>
      <t xml:space="preserve"> EASYLINE</t>
    </r>
    <r>
      <rPr>
        <sz val="9"/>
        <color rgb="FF000000"/>
        <rFont val="Calibri"/>
        <family val="2"/>
        <charset val="204"/>
      </rPr>
      <t xml:space="preserve"> фронтальной загрузки для кассет 500 х 500 мм со встроенным дозатором моющего средства, </t>
    </r>
    <r>
      <rPr>
        <b/>
        <sz val="9"/>
        <color rgb="FFC00000"/>
        <rFont val="Calibri"/>
        <family val="2"/>
        <charset val="204"/>
      </rPr>
      <t>насосом ополаскивания и встроенным водоумягчителем непрерывного действия.</t>
    </r>
  </si>
  <si>
    <r>
      <rPr>
        <sz val="9"/>
        <color rgb="FF000000"/>
        <rFont val="Calibri"/>
        <family val="2"/>
        <charset val="204"/>
      </rPr>
      <t xml:space="preserve">(ШхГхВ) 600х600х822 мм,  220В/380В, 4,5/7,3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60 касс/час,  </t>
    </r>
    <r>
      <rPr>
        <b/>
        <sz val="9"/>
        <color rgb="FFC00000"/>
        <rFont val="Calibri"/>
        <family val="2"/>
        <charset val="204"/>
      </rPr>
      <t>6 программ</t>
    </r>
    <r>
      <rPr>
        <sz val="9"/>
        <color rgb="FF000000"/>
        <rFont val="Calibri"/>
        <family val="2"/>
        <charset val="204"/>
      </rPr>
      <t xml:space="preserve"> (стекло - 70c, стекло  -130с, тарелки - 120с, тарелки - 180с, кастрюли - 250с, программа пользователя от 190с до 610с), функция мягкого старта, моющие и ополаскивающие рукава  по 2 шт. из нерж. стали AISI 304,  </t>
    </r>
    <r>
      <rPr>
        <sz val="9"/>
        <color rgb="FFC00000"/>
        <rFont val="Calibri"/>
        <family val="2"/>
        <charset val="204"/>
      </rPr>
      <t>сливная помпа с 5-ти ступенчатым фильтром (помпа работает в каждом цикле мойки для обеспечения чистой воды на следующий цикл мойки)</t>
    </r>
    <r>
      <rPr>
        <sz val="9"/>
        <color rgb="FF000000"/>
        <rFont val="Calibri"/>
        <family val="2"/>
        <charset val="204"/>
      </rPr>
      <t>, </t>
    </r>
    <r>
      <rPr>
        <b/>
        <sz val="9"/>
        <color rgb="FFC00000"/>
        <rFont val="Calibri"/>
        <family val="2"/>
        <charset val="204"/>
      </rPr>
      <t>система ополаскивания HTR с атмосферным бойлером и насосом ополаскивания</t>
    </r>
    <r>
      <rPr>
        <sz val="9"/>
        <color rgb="FF000000"/>
        <rFont val="Calibri"/>
        <family val="2"/>
        <charset val="204"/>
      </rPr>
      <t>,</t>
    </r>
    <r>
      <rPr>
        <b/>
        <sz val="9"/>
        <color rgb="FFC00000"/>
        <rFont val="Calibri"/>
        <family val="2"/>
        <charset val="204"/>
      </rPr>
      <t xml:space="preserve"> встроенный водоумягчитель непрерывного действия</t>
    </r>
    <r>
      <rPr>
        <sz val="9"/>
        <color rgb="FF000000"/>
        <rFont val="Calibri"/>
        <family val="2"/>
        <charset val="204"/>
      </rPr>
      <t xml:space="preserve">, двойная теплоизоляция моечной ванны, двойная теплоизоляция дверцы, дозатор ополаскивающих средств, </t>
    </r>
    <r>
      <rPr>
        <b/>
        <sz val="9"/>
        <color rgb="FFC00000"/>
        <rFont val="Calibri"/>
        <family val="2"/>
        <charset val="204"/>
      </rPr>
      <t>дозатор моющего средства</t>
    </r>
    <r>
      <rPr>
        <sz val="9"/>
        <color rgb="FF000000"/>
        <rFont val="Calibri"/>
        <family val="2"/>
        <charset val="204"/>
      </rPr>
      <t>,  полезная высота загрузки (мм)400, в комплекте 3 кассеты  (PB50D01 для стаканов, PB50G02 c плоским дном и PHO0S02 для столовых приборов).</t>
    </r>
  </si>
  <si>
    <t>SPH515</t>
  </si>
  <si>
    <t>Новая модель, замена HTY515D, под заказ</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</si>
  <si>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t>
    </r>
  </si>
  <si>
    <r>
      <rPr>
        <sz val="9"/>
        <color rgb="FF000000"/>
        <rFont val="Calibri"/>
        <family val="2"/>
        <charset val="204"/>
      </rPr>
      <t>(ШхГхВ) 634x750x1523/2138 мм, 380В, 9,7 кВт, электронный тип управления,</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xml:space="preserve"> размер кассет (мм) 500х500, производительность макс 51 касс/час (918 тарелок в час),  </t>
    </r>
    <r>
      <rPr>
        <b/>
        <sz val="9"/>
        <color rgb="FFC00000"/>
        <rFont val="Calibri"/>
        <family val="2"/>
        <charset val="204"/>
      </rPr>
      <t>  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t>
    </r>
    <r>
      <rPr>
        <sz val="9"/>
        <rFont val="Calibri"/>
        <family val="2"/>
        <charset val="204"/>
      </rPr>
      <t>цельнотянутый моечный бак с закруглёнными углами</t>
    </r>
    <r>
      <rPr>
        <b/>
        <sz val="9"/>
        <color rgb="FFC00000"/>
        <rFont val="Calibri"/>
        <family val="2"/>
        <charset val="204"/>
      </rPr>
      <t>, дозатор ополаскивающих средств</t>
    </r>
    <r>
      <rPr>
        <sz val="9"/>
        <color rgb="FF000000"/>
        <rFont val="Calibri"/>
        <family val="2"/>
        <charset val="204"/>
      </rPr>
      <t xml:space="preserve">, дозатор моющего средства, индикация на дисплее об отсутствии моющего/ополаскивающего средств,  </t>
    </r>
    <r>
      <rPr>
        <b/>
        <sz val="9"/>
        <color rgb="FFC00000"/>
        <rFont val="Calibri"/>
        <family val="2"/>
        <charset val="204"/>
      </rPr>
      <t>полезная высота загрузки (мм)470</t>
    </r>
    <r>
      <rPr>
        <b/>
        <sz val="9"/>
        <color rgb="FF000000"/>
        <rFont val="Calibri"/>
        <family val="2"/>
        <charset val="204"/>
      </rPr>
      <t>,</t>
    </r>
    <r>
      <rPr>
        <sz val="9"/>
        <color rgb="FF000000"/>
        <rFont val="Calibri"/>
        <family val="2"/>
        <charset val="204"/>
      </rPr>
      <t xml:space="preserve"> в комплекте 3 кассеты  (PB50D01 для стаканов, PB50G02 c плоским дном и PHO0S02 для столовых приборов).</t>
    </r>
  </si>
  <si>
    <t>SPH515S</t>
  </si>
  <si>
    <t>Новая модель, замена HTY515DS, под заказ</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</si>
  <si>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 встроенным водоумягчителем.</t>
    </r>
  </si>
  <si>
    <r>
      <rPr>
        <sz val="9"/>
        <color rgb="FF000000"/>
        <rFont val="Calibri"/>
        <family val="2"/>
        <charset val="204"/>
      </rPr>
      <t>(ШхГхВ) 634x750x1523/2138 мм, 380В, 9,7 кВт, электронный тип управления,</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xml:space="preserve"> размер кассет (мм) 500х500, производительность макс 51 касс/час (918 тарелок в час),  </t>
    </r>
    <r>
      <rPr>
        <b/>
        <sz val="9"/>
        <color rgb="FFC00000"/>
        <rFont val="Calibri"/>
        <family val="2"/>
        <charset val="204"/>
      </rPr>
      <t> 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t>
    </r>
    <r>
      <rPr>
        <sz val="9"/>
        <rFont val="Calibri"/>
        <family val="2"/>
        <charset val="204"/>
      </rPr>
      <t>цельнотянутый моечный бак с закруглёнными углами</t>
    </r>
    <r>
      <rPr>
        <b/>
        <sz val="9"/>
        <color rgb="FFC00000"/>
        <rFont val="Calibri"/>
        <family val="2"/>
        <charset val="204"/>
      </rPr>
      <t>, дозатор ополаскивающих средств</t>
    </r>
    <r>
      <rPr>
        <sz val="9"/>
        <color rgb="FF000000"/>
        <rFont val="Calibri"/>
        <family val="2"/>
        <charset val="204"/>
      </rPr>
      <t xml:space="preserve">, дозатор моющего средства, индикация на дисплее об отсутствии моюещго/ополаскивающего средств,  </t>
    </r>
    <r>
      <rPr>
        <b/>
        <sz val="9"/>
        <color rgb="FFC00000"/>
        <rFont val="Calibri"/>
        <family val="2"/>
        <charset val="204"/>
      </rPr>
      <t>полезная высота загрузки (мм)470</t>
    </r>
    <r>
      <rPr>
        <sz val="9"/>
        <color rgb="FF000000"/>
        <rFont val="Calibri"/>
        <family val="2"/>
        <charset val="204"/>
      </rPr>
      <t xml:space="preserve">, в комплекте 3 кассеты  (PB50D01 для стаканов, PB50G02 c плоским дном и PHO0S02 для столовых приборов) </t>
    </r>
    <r>
      <rPr>
        <b/>
        <sz val="9"/>
        <color rgb="FFC00000"/>
        <rFont val="Calibri"/>
        <family val="2"/>
        <charset val="204"/>
      </rPr>
      <t>+ встроенный водоумягчитель непрерывного действия.</t>
    </r>
  </si>
  <si>
    <t>SPH515H</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</si>
  <si>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 встроенная система SHR.</t>
    </r>
  </si>
  <si>
    <r>
      <rPr>
        <sz val="9"/>
        <color rgb="FF000000"/>
        <rFont val="Calibri"/>
        <family val="2"/>
        <charset val="204"/>
      </rPr>
      <t>(ШхГхВ) 634x750x1523/2138 мм, 380В, 9,7 кВт, электронный тип управления,</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51 касс/час,  </t>
    </r>
    <r>
      <rPr>
        <b/>
        <sz val="9"/>
        <color rgb="FFC00000"/>
        <rFont val="Calibri"/>
        <family val="2"/>
        <charset val="204"/>
      </rPr>
      <t> 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встроенная систему рекуперации пара SHR, </t>
    </r>
    <r>
      <rPr>
        <sz val="9"/>
        <color rgb="FF000000"/>
        <rFont val="Calibri"/>
        <family val="2"/>
        <charset val="204"/>
      </rPr>
      <t>дозатор ополаскивающего средств, дозатор моющего средства,  полезная высота загрузки (мм)470, в комплекте 3 кассеты  (PB50D01 для стаканов, PB50G02 c плоским дном и PHO0S02 для столовых приборов).</t>
    </r>
  </si>
  <si>
    <t>SPH515SH</t>
  </si>
  <si>
    <r>
      <rPr>
        <sz val="9"/>
        <color rgb="FF000000"/>
        <rFont val="Calibri"/>
        <family val="2"/>
        <charset val="204"/>
      </rPr>
      <t xml:space="preserve">Посудомоечная машина серия </t>
    </r>
    <r>
      <rPr>
        <b/>
        <sz val="9"/>
        <color rgb="FFC00000"/>
        <rFont val="Calibri"/>
        <family val="2"/>
        <charset val="204"/>
      </rPr>
      <t xml:space="preserve">EASYLINE </t>
    </r>
    <r>
      <rPr>
        <sz val="9"/>
        <color rgb="FF000000"/>
        <rFont val="Calibri"/>
        <family val="2"/>
        <charset val="204"/>
      </rPr>
      <t xml:space="preserve">купольного типа для кассет 500 х 500 мм со встроенным дозатором моющего средства и </t>
    </r>
    <r>
      <rPr>
        <b/>
        <sz val="9"/>
        <color rgb="FFC00000"/>
        <rFont val="Calibri"/>
        <family val="2"/>
        <charset val="204"/>
      </rPr>
      <t>насосом ополаскивания, встроенный водоумягчитель, встроенная система SHR.</t>
    </r>
  </si>
  <si>
    <r>
      <rPr>
        <sz val="9"/>
        <color rgb="FF000000"/>
        <rFont val="Calibri"/>
        <family val="2"/>
        <charset val="204"/>
      </rPr>
      <t xml:space="preserve">(ШхГхВ) 634x750x1523/2138 мм, 380В, 9,7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размер кассет (мм) 500х500, производительность макс 51 касс/час,  </t>
    </r>
    <r>
      <rPr>
        <b/>
        <sz val="9"/>
        <color rgb="FFC00000"/>
        <rFont val="Calibri"/>
        <family val="2"/>
        <charset val="204"/>
      </rPr>
      <t>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t>
    </r>
    <r>
      <rPr>
        <b/>
        <sz val="9"/>
        <color rgb="FFC00000"/>
        <rFont val="Calibri"/>
        <family val="2"/>
        <charset val="204"/>
      </rPr>
      <t> 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t>
    </r>
    <r>
      <rPr>
        <b/>
        <sz val="9"/>
        <color rgb="FFC00000"/>
        <rFont val="Calibri"/>
        <family val="2"/>
        <charset val="204"/>
      </rPr>
      <t xml:space="preserve"> встроенный водоумягчитель, встроенная система рекуперации пара SHR, </t>
    </r>
    <r>
      <rPr>
        <sz val="9"/>
        <color rgb="FF000000"/>
        <rFont val="Calibri"/>
        <family val="2"/>
        <charset val="204"/>
      </rPr>
      <t>дозатор ополаскивающего средств, дозатор моющего средства,  полезная высота загрузки (мм)470, в комплекте 3 кассеты  (PB50D01 для стаканов, PB50G02 c плоским дном и PHO0S02 для столовых приборов).</t>
    </r>
  </si>
  <si>
    <t>SPH615</t>
  </si>
  <si>
    <t>Под заказ, замена модели HTY615D</t>
  </si>
  <si>
    <r>
      <rPr>
        <sz val="9"/>
        <color rgb="FF000000"/>
        <rFont val="Calibri"/>
        <family val="2"/>
        <charset val="204"/>
      </rPr>
      <t>Посудомоечная машина серия</t>
    </r>
    <r>
      <rPr>
        <b/>
        <sz val="9"/>
        <color rgb="FFC00000"/>
        <rFont val="Calibri"/>
        <family val="2"/>
        <charset val="204"/>
      </rPr>
      <t xml:space="preserve"> EASYLINE </t>
    </r>
    <r>
      <rPr>
        <sz val="9"/>
        <color rgb="FF000000"/>
        <rFont val="Calibri"/>
        <family val="2"/>
        <charset val="204"/>
      </rPr>
      <t xml:space="preserve">купольного типа для кассет 500 х 500 мм и/или 600х500 мм со встроенным дозатором моющего средства и </t>
    </r>
    <r>
      <rPr>
        <b/>
        <sz val="9"/>
        <color rgb="FFC00000"/>
        <rFont val="Calibri"/>
        <family val="2"/>
        <charset val="204"/>
      </rPr>
      <t>насосом ополаскивания.</t>
    </r>
  </si>
  <si>
    <r>
      <rPr>
        <sz val="9"/>
        <color rgb="FF000000"/>
        <rFont val="Calibri"/>
        <family val="2"/>
        <charset val="204"/>
      </rPr>
      <t xml:space="preserve">(ШхГхВ)734x750x1523/2138 мм, 380В, 10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размер кассет (мм) 500х500, </t>
    </r>
    <r>
      <rPr>
        <b/>
        <sz val="9"/>
        <color rgb="FFC00000"/>
        <rFont val="Calibri"/>
        <family val="2"/>
        <charset val="204"/>
      </rPr>
      <t>600x500</t>
    </r>
    <r>
      <rPr>
        <sz val="9"/>
        <color rgb="FF000000"/>
        <rFont val="Calibri"/>
        <family val="2"/>
        <charset val="204"/>
      </rPr>
      <t>, производительность макс 51 касс/час, 7 x GN 1/1 (530 x 325 мм); 6 x EN 1/1 (600 x 400 мм)  </t>
    </r>
    <r>
      <rPr>
        <b/>
        <sz val="9"/>
        <color rgb="FFC00000"/>
        <rFont val="Calibri"/>
        <family val="2"/>
        <charset val="204"/>
      </rPr>
      <t>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xml:space="preserve"> ,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 дозатор ополаскивающих средств, дозатор моющего средства, полезная высота загрузки (мм) - 420, в комплекте 3 кассеты  (PB60D01 для тарелок, PB60G01 для стаканов и PHO0S03 для столовых приборов).</t>
    </r>
  </si>
  <si>
    <t>SPH615S</t>
  </si>
  <si>
    <t>Под заказ, замена модели HTY615DS</t>
  </si>
  <si>
    <r>
      <rPr>
        <sz val="9"/>
        <color rgb="FF000000"/>
        <rFont val="Calibri"/>
        <family val="2"/>
        <charset val="204"/>
      </rPr>
      <t>Посудомоечная машина серия</t>
    </r>
    <r>
      <rPr>
        <b/>
        <sz val="9"/>
        <color rgb="FFC00000"/>
        <rFont val="Calibri"/>
        <family val="2"/>
        <charset val="204"/>
      </rPr>
      <t xml:space="preserve"> EASYLINE </t>
    </r>
    <r>
      <rPr>
        <sz val="9"/>
        <color rgb="FF000000"/>
        <rFont val="Calibri"/>
        <family val="2"/>
        <charset val="204"/>
      </rPr>
      <t xml:space="preserve">купольного типа для кассет 500 х 500 мм и/или 600х500 мм со встроенным дозатором моющего средства и </t>
    </r>
    <r>
      <rPr>
        <b/>
        <sz val="9"/>
        <color rgb="FFC00000"/>
        <rFont val="Calibri"/>
        <family val="2"/>
        <charset val="204"/>
      </rPr>
      <t>насосом ополаскивания, встроенный водоумягчитель.</t>
    </r>
  </si>
  <si>
    <r>
      <rPr>
        <sz val="9"/>
        <color rgb="FF000000"/>
        <rFont val="Calibri"/>
        <family val="2"/>
        <charset val="204"/>
      </rPr>
      <t xml:space="preserve">(ШхГхВ)734x750x1523/2138 мм, 380В, 10 кВт, электронный тип управления,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размер кассет (мм) 500х500, </t>
    </r>
    <r>
      <rPr>
        <b/>
        <sz val="9"/>
        <color rgb="FFC00000"/>
        <rFont val="Calibri"/>
        <family val="2"/>
        <charset val="204"/>
      </rPr>
      <t>600x500</t>
    </r>
    <r>
      <rPr>
        <sz val="9"/>
        <color rgb="FF000000"/>
        <rFont val="Calibri"/>
        <family val="2"/>
        <charset val="204"/>
      </rPr>
      <t>, производительность макс 51 касс/час, 7 x GN 1/1 (530 x 325 мм); 6 x EN 1/1 (600 x 400 мм)  </t>
    </r>
    <r>
      <rPr>
        <b/>
        <sz val="9"/>
        <color rgb="FFC00000"/>
        <rFont val="Calibri"/>
        <family val="2"/>
        <charset val="204"/>
      </rPr>
      <t>6 автоматических программ; 1 полностью программируемая программа; Программы самоочистки; Программа ополаскивания холодной водой</t>
    </r>
    <r>
      <rPr>
        <sz val="9"/>
        <color rgb="FF000000"/>
        <rFont val="Calibri"/>
        <family val="2"/>
        <charset val="204"/>
      </rPr>
      <t xml:space="preserve"> , функция мягкого старта, моющие и ополаскивающие рукава  по 2 шт. из нерж. стали AISI 304, сливная помпа с 5-ти ступенчатым фильтром (помпа работает в каждом цикле мойки для обеспечения чистой воды на следующий цикл мойки), </t>
    </r>
    <r>
      <rPr>
        <b/>
        <sz val="9"/>
        <color rgb="FFC00000"/>
        <rFont val="Calibri"/>
        <family val="2"/>
        <charset val="204"/>
      </rPr>
      <t>система ополаскивания с атмосферным бойлером и насосом ополаскивания</t>
    </r>
    <r>
      <rPr>
        <sz val="9"/>
        <color rgb="FF000000"/>
        <rFont val="Calibri"/>
        <family val="2"/>
        <charset val="204"/>
      </rPr>
      <t>, двойная теплоизоляция моечной ванны, двойная теплоизоляция дверцы, дозатор ополаскивающих средств, дозатор моющего средства,</t>
    </r>
    <r>
      <rPr>
        <b/>
        <sz val="9"/>
        <color rgb="FFC00000"/>
        <rFont val="Calibri"/>
        <family val="2"/>
        <charset val="204"/>
      </rPr>
      <t xml:space="preserve"> встроенный водоумягчитель непрерывного цикла</t>
    </r>
    <r>
      <rPr>
        <sz val="9"/>
        <color rgb="FF000000"/>
        <rFont val="Calibri"/>
        <family val="2"/>
        <charset val="204"/>
      </rPr>
      <t>, полезная высота загрузки (мм) - 420, в комплекте 3 кассеты  (PB60D01 для тарелок, PB60G01 для стаканов и PHO0S03 для столовых приборов).</t>
    </r>
  </si>
  <si>
    <t>SPH615H</t>
  </si>
  <si>
    <t>SPH615SH</t>
  </si>
  <si>
    <t>KITDETKCC400</t>
  </si>
  <si>
    <r>
      <rPr>
        <sz val="9"/>
        <color rgb="FF000000"/>
        <rFont val="Calibri"/>
        <family val="2"/>
        <charset val="204"/>
      </rPr>
      <t xml:space="preserve">Комплект канистр для моющих и ополаскивающих средств </t>
    </r>
    <r>
      <rPr>
        <b/>
        <sz val="9"/>
        <color rgb="FF000000"/>
        <rFont val="Calibri"/>
        <family val="2"/>
        <charset val="204"/>
      </rPr>
      <t>для фронтальных посудомоечных машин</t>
    </r>
    <r>
      <rPr>
        <sz val="9"/>
        <color rgb="FF000000"/>
        <rFont val="Calibri"/>
        <family val="2"/>
        <charset val="204"/>
      </rPr>
      <t xml:space="preserve"> с кассетами 400х400 мм</t>
    </r>
  </si>
  <si>
    <t xml:space="preserve">Глубина канистр 35 мм; максимальный объем каждой канистры 1 л, встроенный датчик уровня для отображения на дисплее информации о том, что средства закончились. </t>
  </si>
  <si>
    <t>KITDETKCC500</t>
  </si>
  <si>
    <r>
      <rPr>
        <sz val="9"/>
        <color rgb="FF000000"/>
        <rFont val="Calibri"/>
        <family val="2"/>
        <charset val="204"/>
      </rPr>
      <t xml:space="preserve">Комплект канистр для моющих и ополаскивающих средств </t>
    </r>
    <r>
      <rPr>
        <b/>
        <sz val="9"/>
        <color rgb="FF000000"/>
        <rFont val="Calibri"/>
        <family val="2"/>
        <charset val="204"/>
      </rPr>
      <t>для фронтальных посудомоечных машин</t>
    </r>
    <r>
      <rPr>
        <sz val="9"/>
        <color rgb="FF000000"/>
        <rFont val="Calibri"/>
        <family val="2"/>
        <charset val="204"/>
      </rPr>
      <t xml:space="preserve"> с кассетами 500х500 мм</t>
    </r>
  </si>
  <si>
    <t>Кассета для столовых приборов с 8 отсеками</t>
  </si>
  <si>
    <t>Вставка к кассете для 17 небольших тарелок</t>
  </si>
  <si>
    <t>WB50T03</t>
  </si>
  <si>
    <r>
      <rPr>
        <sz val="9"/>
        <color rgb="FF000000"/>
        <rFont val="Calibri"/>
        <family val="2"/>
        <charset val="204"/>
      </rPr>
      <t xml:space="preserve">Кассета для подносов / противней </t>
    </r>
    <r>
      <rPr>
        <b/>
        <sz val="9"/>
        <color rgb="FFC00000"/>
        <rFont val="Calibri"/>
        <family val="2"/>
        <charset val="204"/>
      </rPr>
      <t>600 x 500 мм</t>
    </r>
    <r>
      <rPr>
        <sz val="9"/>
        <color rgb="FF000000"/>
        <rFont val="Calibri"/>
        <family val="2"/>
        <charset val="204"/>
      </rPr>
      <t>, 5 противней 600х400 мм, сетка с рильсановым покрытием</t>
    </r>
  </si>
  <si>
    <t>PB60D01</t>
  </si>
  <si>
    <t>Кассета для тарелок 600 х 500 мм, 22 штук Ø250 мм, полипропилен</t>
  </si>
  <si>
    <t>PB60G01</t>
  </si>
  <si>
    <t>Кассета универсальная с плоским дном 600 х 500 мм, полипропилен</t>
  </si>
  <si>
    <t>PB60T02</t>
  </si>
  <si>
    <t>Кассета для подносов / противней 600 x 500 мм, полипропилен</t>
  </si>
  <si>
    <t>WB60T03</t>
  </si>
  <si>
    <t>Кассета для подносов / противней 600 x 500 мм, 5 противней 600 х 400 мм, сетка с рильсановым покрытием</t>
  </si>
  <si>
    <t>WB60G01</t>
  </si>
  <si>
    <t>Кассета универсальная с плоским дном 600 х 500 мм, сетка с рильсановым покрытием</t>
  </si>
  <si>
    <t>WB60D01</t>
  </si>
  <si>
    <t>Кассета для тарелок 600 х 500 мм, 24 штук Ø260 мм, сетка с рильсановым покрытием</t>
  </si>
  <si>
    <t>Данный аксессуар доступен только при установке машины в ряд со столами</t>
  </si>
  <si>
    <t>WB60D02</t>
  </si>
  <si>
    <t>Кассета для тарелок 600 х 500 мм, 16 штук Ø320 мм, сетка с рильсановым покрытием</t>
  </si>
  <si>
    <t>WTX6700F</t>
  </si>
  <si>
    <t>Подставка для посудомоечных машин купольного типа серии HTY611, соединение слева или справа</t>
  </si>
  <si>
    <t>Нержавеющая сталь,  700x720x822 мм</t>
  </si>
  <si>
    <t>SPG425</t>
  </si>
  <si>
    <t>Под заказ, замена модели UG425D</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</si>
  <si>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400х400 мм со встроенными дозаторами моющего и ополаскивающего средств.</t>
    </r>
  </si>
  <si>
    <r>
      <rPr>
        <sz val="9"/>
        <color rgb="FF000000"/>
        <rFont val="Calibri"/>
        <family val="2"/>
        <charset val="204"/>
      </rPr>
      <t xml:space="preserve">(ШхГхВ) </t>
    </r>
    <r>
      <rPr>
        <b/>
        <sz val="9"/>
        <color rgb="FF000000"/>
        <rFont val="Calibri"/>
        <family val="2"/>
        <charset val="204"/>
      </rPr>
      <t>460х600</t>
    </r>
    <r>
      <rPr>
        <sz val="9"/>
        <color rgb="FF000000"/>
        <rFont val="Calibri"/>
        <family val="2"/>
        <charset val="204"/>
      </rPr>
      <t>х705 мм, 380В/3Ф/6,6 кВт, 220В/1Ф/3,2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(360 тарелок/час, 1125 бокалов/час),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300, в комплекте 3 кассеты (WB40G02 для стаканов, WB40G01 с плоским дном  и PHO0S01 для столовых приборов).</t>
    </r>
  </si>
  <si>
    <t>SPG425S</t>
  </si>
  <si>
    <t>Под заказ, замена модели UG425DS</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</si>
  <si>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400х400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</si>
  <si>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t>
    </r>
    <r>
      <rPr>
        <b/>
        <sz val="9"/>
        <color rgb="FF000000"/>
        <rFont val="Calibri"/>
        <family val="2"/>
        <charset val="204"/>
      </rPr>
      <t>460х600</t>
    </r>
    <r>
      <rPr>
        <sz val="9"/>
        <color rgb="FF000000"/>
        <rFont val="Calibri"/>
        <family val="2"/>
        <charset val="204"/>
      </rPr>
      <t>х705 мм, 380В/3Ф/6,6 кВт, 220В/1Ф/3,2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(360 тарелок/час, 1125 бокалов/час),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300, в комплекте 3 кассеты (WB40G02 для стаканов, WB40G01 с плоским дном  и PHO0S01 для столовых приборов).</t>
    </r>
  </si>
  <si>
    <t>SPG425O</t>
  </si>
  <si>
    <t>Новинка! Под заказ</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</si>
  <si>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400х400 мм со встроенными дозаторами моющего и ополаскивающего средств и </t>
    </r>
    <r>
      <rPr>
        <b/>
        <sz val="9"/>
        <color rgb="FFE46C0A"/>
        <rFont val="Calibri"/>
        <family val="2"/>
        <charset val="204"/>
      </rPr>
      <t>встроенной системой обратного осмоса.</t>
    </r>
  </si>
  <si>
    <r>
      <rPr>
        <sz val="9"/>
        <color rgb="FF000000"/>
        <rFont val="Calibri"/>
        <family val="2"/>
        <charset val="204"/>
      </rPr>
      <t xml:space="preserve">(ШхГхВ) </t>
    </r>
    <r>
      <rPr>
        <b/>
        <sz val="9"/>
        <color rgb="FF000000"/>
        <rFont val="Calibri"/>
        <family val="2"/>
        <charset val="204"/>
      </rPr>
      <t>460x600x825</t>
    </r>
    <r>
      <rPr>
        <sz val="9"/>
        <color rgb="FF000000"/>
        <rFont val="Calibri"/>
        <family val="2"/>
        <charset val="204"/>
      </rPr>
      <t xml:space="preserve"> мм, 380В/3Ф/6,6 кВт, 220В/1Ф/3,2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(360 тарелок/час, 1125 бокалов/час),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встроенная система обратного осмоса</t>
    </r>
    <r>
      <rPr>
        <sz val="9"/>
        <color rgb="FF000000"/>
        <rFont val="Calibri"/>
        <family val="2"/>
        <charset val="204"/>
      </rPr>
      <t>, высота рабочего проема моечной камеры(мм) 300, в комплекте 3 кассеты (WB40G02 для стаканов, WB40G01 с плоским дном  и PHO0S01 для столовых приборов).</t>
    </r>
  </si>
  <si>
    <t>SPG525L</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</si>
  <si>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t>
    </r>
    <r>
      <rPr>
        <b/>
        <sz val="9"/>
        <color rgb="FFE46C0A"/>
        <rFont val="Calibri"/>
        <family val="2"/>
        <charset val="204"/>
      </rPr>
      <t xml:space="preserve"> 500х500 </t>
    </r>
    <r>
      <rPr>
        <sz val="9"/>
        <color rgb="FF000000"/>
        <rFont val="Calibri"/>
        <family val="2"/>
        <charset val="204"/>
      </rPr>
      <t>мм со встроенными дозаторами моющего и ополаскивающего средств.</t>
    </r>
  </si>
  <si>
    <r>
      <rPr>
        <sz val="9"/>
        <color rgb="FF000000"/>
        <rFont val="Calibri"/>
        <family val="2"/>
        <charset val="204"/>
      </rPr>
      <t xml:space="preserve">(ШхГхВ) </t>
    </r>
    <r>
      <rPr>
        <b/>
        <sz val="9"/>
        <color rgb="FF000000"/>
        <rFont val="Calibri"/>
        <family val="2"/>
        <charset val="204"/>
      </rPr>
      <t>600x600x722</t>
    </r>
    <r>
      <rPr>
        <sz val="9"/>
        <color rgb="FF000000"/>
        <rFont val="Calibri"/>
        <family val="2"/>
        <charset val="204"/>
      </rPr>
      <t xml:space="preserve">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300, в комплекте 1 кассета (WB50G02 для стаканов).</t>
    </r>
  </si>
  <si>
    <t>SPG525SL</t>
  </si>
  <si>
    <r>
      <rPr>
        <sz val="9"/>
        <color rgb="FF000000"/>
        <rFont val="Calibri"/>
        <family val="2"/>
        <charset val="204"/>
      </rPr>
      <t>Машина посудомоечная для мойки стекла</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t>
    </r>
    <r>
      <rPr>
        <b/>
        <sz val="9"/>
        <color rgb="FFE46C0A"/>
        <rFont val="Calibri"/>
        <family val="2"/>
        <charset val="204"/>
      </rPr>
      <t>500х500</t>
    </r>
    <r>
      <rPr>
        <sz val="9"/>
        <color rgb="FF000000"/>
        <rFont val="Calibri"/>
        <family val="2"/>
        <charset val="204"/>
      </rPr>
      <t xml:space="preserve">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</si>
  <si>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t>
    </r>
    <r>
      <rPr>
        <b/>
        <sz val="9"/>
        <color rgb="FF000000"/>
        <rFont val="Calibri"/>
        <family val="2"/>
        <charset val="204"/>
      </rPr>
      <t>600x600x722</t>
    </r>
    <r>
      <rPr>
        <sz val="9"/>
        <color rgb="FF000000"/>
        <rFont val="Calibri"/>
        <family val="2"/>
        <charset val="204"/>
      </rPr>
      <t xml:space="preserve">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300, в комплекте 1 кассета (WB50G02 для стаканов).</t>
    </r>
  </si>
  <si>
    <t>SPD525</t>
  </si>
  <si>
    <t>Под заказ, замена модели UD520D</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</si>
  <si>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500х500 со встроенными дозаторами моющего и ополаскивающего средств</t>
    </r>
    <r>
      <rPr>
        <b/>
        <sz val="9"/>
        <color rgb="FFE46C0A"/>
        <rFont val="Calibri"/>
        <family val="2"/>
        <charset val="204"/>
      </rPr>
      <t>.</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</si>
  <si>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400,  в комплекте 3 кассеты (PB50D01 для тарелок, PB50G02 с плоским дном  и PHO0S02 для столовых приборов).</t>
    </r>
  </si>
  <si>
    <t>SPD525S</t>
  </si>
  <si>
    <t>Под заказ, замена модели UD520DS</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</si>
  <si>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для кассет 500х500 со встроенными дозаторами моющего и ополаскивающего средств </t>
    </r>
    <r>
      <rPr>
        <b/>
        <sz val="9"/>
        <color rgb="FFE46C0A"/>
        <rFont val="Calibri"/>
        <family val="2"/>
        <charset val="204"/>
      </rPr>
      <t>со встроенным водоумягчителем.</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</si>
  <si>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45 кас/час (810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400,  в комплекте 3 кассеты (PB50D01 для тарелок, PB50G02 с плоским дном  и PHO0S02 для столовых приборов).</t>
    </r>
  </si>
  <si>
    <t>SPD522</t>
  </si>
  <si>
    <t>Под заказ, замена модели UD522D</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</si>
  <si>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t>
    </r>
    <r>
      <rPr>
        <b/>
        <sz val="9"/>
        <color rgb="FFE46C0A"/>
        <rFont val="Calibri"/>
        <family val="2"/>
        <charset val="204"/>
      </rPr>
      <t xml:space="preserve"> для мойки 2-х кассет 500х500 мм одновременно  </t>
    </r>
    <r>
      <rPr>
        <sz val="9"/>
        <color rgb="FF000000"/>
        <rFont val="Calibri"/>
        <family val="2"/>
        <charset val="204"/>
      </rPr>
      <t>со встроенными дозаторами моющего и ополаскивающего средств</t>
    </r>
    <r>
      <rPr>
        <b/>
        <sz val="9"/>
        <color rgb="FFE46C0A"/>
        <rFont val="Calibri"/>
        <family val="2"/>
        <charset val="204"/>
      </rPr>
      <t>.</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</si>
  <si>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90 кас/час (1620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рабочего проема моечной камеры(мм) 400,  в комплекте 3 кассеты (PB50D01 для тарелок, PB50G02 с плоским дном  и PHO0S02 для столовых приборов).</t>
    </r>
  </si>
  <si>
    <t>SPD522S</t>
  </si>
  <si>
    <t>Под заказ, замена модели UD522DS</t>
  </si>
  <si>
    <r>
      <rPr>
        <sz val="9"/>
        <color rgb="FF000000"/>
        <rFont val="Calibri"/>
        <family val="2"/>
        <charset val="204"/>
      </rPr>
      <t>Машина посудомоечная</t>
    </r>
    <r>
      <rPr>
        <sz val="9"/>
        <color rgb="FF0070C0"/>
        <rFont val="Calibri"/>
        <family val="2"/>
        <charset val="204"/>
      </rPr>
      <t xml:space="preserve"> </t>
    </r>
    <r>
      <rPr>
        <b/>
        <sz val="9"/>
        <color rgb="FFE46C0A"/>
        <rFont val="Calibri"/>
        <family val="2"/>
        <charset val="204"/>
      </rPr>
      <t>серия PURA</t>
    </r>
    <r>
      <rPr>
        <sz val="9"/>
        <color rgb="FF000000"/>
        <rFont val="Calibri"/>
        <family val="2"/>
        <charset val="204"/>
      </rPr>
      <t xml:space="preserve"> фронтальной загрузки </t>
    </r>
    <r>
      <rPr>
        <b/>
        <sz val="9"/>
        <color rgb="FFE46C0A"/>
        <rFont val="Calibri"/>
        <family val="2"/>
        <charset val="204"/>
      </rPr>
      <t xml:space="preserve"> для мойки 2-х кассет 500х500 мм одновременно  </t>
    </r>
    <r>
      <rPr>
        <sz val="9"/>
        <color rgb="FF000000"/>
        <rFont val="Calibri"/>
        <family val="2"/>
        <charset val="204"/>
      </rPr>
      <t xml:space="preserve">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</si>
  <si>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(ШхГхВ)600x600x822 мм, 380В/3Ф/8,4 кВт, 220В/1Ф/3,1 кВт (мультифазность),  электронный тип управления (TFT -дисплей),</t>
    </r>
    <r>
      <rPr>
        <b/>
        <sz val="9"/>
        <color rgb="FF33CC33"/>
        <rFont val="Calibri"/>
        <family val="2"/>
        <charset val="204"/>
      </rPr>
      <t xml:space="preserve"> панель управления с отображением температуры мойки и ополаскивания</t>
    </r>
    <r>
      <rPr>
        <sz val="9"/>
        <color rgb="FF000000"/>
        <rFont val="Calibri"/>
        <family val="2"/>
        <charset val="204"/>
      </rPr>
      <t>, производительность макс. 90 кас/час (1620 тарелок/час),  </t>
    </r>
    <r>
      <rPr>
        <b/>
        <sz val="9"/>
        <color rgb="FFC00000"/>
        <rFont val="Calibri"/>
        <family val="2"/>
        <charset val="204"/>
      </rPr>
      <t xml:space="preserve">10 предустановленных программ мойки с возможностью их изменения (система My personal wash) </t>
    </r>
    <r>
      <rPr>
        <sz val="9"/>
        <color rgb="FF000000"/>
        <rFont val="Calibri"/>
        <family val="2"/>
        <charset val="204"/>
      </rPr>
      <t xml:space="preserve">, </t>
    </r>
    <r>
      <rPr>
        <sz val="10"/>
        <color rgb="FF000000"/>
        <rFont val="Calibri"/>
        <family val="2"/>
        <charset val="204"/>
      </rPr>
      <t xml:space="preserve">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10"/>
        <color rgb="FFE46C0A"/>
        <rFont val="Calibri"/>
        <family val="2"/>
        <charset val="204"/>
      </rPr>
      <t>встроенный водоумягчитель непрерывного цикла</t>
    </r>
    <r>
      <rPr>
        <sz val="9"/>
        <color rgb="FF000000"/>
        <rFont val="Calibri"/>
        <family val="2"/>
        <charset val="204"/>
      </rPr>
      <t>, высота рабочего проема моечной камеры(мм) 400,  в комплекте 3 кассеты (PB50D01 для тарелок, PB50G02 с плоским дном  и PHO0S02 для столовых приборов).</t>
    </r>
  </si>
  <si>
    <t>SPD526</t>
  </si>
  <si>
    <t>Под заказ, замена модели UD526D</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</si>
  <si>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 xml:space="preserve">фронтальной загрузки для кассет 500х500 мм и кассет 600х500 </t>
    </r>
    <r>
      <rPr>
        <b/>
        <sz val="9"/>
        <color rgb="FFE46C0A"/>
        <rFont val="Calibri"/>
        <family val="2"/>
        <charset val="204"/>
      </rPr>
      <t>для мойки гастроемкостей и противней</t>
    </r>
    <r>
      <rPr>
        <sz val="9"/>
        <color rgb="FF000000"/>
        <rFont val="Calibri"/>
        <family val="2"/>
        <charset val="204"/>
      </rPr>
      <t xml:space="preserve"> 600х400 со встроенными дозаторами моющего и ополаскивающего средств.</t>
    </r>
  </si>
  <si>
    <r>
      <rPr>
        <sz val="9"/>
        <color rgb="FF000000"/>
        <rFont val="Calibri"/>
        <family val="2"/>
        <charset val="204"/>
      </rPr>
      <t xml:space="preserve">(ШхГхВ) 600x675x822 мм, 380В/3Ф/8,4 кВт, 220В/1Ф/3,1 кВт  (мультифазность),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5 противней 600х400 мм одновременно</t>
    </r>
    <r>
      <rPr>
        <sz val="9"/>
        <rFont val="Calibri"/>
        <family val="2"/>
        <charset val="204"/>
      </rPr>
      <t>,</t>
    </r>
    <r>
      <rPr>
        <sz val="9"/>
        <color rgb="FF000000"/>
        <rFont val="Calibri"/>
        <family val="2"/>
        <charset val="204"/>
      </rPr>
      <t> </t>
    </r>
    <r>
      <rPr>
        <b/>
        <sz val="9"/>
        <color rgb="FFC00000"/>
        <rFont val="Calibri"/>
        <family val="2"/>
        <charset val="204"/>
      </rPr>
      <t>10 предустановленных программ мойки с возможностью их изменения (система My personal wash)</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камеры(мм)400, </t>
    </r>
    <r>
      <rPr>
        <b/>
        <sz val="9"/>
        <color rgb="FFC00000"/>
        <rFont val="Calibri"/>
        <family val="2"/>
        <charset val="204"/>
      </rPr>
      <t>полезная глубина загрузки 605 мм</t>
    </r>
    <r>
      <rPr>
        <sz val="9"/>
        <color rgb="FF000000"/>
        <rFont val="Calibri"/>
        <family val="2"/>
        <charset val="204"/>
      </rPr>
      <t>, в комплекте 4 кассеты: кассета WB50T03 для 5 противней/GN1/1 (глубиной до 60 мм), PB50D01 для тарелок, PB50G02 для стаканов, PHO0S02 для столовых приборов).</t>
    </r>
  </si>
  <si>
    <t>SPD526S</t>
  </si>
  <si>
    <t>Под заказ, замена модели UD526DS</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</si>
  <si>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 xml:space="preserve">фронтальной загрузки для кассет 500х500 мм и кассет 600х500 </t>
    </r>
    <r>
      <rPr>
        <b/>
        <sz val="9"/>
        <color rgb="FFE46C0A"/>
        <rFont val="Calibri"/>
        <family val="2"/>
        <charset val="204"/>
      </rPr>
      <t>для мойки гастроемкостей и противней</t>
    </r>
    <r>
      <rPr>
        <sz val="9"/>
        <color rgb="FF000000"/>
        <rFont val="Calibri"/>
        <family val="2"/>
        <charset val="204"/>
      </rPr>
      <t xml:space="preserve"> 600х400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</si>
  <si>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600x675x822 мм, 380В/3Ф/8,4 кВт, 220В/1Ф/3,1 кВт  (мультифазность),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(1260 тарелок/час),</t>
    </r>
    <r>
      <rPr>
        <b/>
        <sz val="9"/>
        <color rgb="FFC00000"/>
        <rFont val="Calibri"/>
        <family val="2"/>
        <charset val="204"/>
      </rPr>
      <t xml:space="preserve"> 5 противней 600х400 мм одновременно</t>
    </r>
    <r>
      <rPr>
        <sz val="9"/>
        <rFont val="Calibri"/>
        <family val="2"/>
        <charset val="204"/>
      </rPr>
      <t>,</t>
    </r>
    <r>
      <rPr>
        <sz val="9"/>
        <color rgb="FF000000"/>
        <rFont val="Calibri"/>
        <family val="2"/>
        <charset val="204"/>
      </rPr>
      <t> </t>
    </r>
    <r>
      <rPr>
        <b/>
        <sz val="9"/>
        <color rgb="FFC00000"/>
        <rFont val="Calibri"/>
        <family val="2"/>
        <charset val="204"/>
      </rPr>
      <t>10 предустановленных программ мойки с возможностью их изменения (система My personal wash)</t>
    </r>
    <r>
      <rPr>
        <sz val="9"/>
        <color rgb="FF000000"/>
        <rFont val="Calibri"/>
        <family val="2"/>
        <charset val="204"/>
      </rPr>
      <t xml:space="preserve">, Wi-Fi подключение,  USB интерфейс для обновления ПО, двойные стенки и дверца,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камеры(мм)400, </t>
    </r>
    <r>
      <rPr>
        <b/>
        <sz val="9"/>
        <color rgb="FFC00000"/>
        <rFont val="Calibri"/>
        <family val="2"/>
        <charset val="204"/>
      </rPr>
      <t>полезная глубина загрузки 605 мм</t>
    </r>
    <r>
      <rPr>
        <sz val="9"/>
        <color rgb="FF000000"/>
        <rFont val="Calibri"/>
        <family val="2"/>
        <charset val="204"/>
      </rPr>
      <t xml:space="preserve">, </t>
    </r>
    <r>
      <rPr>
        <b/>
        <sz val="9"/>
        <color rgb="FFE46C0A"/>
        <rFont val="Calibri"/>
        <family val="2"/>
        <charset val="204"/>
      </rPr>
      <t>встроенный водоумягчитель непрерывного цикла,</t>
    </r>
    <r>
      <rPr>
        <sz val="9"/>
        <color rgb="FF000000"/>
        <rFont val="Calibri"/>
        <family val="2"/>
        <charset val="204"/>
      </rPr>
      <t xml:space="preserve"> в комплекте 4 кассеты: кассета WB50T03 для 5 противней/GN1/1 (глубиной до 60 мм), PB50D01 для тарелок, PB50G02 для стаканов, PHO0S02 для столовых приборов).</t>
    </r>
  </si>
  <si>
    <t>SPH525</t>
  </si>
  <si>
    <t>Под заказ, замена модели HTY520D</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</si>
  <si>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купольного типа для кассет 500х500 мм со встроенными дозаторами моющего и ополаскивающего средств.</t>
    </r>
  </si>
  <si>
    <r>
      <rPr>
        <sz val="9"/>
        <color rgb="FF000000"/>
        <rFont val="Calibri"/>
        <family val="2"/>
        <charset val="204"/>
      </rPr>
      <t xml:space="preserve">(ШхГхВ) 620x736x1530/2102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10 предустановленных программ мойки с возможностью их изменения (система My personal wash), </t>
    </r>
    <r>
      <rPr>
        <sz val="9"/>
        <color rgb="FF000000"/>
        <rFont val="Calibri"/>
        <family val="2"/>
        <charset val="204"/>
      </rPr>
      <t>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 - 470, в комплекте 3 кассеты: PB50D01 для тарелок, PB50G02 для стаканов и PHO0S02 для столовых приборов).</t>
    </r>
  </si>
  <si>
    <t>SPH525S</t>
  </si>
  <si>
    <t>Под заказ, замена модели HTY520DS</t>
  </si>
  <si>
    <r>
      <rPr>
        <sz val="9"/>
        <color rgb="FF000000"/>
        <rFont val="Calibri"/>
        <family val="2"/>
        <charset val="204"/>
      </rPr>
      <t xml:space="preserve">Посудомоечная машина </t>
    </r>
    <r>
      <rPr>
        <b/>
        <sz val="9"/>
        <color rgb="FFE46C0A"/>
        <rFont val="Calibri"/>
        <family val="2"/>
        <charset val="204"/>
      </rPr>
      <t>серия  PURA</t>
    </r>
    <r>
      <rPr>
        <sz val="9"/>
        <color rgb="FFE46C0A"/>
        <rFont val="Calibri"/>
        <family val="2"/>
        <charset val="204"/>
      </rPr>
      <t xml:space="preserve"> </t>
    </r>
    <r>
      <rPr>
        <sz val="9"/>
        <color rgb="FF000000"/>
        <rFont val="Calibri"/>
        <family val="2"/>
        <charset val="204"/>
      </rPr>
      <t xml:space="preserve">купольного типа для кассет 500х500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</si>
  <si>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 620x736x1530/2102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моечной камеры(мм) - 470, в комплекте 3 кассеты: PB50D01 для тарелок, PB50G02 для стаканов и PHO0S02 для столовых приборов).</t>
    </r>
  </si>
  <si>
    <t>SPH525H</t>
  </si>
  <si>
    <t>Под заказ, замена модели HTY520DH</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</si>
  <si>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купольного типа для кассет 500х500 мм со встроенными дозаторами моющего и ополаскивающего средств,</t>
    </r>
    <r>
      <rPr>
        <b/>
        <sz val="9"/>
        <color rgb="FF558ED5"/>
        <rFont val="Calibri"/>
        <family val="2"/>
        <charset val="204"/>
      </rPr>
      <t xml:space="preserve"> </t>
    </r>
    <r>
      <rPr>
        <b/>
        <sz val="9"/>
        <color rgb="FFE46C0A"/>
        <rFont val="Calibri"/>
        <family val="2"/>
        <charset val="204"/>
      </rPr>
      <t>встроенная система рекуперации пара SHR.</t>
    </r>
  </si>
  <si>
    <r>
      <rPr>
        <sz val="9"/>
        <color rgb="FF000000"/>
        <rFont val="Calibri"/>
        <family val="2"/>
        <charset val="204"/>
      </rPr>
      <t xml:space="preserve">(ШхГхВ) 620x745x1530/2102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(810 тарелок/час),</t>
    </r>
    <r>
      <rPr>
        <b/>
        <sz val="9"/>
        <color rgb="FFC00000"/>
        <rFont val="Calibri"/>
        <family val="2"/>
        <charset val="204"/>
      </rPr>
      <t xml:space="preserve">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встроенная система рекуперации пара SHR+</t>
    </r>
    <r>
      <rPr>
        <sz val="9"/>
        <color rgb="FF000000"/>
        <rFont val="Calibri"/>
        <family val="2"/>
        <charset val="204"/>
      </rPr>
      <t>, высота моечной камеры(мм) - 470, в комплекте 3 кассеты: PB50D01 для тарелок, PB50G02 для стаканов и PHO0S02 для столовых приборов).</t>
    </r>
  </si>
  <si>
    <t>SPH525SH</t>
  </si>
  <si>
    <t>Под заказ, замена модели HTY525DSH</t>
  </si>
  <si>
    <t>SPH625</t>
  </si>
  <si>
    <t>Под заказ, замена модели HTY625D</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</si>
  <si>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купольного типа для кассет 500х500 мм и 600х500 мм со встроенными дозаторами моющего и ополаскивающего средств.</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</si>
  <si>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высота моечной камеры(мм) - 470, в комплекте 3 кассеты: PB60D01 для тарелок, PB60G01 для стаканов и PHO0S03 для столовых приборов).</t>
    </r>
  </si>
  <si>
    <t>SPH625S</t>
  </si>
  <si>
    <t>Под заказ, замена модели HTY625DS</t>
  </si>
  <si>
    <r>
      <rPr>
        <sz val="9"/>
        <color rgb="FF000000"/>
        <rFont val="Calibri"/>
        <family val="2"/>
        <charset val="204"/>
      </rPr>
      <t xml:space="preserve">Посудомоечная машина </t>
    </r>
    <r>
      <rPr>
        <b/>
        <sz val="9"/>
        <color rgb="FFE46C0A"/>
        <rFont val="Calibri"/>
        <family val="2"/>
        <charset val="204"/>
      </rPr>
      <t>серия  PURA</t>
    </r>
    <r>
      <rPr>
        <sz val="9"/>
        <color rgb="FF0070C0"/>
        <rFont val="Calibri"/>
        <family val="2"/>
        <charset val="204"/>
      </rPr>
      <t xml:space="preserve"> </t>
    </r>
    <r>
      <rPr>
        <sz val="9"/>
        <color rgb="FF000000"/>
        <rFont val="Calibri"/>
        <family val="2"/>
        <charset val="204"/>
      </rPr>
      <t xml:space="preserve">купольного типа для кассет 500х500 мм и 600х500 мм со встроенными дозаторами моющего и ополаскивающего средств и </t>
    </r>
    <r>
      <rPr>
        <b/>
        <sz val="9"/>
        <color rgb="FFE46C0A"/>
        <rFont val="Calibri"/>
        <family val="2"/>
        <charset val="204"/>
      </rPr>
      <t>встроенным водоумягчителем.</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</si>
  <si>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водоумягчитель непрерывного цикла</t>
    </r>
    <r>
      <rPr>
        <sz val="9"/>
        <color rgb="FF000000"/>
        <rFont val="Calibri"/>
        <family val="2"/>
        <charset val="204"/>
      </rPr>
      <t>, высота моечной камеры(мм) - 470, в комплекте 3 кассеты: PB60D01 для тарелок, PB60G01 для стаканов и PHO0S03 для столовых приборов).</t>
    </r>
  </si>
  <si>
    <t>SPH625H</t>
  </si>
  <si>
    <t>Под заказ, замена модели HTY625DH</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</si>
  <si>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купольного типа для кассет 500х500 мм и 600х500 мм со встроенными дозаторами моющего  и ополаскивающего средств,</t>
    </r>
    <r>
      <rPr>
        <sz val="9"/>
        <color rgb="FFE46C0A"/>
        <rFont val="Calibri"/>
        <family val="2"/>
        <charset val="204"/>
      </rPr>
      <t xml:space="preserve"> </t>
    </r>
    <r>
      <rPr>
        <b/>
        <sz val="9"/>
        <color rgb="FFE46C0A"/>
        <rFont val="Calibri"/>
        <family val="2"/>
        <charset val="204"/>
      </rPr>
      <t>встроенная система рекуперация пара SHR.</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</si>
  <si>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система рекуперации пара SHR+</t>
    </r>
    <r>
      <rPr>
        <sz val="9"/>
        <color rgb="FF000000"/>
        <rFont val="Calibri"/>
        <family val="2"/>
        <charset val="204"/>
      </rPr>
      <t>, высота моечной камеры(мм) - 470, в комплекте 3 кассеты: PB60D01 для тарелок, PB60G01 для стаканов и PHO0S03 для столовых приборов).</t>
    </r>
  </si>
  <si>
    <t>SPH625SH</t>
  </si>
  <si>
    <t>Под заказ, замена модели HTY625DSH</t>
  </si>
  <si>
    <r>
      <rPr>
        <sz val="9"/>
        <color rgb="FF000000"/>
        <rFont val="Calibri"/>
        <family val="2"/>
        <charset val="204"/>
      </rPr>
      <t xml:space="preserve">Посудомоечная машина </t>
    </r>
    <r>
      <rPr>
        <b/>
        <sz val="9"/>
        <color rgb="FFE46C0A"/>
        <rFont val="Calibri"/>
        <family val="2"/>
        <charset val="204"/>
      </rPr>
      <t>серия  PURA</t>
    </r>
    <r>
      <rPr>
        <b/>
        <sz val="9"/>
        <color rgb="FF0070C0"/>
        <rFont val="Calibri"/>
        <family val="2"/>
        <charset val="204"/>
      </rPr>
      <t xml:space="preserve"> </t>
    </r>
    <r>
      <rPr>
        <sz val="9"/>
        <color rgb="FF000000"/>
        <rFont val="Calibri"/>
        <family val="2"/>
        <charset val="204"/>
      </rPr>
      <t>купольного типа для кассет 500х500 мм и 600х500 мм со встроенными дозаторами моющего  и ополаскивающего средств,</t>
    </r>
    <r>
      <rPr>
        <sz val="9"/>
        <color rgb="FFE46C0A"/>
        <rFont val="Calibri"/>
        <family val="2"/>
        <charset val="204"/>
      </rPr>
      <t xml:space="preserve"> </t>
    </r>
    <r>
      <rPr>
        <b/>
        <sz val="9"/>
        <color rgb="FFE46C0A"/>
        <rFont val="Calibri"/>
        <family val="2"/>
        <charset val="204"/>
      </rPr>
      <t>встроенная система рекуперация пара SHR, встроенный водоумягчитель.</t>
    </r>
  </si>
  <si>
    <r>
      <rPr>
        <sz val="9"/>
        <color rgb="FF000000"/>
        <rFont val="Calibri"/>
        <family val="2"/>
        <charset val="204"/>
      </rPr>
      <t xml:space="preserve">(ШхГхВ)716x760x1520/2040 мм, 380В/3Ф/10 кВт,  электронный тип управления (TFT -дисплей), </t>
    </r>
    <r>
      <rPr>
        <b/>
        <sz val="9"/>
        <color rgb="FF33CC33"/>
        <rFont val="Calibri"/>
        <family val="2"/>
        <charset val="204"/>
      </rPr>
      <t>панель управления с отображением температуры мойки и ополаскивания</t>
    </r>
    <r>
      <rPr>
        <sz val="9"/>
        <color rgb="FF000000"/>
        <rFont val="Calibri"/>
        <family val="2"/>
        <charset val="204"/>
      </rPr>
      <t xml:space="preserve">, производительность </t>
    </r>
    <r>
      <rPr>
        <sz val="9"/>
        <rFont val="Calibri"/>
        <family val="2"/>
        <charset val="204"/>
      </rPr>
      <t>макс. 45 кас/час (1080 тарелок/час),</t>
    </r>
    <r>
      <rPr>
        <b/>
        <sz val="9"/>
        <color rgb="FFC00000"/>
        <rFont val="Calibri"/>
        <family val="2"/>
        <charset val="204"/>
      </rPr>
      <t xml:space="preserve"> 7 противней 600х400 мм или GN1/1 одновременно, 10 предустановленных программ мойки с возможностью их изменения (система My personal wash), </t>
    </r>
    <r>
      <rPr>
        <sz val="9"/>
        <color rgb="FF000000"/>
        <rFont val="Calibri"/>
        <family val="2"/>
        <charset val="204"/>
      </rPr>
      <t xml:space="preserve">Wi-Fi подключение,  USB интерфейс для обновления ПО, двойные стенки и купол, цельнотянутый моющий бак и направляющие, моющие и ополаскивающие рукава из AISI 304, сливная помпа с 5-ти ступенчатым фильтром (помпа работает в каждом цикле мойки для обеспечения чистой воды на следующий цикл мойки), система ополаскивания с атмосферным бойлером и насосом ополаскивания HTR (Thermostop), система изменяемого давления мойки AdaptWash, </t>
    </r>
    <r>
      <rPr>
        <b/>
        <sz val="9"/>
        <color rgb="FFE46C0A"/>
        <rFont val="Calibri"/>
        <family val="2"/>
        <charset val="204"/>
      </rPr>
      <t>встроенный система рекуперации пара SHR+</t>
    </r>
    <r>
      <rPr>
        <sz val="9"/>
        <color rgb="FF000000"/>
        <rFont val="Calibri"/>
        <family val="2"/>
        <charset val="204"/>
      </rPr>
      <t>,</t>
    </r>
    <r>
      <rPr>
        <b/>
        <sz val="9"/>
        <color rgb="FFE46C0A"/>
        <rFont val="Calibri"/>
        <family val="2"/>
        <charset val="204"/>
      </rPr>
      <t xml:space="preserve"> встроенный водоумягчитель непрерывного цикла,</t>
    </r>
    <r>
      <rPr>
        <sz val="9"/>
        <color rgb="FF000000"/>
        <rFont val="Calibri"/>
        <family val="2"/>
        <charset val="204"/>
      </rPr>
      <t xml:space="preserve"> высота моечной камеры(мм) - 470, в комплекте 3 кассеты: PB60D01 для тарелок, PB60G01 для стаканов и PHO0S03 для столовых приборов).</t>
    </r>
  </si>
  <si>
    <t>Кассета для столовых приборов с шестью отсеками</t>
  </si>
  <si>
    <r>
      <rPr>
        <sz val="9"/>
        <color rgb="FF000000"/>
        <rFont val="Calibri"/>
        <family val="2"/>
        <charset val="204"/>
      </rPr>
      <t xml:space="preserve">Кассета для тарелок 400 х 400 мм, 8 штук </t>
    </r>
    <r>
      <rPr>
        <sz val="9"/>
        <color rgb="FF000000"/>
        <rFont val="Arial Narrow"/>
        <family val="2"/>
        <charset val="204"/>
      </rPr>
      <t>Ø</t>
    </r>
    <r>
      <rPr>
        <sz val="9"/>
        <color rgb="FF000000"/>
        <rFont val="Calibri"/>
        <family val="2"/>
        <charset val="204"/>
      </rPr>
      <t>315 мм, сетка с рильсановым покрытием</t>
    </r>
  </si>
  <si>
    <r>
      <rPr>
        <sz val="9"/>
        <color rgb="FF000000"/>
        <rFont val="Calibri"/>
        <family val="2"/>
        <charset val="204"/>
      </rPr>
      <t xml:space="preserve">Кассета для бокалов и фужеров с наклонным дном 400 х 400 мм, </t>
    </r>
    <r>
      <rPr>
        <sz val="9"/>
        <color rgb="FF000000"/>
        <rFont val="Arial Narrow"/>
        <family val="2"/>
        <charset val="204"/>
      </rPr>
      <t>Ø</t>
    </r>
    <r>
      <rPr>
        <sz val="9"/>
        <color rgb="FF000000"/>
        <rFont val="Calibri"/>
        <family val="2"/>
        <charset val="204"/>
      </rPr>
      <t xml:space="preserve"> макс 90 мм, сетка с рильсановым покрытием</t>
    </r>
  </si>
  <si>
    <r>
      <rPr>
        <sz val="9"/>
        <color rgb="FF000000"/>
        <rFont val="Calibri"/>
        <family val="2"/>
        <charset val="204"/>
      </rPr>
      <t xml:space="preserve">Кассета для тарелок 500 х 500 мм, 18 штук </t>
    </r>
    <r>
      <rPr>
        <sz val="9"/>
        <color rgb="FF000000"/>
        <rFont val="Arial Narrow"/>
        <family val="2"/>
        <charset val="204"/>
      </rPr>
      <t>Ø250</t>
    </r>
    <r>
      <rPr>
        <sz val="9"/>
        <color rgb="FF000000"/>
        <rFont val="Calibri"/>
        <family val="2"/>
        <charset val="204"/>
      </rPr>
      <t xml:space="preserve"> мм, сетка с рильсановым покрытием</t>
    </r>
  </si>
  <si>
    <r>
      <rPr>
        <sz val="9"/>
        <color rgb="FF000000"/>
        <rFont val="Calibri"/>
        <family val="2"/>
        <charset val="204"/>
      </rPr>
      <t xml:space="preserve">Кассета для бокалов и фужеров с наклонным дном500 х 500 мм, </t>
    </r>
    <r>
      <rPr>
        <sz val="9"/>
        <color rgb="FF000000"/>
        <rFont val="Arial Narrow"/>
        <family val="2"/>
        <charset val="204"/>
      </rPr>
      <t>Ø</t>
    </r>
    <r>
      <rPr>
        <sz val="9"/>
        <color rgb="FF000000"/>
        <rFont val="Calibri"/>
        <family val="2"/>
        <charset val="204"/>
      </rPr>
      <t xml:space="preserve"> макс 72 мм, сетка с рильсановым покрытием</t>
    </r>
  </si>
  <si>
    <r>
      <rPr>
        <sz val="9"/>
        <color rgb="FF000000"/>
        <rFont val="Calibri"/>
        <family val="2"/>
        <charset val="204"/>
      </rPr>
      <t xml:space="preserve">Кассета для бокалов и фужеров с наклонным дном 500 х 500 мм, </t>
    </r>
    <r>
      <rPr>
        <sz val="9"/>
        <color rgb="FF000000"/>
        <rFont val="Arial Narrow"/>
        <family val="2"/>
        <charset val="204"/>
      </rPr>
      <t>Ø</t>
    </r>
    <r>
      <rPr>
        <sz val="9"/>
        <color rgb="FF000000"/>
        <rFont val="Calibri"/>
        <family val="2"/>
        <charset val="204"/>
      </rPr>
      <t xml:space="preserve"> макс 90 мм, сетка с рильсановым покрытием</t>
    </r>
  </si>
  <si>
    <r>
      <rPr>
        <sz val="9"/>
        <color rgb="FF000000"/>
        <rFont val="Calibri"/>
        <family val="2"/>
        <charset val="204"/>
      </rPr>
      <t xml:space="preserve">Кассета для тарелок 600 х 500 мм, 24 штук </t>
    </r>
    <r>
      <rPr>
        <sz val="9"/>
        <color rgb="FF000000"/>
        <rFont val="Arial Narrow"/>
        <family val="2"/>
        <charset val="204"/>
      </rPr>
      <t>Ø260</t>
    </r>
    <r>
      <rPr>
        <sz val="9"/>
        <color rgb="FF000000"/>
        <rFont val="Calibri"/>
        <family val="2"/>
        <charset val="204"/>
      </rPr>
      <t xml:space="preserve"> мм, сетка с рильсановым покрытием</t>
    </r>
  </si>
  <si>
    <r>
      <rPr>
        <sz val="9"/>
        <color rgb="FF000000"/>
        <rFont val="Calibri"/>
        <family val="2"/>
        <charset val="204"/>
      </rPr>
      <t xml:space="preserve">Кассета для тарелок 600 х 500 мм, 16 штук </t>
    </r>
    <r>
      <rPr>
        <sz val="9"/>
        <color rgb="FF000000"/>
        <rFont val="Arial Narrow"/>
        <family val="2"/>
        <charset val="204"/>
      </rPr>
      <t>Ø320</t>
    </r>
    <r>
      <rPr>
        <sz val="9"/>
        <color rgb="FF000000"/>
        <rFont val="Calibri"/>
        <family val="2"/>
        <charset val="204"/>
      </rPr>
      <t xml:space="preserve"> мм, сетка с рильсановым покрытием</t>
    </r>
  </si>
  <si>
    <t>UW5757D</t>
  </si>
  <si>
    <t>Котломоечная машина для мойки кухонного инвентаря для кассет 570 х 570 мм со встроенным дозатором моющего средства.</t>
  </si>
  <si>
    <t xml:space="preserve">(ШхГхВ) 680х750х1725 (2000) мм, 380В, 9,1 кВт, электронный тип управления, размер кассет (мм) 570х570, производительность 30/15/устанавливаемая пользователем, 3 программы, моющие рукава  3+1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650 мм; в комплекте 2 кассеты: WH00S02 - кассета для половников и ножей; WB5757G01 - универсальная кассета с плоским дном. </t>
  </si>
  <si>
    <t>UW5757DPS</t>
  </si>
  <si>
    <r>
      <rPr>
        <sz val="9"/>
        <color rgb="FF000000"/>
        <rFont val="Calibri"/>
        <family val="2"/>
        <charset val="204"/>
      </rPr>
      <t xml:space="preserve">(ШхГхВ) 680х750х1725 (2000) мм, 380В, 9,1 кВт, электронный тип управления, размер кассет (мм) 570х570, производительность 30/15/устанавливаемая пользователем, 3 программы, моющие рукава  3+1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t>
    </r>
    <r>
      <rPr>
        <b/>
        <sz val="9"/>
        <color rgb="FFC00000"/>
        <rFont val="Calibri"/>
        <family val="2"/>
        <charset val="204"/>
      </rPr>
      <t>встроенная сливная помпа</t>
    </r>
    <r>
      <rPr>
        <sz val="9"/>
        <color rgb="FF000000"/>
        <rFont val="Calibri"/>
        <family val="2"/>
        <charset val="204"/>
      </rPr>
      <t xml:space="preserve">,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650 мм; в комплекте 2 кассеты: WH00S02 - кассета для половников и ножей; WB5757G01 - универсальная кассета с плоским дном. </t>
    </r>
  </si>
  <si>
    <t>UW6070D</t>
  </si>
  <si>
    <t>Котломоечная машина для мойки кухонного инвентаря для кассет 600 х 700 мм со встроенным дозатором моющего средства.</t>
  </si>
  <si>
    <t xml:space="preserve">(ШхГхВ) 800х865х2095 (2430) мм, 380В, 12,7 кВт, электронный тип управления, размер кассет (мм) 600х700,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WB6070G01 - универсальная кассета с плоским дном. </t>
  </si>
  <si>
    <t>UW6070DPS</t>
  </si>
  <si>
    <r>
      <rPr>
        <sz val="9"/>
        <color rgb="FF000000"/>
        <rFont val="Calibri"/>
        <family val="2"/>
        <charset val="204"/>
      </rPr>
      <t xml:space="preserve">(ШхГхВ) 800х865х2095 (2430) мм, 380В, 12,7 кВт, электронный тип управления, размер кассет (мм) 600х700,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t>
    </r>
    <r>
      <rPr>
        <b/>
        <sz val="9"/>
        <color rgb="FFC00000"/>
        <rFont val="Calibri"/>
        <family val="2"/>
        <charset val="204"/>
      </rPr>
      <t>встроенная помпа слива</t>
    </r>
    <r>
      <rPr>
        <sz val="9"/>
        <color rgb="FF000000"/>
        <rFont val="Calibri"/>
        <family val="2"/>
        <charset val="204"/>
      </rPr>
      <t xml:space="preserve">,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WB6070G01 - универсальная кассета с плоским дном. </t>
    </r>
  </si>
  <si>
    <t>UW60132D</t>
  </si>
  <si>
    <t>Котломоечная машина для мойки кухонного инвентаря для кассет 600 х 1320 мм со встроенным дозатором моющего средства.</t>
  </si>
  <si>
    <t xml:space="preserve">(ШхГхВ) 1450х865х2095 (2430) мм, 380В, 18,6 кВт, электронный тип управления, размер кассет (мм) 600х1320,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WB60132G02 - универсальная кассета с плоским дном. </t>
  </si>
  <si>
    <t>UW60132DPS</t>
  </si>
  <si>
    <r>
      <rPr>
        <sz val="9"/>
        <color rgb="FF000000"/>
        <rFont val="Calibri"/>
        <family val="2"/>
        <charset val="204"/>
      </rPr>
      <t>(ШхГхВ) 1450х865х2095 (2430) мм, 380В, 18,6 кВт, электронный тип управления, размер кассет (мм) 600х1320, производительность 30/15/устанавливаемая пользователем, 3 программы, моющие рукава  4+3 шт. из нерж. стали AISI 304, ополаскивающие рукава из  нерж. стали, двойные фильтры из нерж стали для сбора отходов,  цельнотянутый моечный бак с закругленными углами, сбалансированные дверцы, визуализированный контроль температуры, дозатор ополаскивающего средства, дозатор моющего средства,</t>
    </r>
    <r>
      <rPr>
        <b/>
        <sz val="9"/>
        <color rgb="FFC00000"/>
        <rFont val="Calibri"/>
        <family val="2"/>
        <charset val="204"/>
      </rPr>
      <t xml:space="preserve"> встроенная помпа слива</t>
    </r>
    <r>
      <rPr>
        <sz val="9"/>
        <color rgb="FF000000"/>
        <rFont val="Calibri"/>
        <family val="2"/>
        <charset val="204"/>
      </rPr>
      <t xml:space="preserve">,  система ополаскивания с атмосферным бойлером и насосом ополаскивания, система эвакуации пара после цикла мойки для благоприятной рабочей среды, позволяет мыть противни и другие предметы шириной 850 мм,  в комплекте  2 кассеты: WH00S02 - кассета для половников и ножей; WB60132G02 - универсальная кассета с плоским дном. </t>
    </r>
  </si>
  <si>
    <t>WH00B02</t>
  </si>
  <si>
    <t>Аксессуар для мойки кондитерского мешка.</t>
  </si>
  <si>
    <t>WH00S02</t>
  </si>
  <si>
    <t>Кассета для половников и ножей.</t>
  </si>
  <si>
    <t>Размеры: 150х150х250 мм</t>
  </si>
  <si>
    <t>WB5757G01</t>
  </si>
  <si>
    <t>Универсальная кассета с плоским дном и широкой сеткой.</t>
  </si>
  <si>
    <t>Размеры: 570х570х140 мм</t>
  </si>
  <si>
    <r>
      <rPr>
        <sz val="10"/>
        <color rgb="FF000000"/>
        <rFont val="Calibri"/>
        <family val="2"/>
        <charset val="204"/>
      </rPr>
      <t xml:space="preserve">Кассета для подносов / противней </t>
    </r>
    <r>
      <rPr>
        <b/>
        <sz val="10"/>
        <color rgb="FFC00000"/>
        <rFont val="Calibri"/>
        <family val="2"/>
        <charset val="204"/>
      </rPr>
      <t>600 x 500 мм</t>
    </r>
    <r>
      <rPr>
        <sz val="10"/>
        <color rgb="FF000000"/>
        <rFont val="Calibri"/>
        <family val="2"/>
        <charset val="204"/>
      </rPr>
      <t>, 5 противней 600х400 мм, сетка с рильсановым покрытием</t>
    </r>
  </si>
  <si>
    <t>WB5757T01</t>
  </si>
  <si>
    <t>Кассета для 5 противней.</t>
  </si>
  <si>
    <t>Размеры: 570х570х255 мм</t>
  </si>
  <si>
    <t>WB5757T02</t>
  </si>
  <si>
    <t>Кассета для 8 противней.</t>
  </si>
  <si>
    <t>WB6070G01</t>
  </si>
  <si>
    <t>Размеры: 700х600х305 мм</t>
  </si>
  <si>
    <t>WB60132G02</t>
  </si>
  <si>
    <t>Подставка</t>
  </si>
  <si>
    <t>Размеры: 1300х600 мм</t>
  </si>
  <si>
    <t>SWT264D</t>
  </si>
  <si>
    <t>Посудомоечная машина с функцией термодезинфекции (93°С) и системой мойки чистой водой; загрузка - 2 кассеты одновременно.</t>
  </si>
  <si>
    <r>
      <rPr>
        <sz val="9"/>
        <color rgb="FF000000"/>
        <rFont val="Calibri"/>
        <family val="2"/>
        <charset val="204"/>
      </rPr>
      <t xml:space="preserve">(ШхГхВ) 600x600x850 мм; 380В 3Ф 50Hz /6,7кВт;  220В 1Ф 50Hz /3,5кВт;  полная смена воды в каждом цикле мойки,  встроенный насос ополаскивания, </t>
    </r>
    <r>
      <rPr>
        <b/>
        <sz val="9"/>
        <color rgb="FFC00000"/>
        <rFont val="Calibri"/>
        <family val="2"/>
        <charset val="204"/>
      </rPr>
      <t>перистальтические дозаторы моющего и ополаскивающего средств;</t>
    </r>
    <r>
      <rPr>
        <sz val="9"/>
        <color rgb="FF000000"/>
        <rFont val="Calibri"/>
        <family val="2"/>
        <charset val="204"/>
      </rPr>
      <t xml:space="preserve"> моющие и ополаскивающие рукава из нерж. стали AISI304, конструкция с двойными стенками из AISI304, моечный бак цельнотянутый с закругленными углами, сбалансированная и изолированная дверца, дренажная помпа с фильтром,  дверца автоматически открывается в конце цикла мойки; уровень шума - 57Дб;  </t>
    </r>
    <r>
      <rPr>
        <b/>
        <sz val="9"/>
        <color rgb="FFC00000"/>
        <rFont val="Calibri"/>
        <family val="2"/>
        <charset val="204"/>
      </rPr>
      <t>встроенный водоумягчитель</t>
    </r>
    <r>
      <rPr>
        <sz val="9"/>
        <color rgb="FF000000"/>
        <rFont val="Calibri"/>
        <family val="2"/>
        <charset val="204"/>
      </rPr>
      <t xml:space="preserve">; </t>
    </r>
    <r>
      <rPr>
        <b/>
        <sz val="9"/>
        <color rgb="FFC00000"/>
        <rFont val="Calibri"/>
        <family val="2"/>
        <charset val="204"/>
      </rPr>
      <t>встроенный рекуператор пара SHR</t>
    </r>
    <r>
      <rPr>
        <sz val="9"/>
        <color rgb="FF000000"/>
        <rFont val="Calibri"/>
        <family val="2"/>
        <charset val="204"/>
      </rPr>
      <t xml:space="preserve">;  электронный тип управления,  7 программ для разных типов посуды длительностью </t>
    </r>
    <r>
      <rPr>
        <b/>
        <sz val="9"/>
        <color rgb="FFC00000"/>
        <rFont val="Calibri"/>
        <family val="2"/>
        <charset val="204"/>
      </rPr>
      <t>от 11 до 35 минут</t>
    </r>
    <r>
      <rPr>
        <sz val="9"/>
        <color rgb="FF000000"/>
        <rFont val="Calibri"/>
        <family val="2"/>
        <charset val="204"/>
      </rPr>
      <t xml:space="preserve">, функция мягкого старта, функция "повтор"; 2 </t>
    </r>
    <r>
      <rPr>
        <b/>
        <sz val="9"/>
        <color rgb="FFC00000"/>
        <rFont val="Calibri"/>
        <family val="2"/>
        <charset val="204"/>
      </rPr>
      <t>программы термодезинфекции - ополаскивания при температуре 93°С</t>
    </r>
    <r>
      <rPr>
        <sz val="9"/>
        <color rgb="FF000000"/>
        <rFont val="Calibri"/>
        <family val="2"/>
        <charset val="204"/>
      </rPr>
      <t xml:space="preserve">; </t>
    </r>
    <r>
      <rPr>
        <b/>
        <sz val="9"/>
        <color rgb="FFC00000"/>
        <rFont val="Calibri"/>
        <family val="2"/>
        <charset val="204"/>
      </rPr>
      <t>слив и автоматическая мойка бака;</t>
    </r>
    <r>
      <rPr>
        <sz val="9"/>
        <color rgb="FF000000"/>
        <rFont val="Calibri"/>
        <family val="2"/>
        <charset val="204"/>
      </rPr>
      <t xml:space="preserve">  система 'Acquastop'.</t>
    </r>
  </si>
  <si>
    <t>SWT264XD</t>
  </si>
  <si>
    <t>Посудомоечная машина с функцией термодезинфекции (93°С); функцией сушки; системой мойки чистой водой; загрузка - 2 кассеты одновременно.</t>
  </si>
  <si>
    <r>
      <rPr>
        <sz val="9"/>
        <color rgb="FF000000"/>
        <rFont val="Calibri"/>
        <family val="2"/>
        <charset val="204"/>
      </rPr>
      <t xml:space="preserve">(ШхГхВ) 600x600x850 мм; 380В 3Ф 50Hz /6,7кВт;  220В 1Ф 50Hz /3,5кВт;  полная смена воды в каждом цикле мойки,  встроенный насос ополаскивания, </t>
    </r>
    <r>
      <rPr>
        <b/>
        <sz val="9"/>
        <color rgb="FFC00000"/>
        <rFont val="Calibri"/>
        <family val="2"/>
        <charset val="204"/>
      </rPr>
      <t xml:space="preserve">перистальтические дозаторы моющего и ополаскивающего средств; </t>
    </r>
    <r>
      <rPr>
        <sz val="9"/>
        <color rgb="FF000000"/>
        <rFont val="Calibri"/>
        <family val="2"/>
        <charset val="204"/>
      </rPr>
      <t xml:space="preserve">моющие и ополаскивающие рукава из нерж. стали AISI304, конструкция с двойными стенками из AISI304, моечный бак цельнотянутый с закругленными углами, сбалансированная и изолированная дверца, дренажная помпа с фильтром,  дверца автоматически открывается в конце цикла мойки; </t>
    </r>
    <r>
      <rPr>
        <b/>
        <sz val="9"/>
        <color rgb="FFC00000"/>
        <rFont val="Calibri"/>
        <family val="2"/>
        <charset val="204"/>
      </rPr>
      <t>встроенный водоумягчитель</t>
    </r>
    <r>
      <rPr>
        <sz val="9"/>
        <color rgb="FF000000"/>
        <rFont val="Calibri"/>
        <family val="2"/>
        <charset val="204"/>
      </rPr>
      <t xml:space="preserve">; </t>
    </r>
    <r>
      <rPr>
        <b/>
        <sz val="9"/>
        <color rgb="FFC00000"/>
        <rFont val="Calibri"/>
        <family val="2"/>
        <charset val="204"/>
      </rPr>
      <t>встроенный рекуператор пара SHR</t>
    </r>
    <r>
      <rPr>
        <sz val="9"/>
        <color rgb="FF000000"/>
        <rFont val="Calibri"/>
        <family val="2"/>
        <charset val="204"/>
      </rPr>
      <t xml:space="preserve">; </t>
    </r>
    <r>
      <rPr>
        <b/>
        <sz val="9"/>
        <color rgb="FFC00000"/>
        <rFont val="Calibri"/>
        <family val="2"/>
        <charset val="204"/>
      </rPr>
      <t>функция сушки</t>
    </r>
    <r>
      <rPr>
        <sz val="9"/>
        <color rgb="FF000000"/>
        <rFont val="Calibri"/>
        <family val="2"/>
        <charset val="204"/>
      </rPr>
      <t>; электронный тип управления; 7 программ для разных типов посуды длительностью</t>
    </r>
    <r>
      <rPr>
        <b/>
        <sz val="9"/>
        <color rgb="FFC00000"/>
        <rFont val="Calibri"/>
        <family val="2"/>
        <charset val="204"/>
      </rPr>
      <t xml:space="preserve"> от 11 до 35 минут</t>
    </r>
    <r>
      <rPr>
        <sz val="9"/>
        <color rgb="FF000000"/>
        <rFont val="Calibri"/>
        <family val="2"/>
        <charset val="204"/>
      </rPr>
      <t xml:space="preserve">, функция мягкого старта, функция "повтор"; </t>
    </r>
    <r>
      <rPr>
        <b/>
        <sz val="9"/>
        <color rgb="FFC00000"/>
        <rFont val="Calibri"/>
        <family val="2"/>
        <charset val="204"/>
      </rPr>
      <t>2 программы термодезинфекции - ополаскивания при температуре 93°С</t>
    </r>
    <r>
      <rPr>
        <sz val="9"/>
        <color rgb="FF000000"/>
        <rFont val="Calibri"/>
        <family val="2"/>
        <charset val="204"/>
      </rPr>
      <t>;</t>
    </r>
    <r>
      <rPr>
        <b/>
        <sz val="9"/>
        <color rgb="FFC00000"/>
        <rFont val="Calibri"/>
        <family val="2"/>
        <charset val="204"/>
      </rPr>
      <t xml:space="preserve"> слив и автоматическая мойка бака</t>
    </r>
    <r>
      <rPr>
        <sz val="9"/>
        <color rgb="FF000000"/>
        <rFont val="Calibri"/>
        <family val="2"/>
        <charset val="204"/>
      </rPr>
      <t>;  система 'Acquastop'.</t>
    </r>
  </si>
  <si>
    <t>LB16SWT</t>
  </si>
  <si>
    <t>Кассета для мойки бутылок</t>
  </si>
  <si>
    <t>Максимальное количество бытулок - 16 штук, максимальная высота - 500 мм, макксимальный диаметр - 100 мм</t>
  </si>
  <si>
    <t>KSLR260</t>
  </si>
  <si>
    <t>Адаптер для ПММ SWT для установки кассет серий PB50.</t>
  </si>
  <si>
    <t xml:space="preserve">Справочная  цена, в т.ч. НДС, у.е., 1 у.е. - 1 евро по курсу ЦБ+2%+2% </t>
  </si>
  <si>
    <t>K510X</t>
  </si>
  <si>
    <t>Зонт вытяжной с пароконденсатором для пароконвектоматов серии SPO с предустановкой для угольных фильтром (угольные фильтра в комплект не входят).</t>
  </si>
  <si>
    <t>(ШхГхВ) 800x781x251 мм, воздушный поток max 900 м3/час, электропитание 220В, 50 Гц, 0,32 кВт, диаметр воздуховода 150мм,  лабиритные фильтры из нерж. стали, автоматическое включение при открытии двери пароконвектомата, 2 скорости: стандартная + интенсивная, сменный угольный фильтр, пароконденсатор (нужен только слив), нержавеющая сталь, для пароконвектоматов серии SPO.</t>
  </si>
  <si>
    <t>KITSTCK55RU</t>
  </si>
  <si>
    <t>KITSTCK55RU Стыковочный комплект для установки 2-х пароконвектоматов башней</t>
  </si>
  <si>
    <t>SPO4L2SDL</t>
  </si>
  <si>
    <t>Пароконвектомат, 4 уровня для противней 600х400; 5 уровней GN1/1, бойлер</t>
  </si>
  <si>
    <t>4 уровня для противней 600х400 / 5 уровней GN1/1, ШхГхВ: 790х898х635 мм, 380В, 8 кВт, технология SteamArt (100% пар, шаг -5%, бойлер + инжектор), таймер: 1 минута - 12 ч., 12 ч. - 59 минут, бесконечно; термостат: 30-270°C; LED подсветка; Touch screen дисплей 7" (русиф.); 512 программ по 8 шагов в каждой; 100 предустановленных рецептов; мультизонный термощуп, приготовление с ΔT°; регулируемая скорость вентилятора; автоматическая мойка WashArt (3 программы).</t>
  </si>
  <si>
    <t>STDH</t>
  </si>
  <si>
    <t>Подставка с направляющими для GN1/1 или противней 600х400 для пароконвектоматов серий PO/SPO</t>
  </si>
  <si>
    <t>8 уровней для гастроемкостей GN1/1 или противней 600х400 мм; ШхГхВ: 800x750x850 мм; материал - нержавеющая сталь.</t>
  </si>
  <si>
    <t>STDM</t>
  </si>
  <si>
    <t>Подставка с направляющими для GN1/1 или противней 600х400 для установки 2-х пароконвектоматов серий PO/SPO</t>
  </si>
  <si>
    <t>4 уровня для гастроемкостей GN1/1 или противней 600х400 мм; ШхГхВ: 800x750x500 мм; материал - нержавеющая сталь.</t>
  </si>
  <si>
    <t>TMF11TH2</t>
  </si>
  <si>
    <t>Гастроемкость с микроперфорацией GN 1/1 с антипригарным покрытием</t>
  </si>
  <si>
    <t>Материал - алюминий с антипригарным покрытием; внешний размер: 530х325 мм, h - 20 мм.</t>
  </si>
  <si>
    <t>G11T</t>
  </si>
  <si>
    <t>Решетка гриль GN1/1</t>
  </si>
  <si>
    <t>Материал - алюминий с антипригарным покрытием</t>
  </si>
  <si>
    <t>T8S11T</t>
  </si>
  <si>
    <t>Гастроемкость GN1/1 на 8 ячеек</t>
  </si>
  <si>
    <t>T11TH20</t>
  </si>
  <si>
    <t>Гастроемкость GN1/1 с антипригарным покрытием, высота - 20 мм</t>
  </si>
  <si>
    <t>T11TH40</t>
  </si>
  <si>
    <t>Гастроемкость GN1/1 с антипригарным покрытием, высота - 40 мм</t>
  </si>
  <si>
    <t>Материал - алюминий с антипригарным покрытием; внешний размер: 530х325 мм, h - 40 мм.</t>
  </si>
  <si>
    <t>R4EN6040</t>
  </si>
  <si>
    <t>Комплект направляющих для противней 600х400 на 4 шт для пароконвектоматов серии PO/SPO</t>
  </si>
  <si>
    <t>Материал  - нержавеющая сталь</t>
  </si>
  <si>
    <t>Комментарии</t>
  </si>
  <si>
    <t>Дизайн/Серия</t>
  </si>
  <si>
    <t xml:space="preserve">Тип </t>
  </si>
  <si>
    <t>PUB2VN2041EU</t>
  </si>
  <si>
    <t>PUB</t>
  </si>
  <si>
    <t>Автомат компакт</t>
  </si>
  <si>
    <t>Черный</t>
  </si>
  <si>
    <r>
      <rPr>
        <sz val="14"/>
        <color rgb="FF000000"/>
        <rFont val="Calibri"/>
        <family val="2"/>
        <charset val="204"/>
      </rPr>
      <t xml:space="preserve">Кофемашина автомат, компактная, 2 группы, </t>
    </r>
    <r>
      <rPr>
        <b/>
        <sz val="14"/>
        <color rgb="FF000000"/>
        <rFont val="Calibri"/>
        <family val="2"/>
        <charset val="204"/>
      </rPr>
      <t>цвет - черный</t>
    </r>
    <r>
      <rPr>
        <sz val="14"/>
        <color rgb="FF000000"/>
        <rFont val="Calibri"/>
        <family val="2"/>
        <charset val="204"/>
      </rPr>
      <t>, объем бойлера 6 л, 220В.</t>
    </r>
  </si>
  <si>
    <r>
      <rPr>
        <sz val="9"/>
        <color rgb="FF000000"/>
        <rFont val="Calibri"/>
        <family val="2"/>
        <charset val="204"/>
      </rPr>
      <t xml:space="preserve">(ШхГхВ) 522х522х510 мм, электропитание 220В, 50Гц, 3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подключение к воде; автоматическая дозировка кофе, воды и пара, функция предварительного заваривания, 4 варианта размера чашки, включая непрерывное заваривание и кнопку остановки, 2 литые никелированные латунные группы с вертикальной инфузионной камерой; пружинные краны для горячей воды и пара: 1 паровой кран (поворотный на 360 °), 1 кран подачи горячей воды (поворотный на 360 °)  с защитой от брызг;  медный бойлер оснащен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t>
    </r>
    <r>
      <rPr>
        <b/>
        <i/>
        <sz val="9"/>
        <color rgb="FF000000"/>
        <rFont val="Calibri"/>
        <family val="2"/>
        <charset val="204"/>
      </rPr>
      <t xml:space="preserve"> </t>
    </r>
  </si>
  <si>
    <t>CAFE2MN2002EU</t>
  </si>
  <si>
    <t>CAFÉ</t>
  </si>
  <si>
    <t xml:space="preserve">Полуавтомат  </t>
  </si>
  <si>
    <r>
      <rPr>
        <sz val="14"/>
        <color rgb="FF000000"/>
        <rFont val="Calibri"/>
        <family val="2"/>
        <charset val="204"/>
      </rPr>
      <t xml:space="preserve">Кофемашина полуавтомат, 2 группы, </t>
    </r>
    <r>
      <rPr>
        <b/>
        <sz val="14"/>
        <color rgb="FF000000"/>
        <rFont val="Calibri"/>
        <family val="2"/>
        <charset val="204"/>
      </rPr>
      <t>цвет - черный</t>
    </r>
    <r>
      <rPr>
        <sz val="14"/>
        <color rgb="FF000000"/>
        <rFont val="Calibri"/>
        <family val="2"/>
        <charset val="204"/>
      </rPr>
      <t>, объем бойлера 8 л, 220/380В.</t>
    </r>
  </si>
  <si>
    <r>
      <rPr>
        <sz val="9"/>
        <color rgb="FF000000"/>
        <rFont val="Calibri"/>
        <family val="2"/>
        <charset val="204"/>
      </rPr>
      <t xml:space="preserve">(ШхГхВ) 700х555х530 мм, электропитание 220/380В, 50Гц, 3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ручная дозировка кофе, воды и пара, 2  литые никелированные латунные группы с вертикальной инфузионной камерой и системой наддува; пружинные краны для горячей воды и пара:</t>
    </r>
    <r>
      <rPr>
        <b/>
        <sz val="9"/>
        <color rgb="FF000000"/>
        <rFont val="Calibri"/>
        <family val="2"/>
        <charset val="204"/>
      </rPr>
      <t xml:space="preserve"> 2 паровых крана </t>
    </r>
    <r>
      <rPr>
        <sz val="9"/>
        <color rgb="FF000000"/>
        <rFont val="Calibri"/>
        <family val="2"/>
        <charset val="204"/>
      </rPr>
      <t>(поворотные на 360 °), 1 кран подачи горячей воды (поворотный на 360 °)  с защитой от брызг;  медный бойлер оснащен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t>
    </r>
  </si>
  <si>
    <t>CAFE2VN1658EU</t>
  </si>
  <si>
    <t xml:space="preserve">Автомат   </t>
  </si>
  <si>
    <r>
      <rPr>
        <sz val="14"/>
        <color rgb="FF000000"/>
        <rFont val="Calibri"/>
        <family val="2"/>
        <charset val="204"/>
      </rPr>
      <t xml:space="preserve">Кофемашина автомат, 2 группы, </t>
    </r>
    <r>
      <rPr>
        <b/>
        <sz val="14"/>
        <color rgb="FF000000"/>
        <rFont val="Calibri"/>
        <family val="2"/>
        <charset val="204"/>
      </rPr>
      <t>цвет - черный</t>
    </r>
    <r>
      <rPr>
        <sz val="14"/>
        <color rgb="FF000000"/>
        <rFont val="Calibri"/>
        <family val="2"/>
        <charset val="204"/>
      </rPr>
      <t>,  объем бойлера 8 л, 220/380В.</t>
    </r>
  </si>
  <si>
    <r>
      <rPr>
        <sz val="9"/>
        <color rgb="FF000000"/>
        <rFont val="Calibri"/>
        <family val="2"/>
        <charset val="204"/>
      </rPr>
      <t xml:space="preserve">(ШхГхВ) 700х555х530 мм, электропитание 220/380В, 50Гц, 3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автоматическая дозировка кофе, воды и пара, функция предварительного заваривания, 4 варианта размера чашки, включая непрерывное заваривание и кнопку остановки, 2  литые никелированные латунные группы с вертикальной инфузионной камерой; пружинные краны для горячей воды и пара: </t>
    </r>
    <r>
      <rPr>
        <b/>
        <sz val="9"/>
        <color rgb="FF000000"/>
        <rFont val="Calibri"/>
        <family val="2"/>
        <charset val="204"/>
      </rPr>
      <t xml:space="preserve">2 паровых крана </t>
    </r>
    <r>
      <rPr>
        <sz val="9"/>
        <color rgb="FF000000"/>
        <rFont val="Calibri"/>
        <family val="2"/>
        <charset val="204"/>
      </rPr>
      <t xml:space="preserve">(поворотный на 360 °), 1 кран подачи горячей воды (поворотный на 360 °)  с защитой от брызг;  медный бойлер оснащен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t>
    </r>
  </si>
  <si>
    <t>BART2MN1596EU</t>
  </si>
  <si>
    <t>BAR T</t>
  </si>
  <si>
    <r>
      <rPr>
        <sz val="14"/>
        <color rgb="FF000000"/>
        <rFont val="Calibri"/>
        <family val="2"/>
        <charset val="204"/>
      </rPr>
      <t xml:space="preserve">Кофемашина полуавтомат, 2 группы, </t>
    </r>
    <r>
      <rPr>
        <b/>
        <sz val="14"/>
        <rFont val="Calibri"/>
        <family val="2"/>
        <charset val="204"/>
      </rPr>
      <t>цвет - черный</t>
    </r>
    <r>
      <rPr>
        <sz val="14"/>
        <color rgb="FF000000"/>
        <rFont val="Calibri"/>
        <family val="2"/>
        <charset val="204"/>
      </rPr>
      <t>, объем бойлера 12л, 220/380В.</t>
    </r>
  </si>
  <si>
    <r>
      <rPr>
        <sz val="9"/>
        <color rgb="FF000000"/>
        <rFont val="Calibri"/>
        <family val="2"/>
        <charset val="204"/>
      </rPr>
      <t xml:space="preserve">(ШхГхВ) 700х522х510 мм, электропитание 220/380В, 50Гц, 4,37 кВт; </t>
    </r>
    <r>
      <rPr>
        <b/>
        <sz val="9"/>
        <color rgb="FF000000"/>
        <rFont val="Calibri"/>
        <family val="2"/>
        <charset val="204"/>
      </rPr>
      <t xml:space="preserve">в комплекте 2 фильтродержателя (холдера): один с 1-м носиком, один - с 2-мя носиками; </t>
    </r>
    <r>
      <rPr>
        <sz val="9"/>
        <color rgb="FF000000"/>
        <rFont val="Calibri"/>
        <family val="2"/>
        <charset val="204"/>
      </rPr>
      <t xml:space="preserve">ручная дозировка кофе, воды и пара, 2  литые никелированные латунные группы с вертикальной инфузионной камерой; </t>
    </r>
    <r>
      <rPr>
        <b/>
        <sz val="9"/>
        <color rgb="FF000000"/>
        <rFont val="Calibri"/>
        <family val="2"/>
        <charset val="204"/>
      </rPr>
      <t xml:space="preserve">2 паровых крана </t>
    </r>
    <r>
      <rPr>
        <sz val="9"/>
        <color rgb="FF000000"/>
        <rFont val="Calibri"/>
        <family val="2"/>
        <charset val="204"/>
      </rPr>
      <t>из нерж стали</t>
    </r>
    <r>
      <rPr>
        <b/>
        <i/>
        <sz val="9"/>
        <color rgb="FF000000"/>
        <rFont val="Calibri"/>
        <family val="2"/>
        <charset val="204"/>
      </rPr>
      <t>,</t>
    </r>
    <r>
      <rPr>
        <sz val="9"/>
        <color rgb="FF000000"/>
        <rFont val="Calibri"/>
        <family val="2"/>
        <charset val="204"/>
      </rPr>
      <t xml:space="preserve"> кран подачи горячей воды, медный бойлер оснащен  теплообменниками и передними форсунками для каждой группы; независимая радиаторная гидравлическая система для каждой группы;  </t>
    </r>
    <r>
      <rPr>
        <b/>
        <sz val="9"/>
        <color rgb="FF000000"/>
        <rFont val="Calibri"/>
        <family val="2"/>
        <charset val="204"/>
      </rPr>
      <t>кнопка залива воды вручную</t>
    </r>
    <r>
      <rPr>
        <sz val="9"/>
        <color rgb="FF000000"/>
        <rFont val="Calibri"/>
        <family val="2"/>
        <charset val="204"/>
      </rPr>
      <t>; антивакуумный клапан, двойная шкала для контроля давления помпы и бойлера; контроль уровня воды с помощью смотрового стекла; трехполюсной защитный термостат;</t>
    </r>
    <r>
      <rPr>
        <b/>
        <i/>
        <sz val="9"/>
        <color rgb="FF000000"/>
        <rFont val="Calibri"/>
        <family val="2"/>
        <charset val="204"/>
      </rPr>
      <t xml:space="preserve"> </t>
    </r>
  </si>
  <si>
    <t>PPNBT2VAN00EU</t>
  </si>
  <si>
    <t>Новинка! Складская</t>
  </si>
  <si>
    <t>Автомат</t>
  </si>
  <si>
    <r>
      <rPr>
        <sz val="14"/>
        <color rgb="FF000000"/>
        <rFont val="Calibri"/>
        <family val="2"/>
        <charset val="204"/>
      </rPr>
      <t xml:space="preserve">Кофемашина автомат, </t>
    </r>
    <r>
      <rPr>
        <b/>
        <sz val="14"/>
        <color rgb="FFC00000"/>
        <rFont val="Calibri"/>
        <family val="2"/>
        <charset val="204"/>
      </rPr>
      <t>2 ВЫСОКИЕ группы</t>
    </r>
    <r>
      <rPr>
        <sz val="14"/>
        <color rgb="FF000000"/>
        <rFont val="Calibri"/>
        <family val="2"/>
        <charset val="204"/>
      </rPr>
      <t>, цвет - черный, объем бойлера 11,7 л, 220/380В.</t>
    </r>
  </si>
  <si>
    <r>
      <rPr>
        <sz val="9"/>
        <color rgb="FF000000"/>
        <rFont val="Calibri"/>
        <family val="2"/>
        <charset val="204"/>
      </rPr>
      <t xml:space="preserve">(ШхГхВ) 740х560х560 мм, электропитание 220/380В, 50Гц, 4,67 кВт; </t>
    </r>
    <r>
      <rPr>
        <b/>
        <sz val="9"/>
        <color rgb="FF000000"/>
        <rFont val="Calibri"/>
        <family val="2"/>
        <charset val="204"/>
      </rPr>
      <t>в комплекте 3 фильтродержателя (холдера): один с 1-м носиком, два - с 2-мя носиками;</t>
    </r>
    <r>
      <rPr>
        <sz val="9"/>
        <color rgb="FF000000"/>
        <rFont val="Calibri"/>
        <family val="2"/>
        <charset val="204"/>
      </rPr>
      <t xml:space="preserve"> </t>
    </r>
    <r>
      <rPr>
        <b/>
        <sz val="9"/>
        <color rgb="FF000000"/>
        <rFont val="Calibri"/>
        <family val="2"/>
        <charset val="204"/>
      </rPr>
      <t xml:space="preserve">ВЫСОКИЕ ГРУППЫ </t>
    </r>
    <r>
      <rPr>
        <sz val="9"/>
        <color rgb="FF000000"/>
        <rFont val="Calibri"/>
        <family val="2"/>
        <charset val="204"/>
      </rPr>
      <t>(в комплекте подставки для чашек),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t>
    </r>
    <r>
      <rPr>
        <sz val="9"/>
        <color rgb="FF000000"/>
        <rFont val="Calibri"/>
        <family val="2"/>
        <charset val="204"/>
      </rPr>
      <t xml:space="preserve">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 COOLTOUCH</t>
    </r>
    <r>
      <rPr>
        <sz val="9"/>
        <color rgb="FF000000"/>
        <rFont val="Calibri"/>
        <family val="2"/>
        <charset val="204"/>
      </rPr>
      <t xml:space="preserve">,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t>
    </r>
  </si>
  <si>
    <t>BART2LN2119EU</t>
  </si>
  <si>
    <t>Леверный (механика)</t>
  </si>
  <si>
    <r>
      <rPr>
        <sz val="14"/>
        <color rgb="FF000000"/>
        <rFont val="Calibri"/>
        <family val="2"/>
        <charset val="204"/>
      </rPr>
      <t>Кофемашина леверного типа, 2 группы,</t>
    </r>
    <r>
      <rPr>
        <b/>
        <sz val="14"/>
        <rFont val="Calibri"/>
        <family val="2"/>
        <charset val="204"/>
      </rPr>
      <t xml:space="preserve"> цвет - черный</t>
    </r>
    <r>
      <rPr>
        <sz val="14"/>
        <rFont val="Calibri"/>
        <family val="2"/>
        <charset val="204"/>
      </rPr>
      <t>, объем бойлера 12л, 220/380В, ц</t>
    </r>
    <r>
      <rPr>
        <sz val="14"/>
        <color rgb="FF000000"/>
        <rFont val="Calibri"/>
        <family val="2"/>
        <charset val="204"/>
      </rPr>
      <t>вет корпуса - черный.</t>
    </r>
  </si>
  <si>
    <r>
      <rPr>
        <sz val="9"/>
        <color rgb="FF000000"/>
        <rFont val="Calibri"/>
        <family val="2"/>
        <charset val="204"/>
      </rPr>
      <t xml:space="preserve">(ШхГхВ) 700х522х510 мм, электропитание 220/380В, 50Гц, 4,37 кВт; </t>
    </r>
    <r>
      <rPr>
        <b/>
        <sz val="9"/>
        <color rgb="FF000000"/>
        <rFont val="Calibri"/>
        <family val="2"/>
        <charset val="204"/>
      </rPr>
      <t>в комплекте 3 фильтродержателя (холдера): один с 1-м носиком, два - с 2-мя носиками;</t>
    </r>
    <r>
      <rPr>
        <sz val="9"/>
        <color rgb="FF000000"/>
        <rFont val="Calibri"/>
        <family val="2"/>
        <charset val="204"/>
      </rPr>
      <t xml:space="preserve"> ручная дозировка кофе, воды и пара; 2 хромированные латунные группы;  2 паровых крана из нерж стали; кран подачи горячей воды;</t>
    </r>
    <r>
      <rPr>
        <b/>
        <sz val="9"/>
        <color rgb="FF000000"/>
        <rFont val="Calibri"/>
        <family val="2"/>
        <charset val="204"/>
      </rPr>
      <t xml:space="preserve"> кнопка залива воды вручную</t>
    </r>
    <r>
      <rPr>
        <sz val="9"/>
        <color rgb="FF000000"/>
        <rFont val="Calibri"/>
        <family val="2"/>
        <charset val="204"/>
      </rPr>
      <t>; манометр для контроля давления в бойлере; антивакуумный клапан; контроль уровня воды с помощью смотрового стекла; трехполюсной защитный термостат.</t>
    </r>
  </si>
  <si>
    <t>GENIALE2MBEU</t>
  </si>
  <si>
    <t>GENIALE</t>
  </si>
  <si>
    <t>Кофемашина полуавтомат, 2 группы, цвет - белый, объем бойлера 13 л, 220/380В.</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</si>
  <si>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ручная дозировка кофе, воды и пара,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t>
    </r>
    <r>
      <rPr>
        <b/>
        <i/>
        <sz val="9"/>
        <color rgb="FF000000"/>
        <rFont val="Calibri"/>
        <family val="2"/>
        <charset val="204"/>
      </rPr>
      <t xml:space="preserve"> </t>
    </r>
  </si>
  <si>
    <t>GENIALE2MNEU</t>
  </si>
  <si>
    <t>Нет фото</t>
  </si>
  <si>
    <t>Кофемашина полуавтомат, 2 группы, цвет - черный, объем бойлера 13 л, 220/380В.</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</si>
  <si>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ручная дозировка кофе, воды и пара,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t>
    </r>
    <r>
      <rPr>
        <b/>
        <i/>
        <sz val="9"/>
        <color rgb="FF000000"/>
        <rFont val="Calibri"/>
        <family val="2"/>
        <charset val="204"/>
      </rPr>
      <t xml:space="preserve"> </t>
    </r>
  </si>
  <si>
    <t>GENIALE2VBEU</t>
  </si>
  <si>
    <t>Кофемашина автомат, 2 группы, цвет - белый, объем бойлера 13 л, 220/380В.</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</si>
  <si>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контроль температуры бойлера системой PID</t>
    </r>
    <r>
      <rPr>
        <sz val="9"/>
        <color rgb="FF000000"/>
        <rFont val="Calibri"/>
        <family val="2"/>
        <charset val="204"/>
      </rPr>
      <t>; 2  литые никелированные латунные группы с вертикальной инфузионной камерой; независимый термосифонный контур каждой группы;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xml:space="preserve">,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автоматический цикл мойки группы. </t>
    </r>
  </si>
  <si>
    <t>GENIALE2VNEU</t>
  </si>
  <si>
    <t>Кофемашина автомат, 2 группы, цвет - черный, объем бойлера 13 л, 220/380В.</t>
  </si>
  <si>
    <t>DESIDERIO2VBEU</t>
  </si>
  <si>
    <t>DESIDERIO</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</si>
  <si>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с 2-мя носиками;</t>
    </r>
    <r>
      <rPr>
        <sz val="9"/>
        <color rgb="FF000000"/>
        <rFont val="Calibri"/>
        <family val="2"/>
        <charset val="204"/>
      </rPr>
      <t xml:space="preserve">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многофункциональный сенсорный дисплей с 5 языками на выбор (итальянский, английский, французский, немецкий, испанский); PID контроль температуры бойлера и температуры в группах</t>
    </r>
    <r>
      <rPr>
        <sz val="9"/>
        <color rgb="FF000000"/>
        <rFont val="Calibri"/>
        <family val="2"/>
        <charset val="204"/>
      </rPr>
      <t xml:space="preserve">; </t>
    </r>
    <r>
      <rPr>
        <b/>
        <sz val="9"/>
        <color rgb="FFC00000"/>
        <rFont val="Calibri"/>
        <family val="2"/>
        <charset val="204"/>
      </rPr>
      <t xml:space="preserve">возможность устанавливать разную температуру заваривания в разных группах;  </t>
    </r>
    <r>
      <rPr>
        <sz val="9"/>
        <color rgb="FF000000"/>
        <rFont val="Calibri"/>
        <family val="2"/>
        <charset val="204"/>
      </rPr>
      <t>2  литые никелированные латунные группы с вертикальной инфузионной камерой;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 подсветка "Бариста"; автоматический цикл мойки группы; функция программирования включения/выключения к/м; «Эко режим» (снижение температуры бойлера и в группах после заданного времени простоя к/м).</t>
    </r>
  </si>
  <si>
    <t>DESIDERIO2VNEU</t>
  </si>
  <si>
    <r>
      <rPr>
        <sz val="9"/>
        <color rgb="FF000000"/>
        <rFont val="Calibri"/>
        <family val="2"/>
        <charset val="204"/>
      </rPr>
      <t xml:space="preserve">(ШхГхВ) 704х515х550 мм, электропитание 220/380В, 50Гц, 4,37 кВт; </t>
    </r>
    <r>
      <rPr>
        <b/>
        <sz val="9"/>
        <color rgb="FF000000"/>
        <rFont val="Calibri"/>
        <family val="2"/>
        <charset val="204"/>
      </rPr>
      <t>в комплекте 2 фильтродержателя (холдера): один с 1-м носиком, один - с 2-мя носиками;</t>
    </r>
    <r>
      <rPr>
        <sz val="9"/>
        <color rgb="FF000000"/>
        <rFont val="Calibri"/>
        <family val="2"/>
        <charset val="204"/>
      </rPr>
      <t xml:space="preserve"> автоматическая дозировка кофе, функция предварительного заваривания, 4 варианта размера чашки, включая непрерывное заваривание и кнопку остановки,</t>
    </r>
    <r>
      <rPr>
        <b/>
        <sz val="9"/>
        <color rgb="FFC00000"/>
        <rFont val="Calibri"/>
        <family val="2"/>
        <charset val="204"/>
      </rPr>
      <t xml:space="preserve"> многофункциональный сенсорный дисплей с 5 языками на выбор (итальянский, английский, французский, немецкий, испанский); PID контроль температуры бойлера и температуры в группах</t>
    </r>
    <r>
      <rPr>
        <sz val="9"/>
        <color rgb="FF000000"/>
        <rFont val="Calibri"/>
        <family val="2"/>
        <charset val="204"/>
      </rPr>
      <t xml:space="preserve">; </t>
    </r>
    <r>
      <rPr>
        <b/>
        <sz val="9"/>
        <color rgb="FFC00000"/>
        <rFont val="Calibri"/>
        <family val="2"/>
        <charset val="204"/>
      </rPr>
      <t xml:space="preserve">возможность устанавливать разную температуру заваривания в разных группах;  </t>
    </r>
    <r>
      <rPr>
        <sz val="9"/>
        <color rgb="FF000000"/>
        <rFont val="Calibri"/>
        <family val="2"/>
        <charset val="204"/>
      </rPr>
      <t>2  литые никелированные латунные группы с вертикальной инфузионной камерой; пружинные краны для горячей воды и пара:</t>
    </r>
    <r>
      <rPr>
        <b/>
        <sz val="9"/>
        <color rgb="FF000000"/>
        <rFont val="Calibri"/>
        <family val="2"/>
        <charset val="204"/>
      </rPr>
      <t xml:space="preserve"> 2 паровых крана</t>
    </r>
    <r>
      <rPr>
        <sz val="9"/>
        <color rgb="FF000000"/>
        <rFont val="Calibri"/>
        <family val="2"/>
        <charset val="204"/>
      </rPr>
      <t>, 1 кран подачи горячей воды;  медный бойлер оснащен трансверсально теплообменниками и передними форсунками для каждой группы; независимая радиаторная гидравлическая система для каждой группы;  антивакуумный клапан, манометр для контроля давления в бойлере; автоматический контроль уровня воды в бойлере; электрический нагрев с ручным сбросом термостата безопасности, электрический подогреватель чашек с подсветкой; подсветка "Бариста"; автоматический цикл мойки группы; функция программирования включения/выключения к/м; «Эко режим» (снижение температуры бойлера и в группах после заданного времени простоя к/м).</t>
    </r>
  </si>
  <si>
    <t>PGZIP2BN00EU</t>
  </si>
  <si>
    <r>
      <rPr>
        <sz val="14"/>
        <color rgb="FF000000"/>
        <rFont val="Calibri"/>
        <family val="2"/>
        <charset val="204"/>
      </rPr>
      <t xml:space="preserve">Кофемолка автомат для свежего помола (без бункера для молотого кофе), емкость контейнера зерен: 1,4 кг; </t>
    </r>
    <r>
      <rPr>
        <b/>
        <sz val="9"/>
        <color rgb="FF000000"/>
        <rFont val="Calibri"/>
        <family val="2"/>
        <charset val="204"/>
      </rPr>
      <t>цвет - черный</t>
    </r>
    <r>
      <rPr>
        <sz val="9"/>
        <color rgb="FF000000"/>
        <rFont val="Calibri"/>
        <family val="2"/>
        <charset val="204"/>
      </rPr>
      <t>.</t>
    </r>
  </si>
  <si>
    <r>
      <rPr>
        <sz val="9"/>
        <color rgb="FF000000"/>
        <rFont val="Calibri"/>
        <family val="2"/>
        <charset val="204"/>
      </rPr>
      <t>(ШхГхВ) 232 x 264 x 559 мм, электропитание 280Вт, напряжение 220В, производительность 2,8 -3,8 гр/сек, тип управления - Touch Screen, тип жерновов - плоские (</t>
    </r>
    <r>
      <rPr>
        <sz val="9"/>
        <color rgb="FF000000"/>
        <rFont val="Calibri Light"/>
        <family val="2"/>
        <charset val="204"/>
      </rPr>
      <t xml:space="preserve">Ø 65мм), кол-во оборотов в мин - 1370, счетчик доз - да, регулируемая степень помола кофе - да, бесступенчатая микрометрическая регулировка - да, кол-во вариантов автомат. дозировки - 2, тип автомат. дозировки кофе - 1-2 порции, продолжить; ручная функция - да; </t>
    </r>
  </si>
  <si>
    <t>PGZIP2BC00EU</t>
  </si>
  <si>
    <t>Серебро</t>
  </si>
  <si>
    <r>
      <rPr>
        <sz val="14"/>
        <color rgb="FF000000"/>
        <rFont val="Calibri"/>
        <family val="2"/>
        <charset val="204"/>
      </rPr>
      <t xml:space="preserve">Кофемолка автомат для свежего помола (без бункера для молотого кофе), емкость контейнера зерен: 1,4 кг; </t>
    </r>
    <r>
      <rPr>
        <b/>
        <sz val="9"/>
        <color rgb="FF000000"/>
        <rFont val="Calibri"/>
        <family val="2"/>
        <charset val="204"/>
      </rPr>
      <t>цвет - серебристый</t>
    </r>
    <r>
      <rPr>
        <sz val="9"/>
        <color rgb="FF000000"/>
        <rFont val="Calibri"/>
        <family val="2"/>
        <charset val="204"/>
      </rPr>
      <t>.</t>
    </r>
  </si>
  <si>
    <t>ZEDNEU</t>
  </si>
  <si>
    <r>
      <rPr>
        <sz val="14"/>
        <color rgb="FF000000"/>
        <rFont val="Calibri"/>
        <family val="2"/>
        <charset val="204"/>
      </rPr>
      <t xml:space="preserve">Кофемолка автомат для свежего помола (без бункера для молотого кофе), емкость контейнера зерен: 1 кг; </t>
    </r>
    <r>
      <rPr>
        <b/>
        <sz val="9"/>
        <color rgb="FF000000"/>
        <rFont val="Calibri"/>
        <family val="2"/>
        <charset val="204"/>
      </rPr>
      <t>цвет - черный</t>
    </r>
    <r>
      <rPr>
        <sz val="9"/>
        <color rgb="FF000000"/>
        <rFont val="Calibri"/>
        <family val="2"/>
        <charset val="204"/>
      </rPr>
      <t>.</t>
    </r>
  </si>
  <si>
    <t>(ШхГхВ) 200 x 290 x 530 мм, электропитание 250 В. 60 Гц. - 220 В. 50/60 Гц. - 220 В. 50 Гц. - 380 В. 50 Гц.; 12 кг, переключатель вкл / выкл; Конструкция из литого алюминия, 6-полюсный двигатель, оснащен тепловым экраном с изоляцией класса F, оснащен плоско-шлифовальными станками из закаленной стали, диаметр 63,5 мм., 1400 об. / Мин., Мощность двигателя 0,33 л.с. Регулируемая доза кофе от 5 до 8 гр. Производительность в час: 6 кг.</t>
  </si>
  <si>
    <t>ZEDEU</t>
  </si>
  <si>
    <t>Красный</t>
  </si>
  <si>
    <r>
      <rPr>
        <sz val="14"/>
        <color rgb="FF000000"/>
        <rFont val="Calibri"/>
        <family val="2"/>
        <charset val="204"/>
      </rPr>
      <t xml:space="preserve">Кофемолка автомат для свежего помола (без бункера для молотого кофе), емкость контейнера зерен: 1 кг; </t>
    </r>
    <r>
      <rPr>
        <b/>
        <sz val="9"/>
        <color rgb="FF000000"/>
        <rFont val="Calibri"/>
        <family val="2"/>
        <charset val="204"/>
      </rPr>
      <t xml:space="preserve">цвет - </t>
    </r>
    <r>
      <rPr>
        <b/>
        <sz val="9"/>
        <color rgb="FFFF0000"/>
        <rFont val="Calibri"/>
        <family val="2"/>
        <charset val="204"/>
      </rPr>
      <t>красный</t>
    </r>
    <r>
      <rPr>
        <sz val="9"/>
        <color rgb="FFFF0000"/>
        <rFont val="Calibri"/>
        <family val="2"/>
        <charset val="204"/>
      </rPr>
      <t>.</t>
    </r>
  </si>
  <si>
    <t>Справочная  цена, в т.ч. НДС, рубли</t>
  </si>
  <si>
    <t>MTE30</t>
  </si>
  <si>
    <t>Отдельностоящий минибар</t>
  </si>
  <si>
    <r>
      <rPr>
        <sz val="9"/>
        <color rgb="FF000000"/>
        <rFont val="Calibri"/>
        <family val="2"/>
        <charset val="204"/>
      </rPr>
      <t xml:space="preserve">ШхГхВ (мм): 384х375х468. Ширина с дверцей, открытой на 90 ° - 567 мм. Глубина с дверцей, открытой на 90 ° - 742 мм. Уровень шума - 21 дБ. Тип охлаждения – термо-электрическое, тип хладагента R600A, дверной упор справа, дверца перенавешиваемая, полезный объем 20 л, автоматическое размораживание, 1 полка, внутреннее LED освещение.
На дверце: 2 регулируемы полки. Номинальная мощность: 65 Вт. Напряжение: 220-240 В. Частота тока: 50 Гц. </t>
    </r>
    <r>
      <rPr>
        <b/>
        <sz val="9"/>
        <color rgb="FFFF0000"/>
        <rFont val="Calibri"/>
        <family val="2"/>
        <charset val="204"/>
      </rPr>
      <t xml:space="preserve">ВНИМАНИЕ! Прослеживаемый товар, отгрузка только с ЭДО!
</t>
    </r>
  </si>
  <si>
    <t>MTE40</t>
  </si>
  <si>
    <r>
      <rPr>
        <sz val="9"/>
        <color rgb="FF000000"/>
        <rFont val="Calibri"/>
        <family val="2"/>
        <charset val="204"/>
      </rPr>
      <t xml:space="preserve">ШхГхВ (мм): 406х433х539. Ширина с дверцей, открытой на 90 ° - 600 мм. Глубина с дверцей, открытой на 90 ° - 823 мм. Уровень шума - 21 дБ. Тип охлаждения – термо-электрическое, тип хладагента R600A, дверной упор справа, дверца перенавешиваемая, полезный объем 32 л, автоматическое размораживание, 1 полка, внутреннее LED освещение.
На дверце: 2 регулируемы полки. Номинальная мощность: 65 Вт. Напряжение: 220-240 В. Частота тока: 50 Гц. </t>
    </r>
    <r>
      <rPr>
        <b/>
        <sz val="9"/>
        <color rgb="FFFF0000"/>
        <rFont val="Calibri"/>
        <family val="2"/>
        <charset val="204"/>
      </rPr>
      <t xml:space="preserve">ВНИМАНИЕ! Прослеживаемый товар, отгрузка только с ЭДО!
</t>
    </r>
  </si>
  <si>
    <r>
      <rPr>
        <sz val="16"/>
        <color rgb="FF000000"/>
        <rFont val="Times New Roman"/>
        <family val="1"/>
        <charset val="204"/>
      </rPr>
      <t xml:space="preserve">Опыт, качество, производительность, надежность - сильные стороны продукции </t>
    </r>
    <r>
      <rPr>
        <b/>
        <sz val="16"/>
        <color rgb="FF000000"/>
        <rFont val="Times New Roman"/>
        <family val="1"/>
        <charset val="204"/>
      </rPr>
      <t>COMPACK</t>
    </r>
    <r>
      <rPr>
        <sz val="16"/>
        <color rgb="FF000000"/>
        <rFont val="Times New Roman"/>
        <family val="1"/>
        <charset val="204"/>
      </rPr>
      <t xml:space="preserve"> являются первыми союзниками её успеха. Не просто машины, а технологии и инновации в сочетании с профессиональным исследовательским центром, способны ответить любым требованиям мира ресторанного бизнеса и пищевой индустрии. </t>
    </r>
    <r>
      <rPr>
        <b/>
        <i/>
        <sz val="16"/>
        <color rgb="FF000000"/>
        <rFont val="Times New Roman"/>
        <family val="1"/>
        <charset val="204"/>
      </rPr>
      <t>Вы сразу почувствуете разницу!</t>
    </r>
  </si>
  <si>
    <t xml:space="preserve">Розничная цена, в т.ч. НДС, у.е., 1 у.е. - 1 евро по внутреннему курсу </t>
  </si>
  <si>
    <t>Стаканомоечные машины</t>
  </si>
  <si>
    <t>X25E</t>
  </si>
  <si>
    <r>
      <rPr>
        <sz val="10"/>
        <color rgb="FF000000"/>
        <rFont val="Arial"/>
        <family val="2"/>
        <charset val="204"/>
      </rPr>
      <t xml:space="preserve">Корзина 350*350  макс. высота бокала 240мм,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 xml:space="preserve">насос мойки, </t>
    </r>
    <r>
      <rPr>
        <sz val="10"/>
        <color rgb="FF000000"/>
        <rFont val="Arial"/>
        <family val="2"/>
        <charset val="204"/>
      </rPr>
      <t>2,79 кВт, 220В, 420х500х660; Расход воды за цикл: 2 л, Емкость бойлера: 3,2 л, Мощность помпы: 0,19 кВт, Мощность бойлера: 2,5 кВт, Мощность ТЭНа ванны: 2,6 кВт</t>
    </r>
  </si>
  <si>
    <r>
      <rPr>
        <sz val="10"/>
        <color rgb="FF000000"/>
        <rFont val="Arial"/>
        <family val="2"/>
        <charset val="204"/>
      </rPr>
      <t>4 цикла (75/90/110/130 сек), макс. 48 кассет/час,</t>
    </r>
    <r>
      <rPr>
        <b/>
        <sz val="10"/>
        <color rgb="FF000000"/>
        <rFont val="Arial"/>
        <family val="2"/>
        <charset val="204"/>
      </rPr>
      <t xml:space="preserve"> электронная панель</t>
    </r>
    <r>
      <rPr>
        <sz val="10"/>
        <color rgb="FF000000"/>
        <rFont val="Arial"/>
        <family val="2"/>
        <charset val="204"/>
      </rPr>
      <t xml:space="preserve"> управления</t>
    </r>
  </si>
  <si>
    <t>2 корзины для стаканов 350х350х150мм, держатель для тарелок на 12 мест, держатель для приборов</t>
  </si>
  <si>
    <t>432 - 243 стакана диаметром 89мм в час / 576 - 324 блюдец в час (в зависимости от цикла)</t>
  </si>
  <si>
    <t xml:space="preserve">X25E+DP45 </t>
  </si>
  <si>
    <r>
      <rPr>
        <sz val="10"/>
        <color rgb="FF000000"/>
        <rFont val="Arial"/>
        <family val="2"/>
        <charset val="204"/>
      </rPr>
      <t xml:space="preserve">Корзина 350*350  макс. высота бокала 240мм,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2,79 кВт, 220В, 420х500х660; Расход воды за цикл: 2 л, Емкость бойлера: 3,2 л, Мощность помпы: 0,19 кВт, Мощность бойлера: 2,5 кВт, Мощность ТЭНа ванны: 2,6 кВт</t>
    </r>
  </si>
  <si>
    <r>
      <rPr>
        <sz val="10"/>
        <color rgb="FF000000"/>
        <rFont val="Arial"/>
        <family val="2"/>
        <charset val="204"/>
      </rPr>
      <t>4 цикла (75/90/110/130 сек) и автоматический цикл слива, макс. 48 кассет/час,</t>
    </r>
    <r>
      <rPr>
        <b/>
        <sz val="10"/>
        <color rgb="FF000000"/>
        <rFont val="Arial"/>
        <family val="2"/>
        <charset val="204"/>
      </rPr>
      <t xml:space="preserve"> электронная панель</t>
    </r>
    <r>
      <rPr>
        <sz val="10"/>
        <color rgb="FF000000"/>
        <rFont val="Arial"/>
        <family val="2"/>
        <charset val="204"/>
      </rPr>
      <t xml:space="preserve"> управления</t>
    </r>
  </si>
  <si>
    <t xml:space="preserve">X28E </t>
  </si>
  <si>
    <r>
      <rPr>
        <sz val="10"/>
        <color rgb="FF000000"/>
        <rFont val="Arial"/>
        <family val="2"/>
        <charset val="204"/>
      </rPr>
      <t>Корзина 400*400 макс. высота бокала 245мм, макс. диаметр тарелки 265мм,</t>
    </r>
    <r>
      <rPr>
        <b/>
        <sz val="10"/>
        <color rgb="FF000000"/>
        <rFont val="Arial"/>
        <family val="2"/>
        <charset val="204"/>
      </rPr>
      <t xml:space="preserve"> 2 дозатора </t>
    </r>
    <r>
      <rPr>
        <sz val="10"/>
        <color rgb="FF000000"/>
        <rFont val="Arial"/>
        <family val="2"/>
        <charset val="204"/>
      </rPr>
      <t>(моющего и ополаскивающего средств),</t>
    </r>
    <r>
      <rPr>
        <b/>
        <sz val="10"/>
        <color rgb="FF000000"/>
        <rFont val="Arial"/>
        <family val="2"/>
        <charset val="204"/>
      </rPr>
      <t xml:space="preserve"> насос мойки, </t>
    </r>
    <r>
      <rPr>
        <sz val="10"/>
        <color rgb="FF000000"/>
        <rFont val="Arial"/>
        <family val="2"/>
        <charset val="204"/>
      </rPr>
      <t>2,79 кВт, 220В, 470х555х660; Дополнительные характеристики: Диаметр тарелки: 265 мм. Высота корзины: 150 мм. Жесткость воды: 7 °f</t>
    </r>
  </si>
  <si>
    <r>
      <rPr>
        <sz val="10"/>
        <color rgb="FF000000"/>
        <rFont val="Arial"/>
        <family val="2"/>
        <charset val="204"/>
      </rPr>
      <t xml:space="preserve">4 цикла (75/90/110/130 сек), макс. 48 кассет/час, </t>
    </r>
    <r>
      <rPr>
        <b/>
        <sz val="10"/>
        <color rgb="FF000000"/>
        <rFont val="Arial"/>
        <family val="2"/>
        <charset val="204"/>
      </rPr>
      <t>электронная панель</t>
    </r>
    <r>
      <rPr>
        <sz val="10"/>
        <color rgb="FF000000"/>
        <rFont val="Arial"/>
        <family val="2"/>
        <charset val="204"/>
      </rPr>
      <t xml:space="preserve"> управления</t>
    </r>
  </si>
  <si>
    <t>2 корзины для стаканов 400х400х150мм, держатель для тарелок на 12 мест, держатель для приборов</t>
  </si>
  <si>
    <t>768 - 432 стаканов диаметром 89мм в час / 576 - 324 блюдец в час (в зависимости от цикла)</t>
  </si>
  <si>
    <t>X28E + DP45</t>
  </si>
  <si>
    <r>
      <rPr>
        <sz val="10"/>
        <color rgb="FF000000"/>
        <rFont val="Arial"/>
        <family val="2"/>
        <charset val="204"/>
      </rPr>
      <t>Корзина 400*400 макс. высота бокала 245мм, макс. диаметр тарелки 265мм,</t>
    </r>
    <r>
      <rPr>
        <b/>
        <sz val="10"/>
        <color rgb="FF000000"/>
        <rFont val="Arial"/>
        <family val="2"/>
        <charset val="204"/>
      </rPr>
      <t xml:space="preserve"> 2 дозатора </t>
    </r>
    <r>
      <rPr>
        <sz val="10"/>
        <color rgb="FF000000"/>
        <rFont val="Arial"/>
        <family val="2"/>
        <charset val="204"/>
      </rPr>
      <t>(моющего и ополаскивающего средств),</t>
    </r>
    <r>
      <rPr>
        <b/>
        <sz val="10"/>
        <color rgb="FF000000"/>
        <rFont val="Arial"/>
        <family val="2"/>
        <charset val="204"/>
      </rPr>
      <t xml:space="preserve"> насос мойки, встроенный дренажный насос</t>
    </r>
    <r>
      <rPr>
        <sz val="10"/>
        <color rgb="FF000000"/>
        <rFont val="Arial"/>
        <family val="2"/>
        <charset val="204"/>
      </rPr>
      <t>,  2,79 кВт, 220В, 470х555х660; Дополнительные характеристики: Диаметр тарелки: 265 мм. Высота корзины: 150 мм. Жесткость воды: 7 °f</t>
    </r>
  </si>
  <si>
    <r>
      <rPr>
        <sz val="10"/>
        <color rgb="FF000000"/>
        <rFont val="Arial"/>
        <family val="2"/>
        <charset val="204"/>
      </rPr>
      <t xml:space="preserve">4 цикла (75/90/110/130 сек) и автоматический цикл слива, макс. 48 кассет/час, </t>
    </r>
    <r>
      <rPr>
        <b/>
        <sz val="10"/>
        <color rgb="FF000000"/>
        <rFont val="Arial"/>
        <family val="2"/>
        <charset val="204"/>
      </rPr>
      <t>электронная панель</t>
    </r>
    <r>
      <rPr>
        <sz val="10"/>
        <color rgb="FF000000"/>
        <rFont val="Arial"/>
        <family val="2"/>
        <charset val="204"/>
      </rPr>
      <t xml:space="preserve"> управления</t>
    </r>
  </si>
  <si>
    <t xml:space="preserve">Фронтальные посудомоечные машины </t>
  </si>
  <si>
    <t>X54E</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</si>
  <si>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1 насос (мойки)</t>
    </r>
    <r>
      <rPr>
        <sz val="10"/>
        <color rgb="FF000000"/>
        <rFont val="Arial"/>
        <family val="2"/>
        <charset val="204"/>
      </rPr>
      <t>, макс. высота бокала 320мм, макс. диаметр тарелки 350мм, 3,12 кВт, 220В, 585х610х815</t>
    </r>
  </si>
  <si>
    <r>
      <rPr>
        <sz val="10"/>
        <color rgb="FF000000"/>
        <rFont val="Arial"/>
        <family val="2"/>
        <charset val="204"/>
      </rPr>
      <t xml:space="preserve">4 цикла (90/110/120/300сек), макс. 40 кассет/час, </t>
    </r>
    <r>
      <rPr>
        <b/>
        <sz val="10"/>
        <color rgb="FF000000"/>
        <rFont val="Arial"/>
        <family val="2"/>
        <charset val="204"/>
      </rPr>
      <t>электронная панель</t>
    </r>
    <r>
      <rPr>
        <sz val="10"/>
        <color rgb="FF000000"/>
        <rFont val="Arial"/>
        <family val="2"/>
        <charset val="204"/>
      </rPr>
      <t xml:space="preserve"> управления</t>
    </r>
  </si>
  <si>
    <t>1 корзина для стаканов, 1 корзина для тарелок, 2 держателя для приборов</t>
  </si>
  <si>
    <t>1000 - 300 стаканов диаметром 89мм в час / 720 - 216 тарелок в час (в зависимости от цикла)</t>
  </si>
  <si>
    <t>X54E + DP45</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</si>
  <si>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макс. высота бокала 320мм, макс. диаметр тарелки 350мм, 3,12 кВт, 220В, 585х610х815</t>
    </r>
  </si>
  <si>
    <r>
      <rPr>
        <sz val="10"/>
        <color rgb="FF000000"/>
        <rFont val="Arial"/>
        <family val="2"/>
        <charset val="204"/>
      </rPr>
      <t xml:space="preserve">4 цикла (90/110/120/300сек) и автоматический цикл слива, макс. 40 кассет/час, </t>
    </r>
    <r>
      <rPr>
        <b/>
        <sz val="10"/>
        <color rgb="FF000000"/>
        <rFont val="Arial"/>
        <family val="2"/>
        <charset val="204"/>
      </rPr>
      <t>электронная панель</t>
    </r>
    <r>
      <rPr>
        <sz val="10"/>
        <color rgb="FF000000"/>
        <rFont val="Arial"/>
        <family val="2"/>
        <charset val="204"/>
      </rPr>
      <t xml:space="preserve"> управления</t>
    </r>
  </si>
  <si>
    <t>D5037T, остатки, снята с производства</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</si>
  <si>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1 насос (мойки)</t>
    </r>
    <r>
      <rPr>
        <sz val="10"/>
        <color rgb="FF000000"/>
        <rFont val="Arial"/>
        <family val="2"/>
        <charset val="204"/>
      </rPr>
      <t>, макс. высота бокала 320мм, макс. диаметр тарелки 350мм, 5,02 кВт, 380В, 585х610х815</t>
    </r>
  </si>
  <si>
    <r>
      <rPr>
        <sz val="10"/>
        <color rgb="FF000000"/>
        <rFont val="Arial"/>
        <family val="2"/>
        <charset val="204"/>
      </rPr>
      <t xml:space="preserve"> 1 цикл (120сек), 30 кассет/час, </t>
    </r>
    <r>
      <rPr>
        <b/>
        <sz val="10"/>
        <color rgb="FF000000"/>
        <rFont val="Arial"/>
        <family val="2"/>
        <charset val="204"/>
      </rPr>
      <t>механическая панель</t>
    </r>
    <r>
      <rPr>
        <sz val="10"/>
        <color rgb="FF000000"/>
        <rFont val="Arial"/>
        <family val="2"/>
        <charset val="204"/>
      </rPr>
      <t xml:space="preserve"> управления</t>
    </r>
  </si>
  <si>
    <t>750 стаканов диаметром 89мм в час / 540 тарелок в час</t>
  </si>
  <si>
    <t xml:space="preserve">X56E </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</si>
  <si>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1 насос (мойки)</t>
    </r>
    <r>
      <rPr>
        <sz val="10"/>
        <color rgb="FF000000"/>
        <rFont val="Arial"/>
        <family val="2"/>
        <charset val="204"/>
      </rPr>
      <t>, макс. высота бокала 320мм, макс. диаметр тарелки 350мм, 5,92 кВт, 380В, 585х610х815</t>
    </r>
  </si>
  <si>
    <t>X56E + DP45</t>
  </si>
  <si>
    <r>
      <rPr>
        <sz val="10"/>
        <color rgb="FF000000"/>
        <rFont val="Arial"/>
        <family val="2"/>
        <charset val="204"/>
      </rPr>
      <t xml:space="preserve">Корзина 500*500, </t>
    </r>
    <r>
      <rPr>
        <b/>
        <sz val="10"/>
        <color rgb="FF000000"/>
        <rFont val="Arial"/>
        <family val="2"/>
        <charset val="204"/>
      </rPr>
      <t>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макс. высота бокала 320мм, макс. диаметр тарелки 350мм, 5,92 кВт, 380В, 585х610х815</t>
    </r>
  </si>
  <si>
    <t>PL54E</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</si>
  <si>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1</t>
    </r>
    <r>
      <rPr>
        <b/>
        <sz val="10"/>
        <color rgb="FF000000"/>
        <rFont val="Arial"/>
        <family val="2"/>
        <charset val="204"/>
      </rPr>
      <t xml:space="preserve"> насос</t>
    </r>
    <r>
      <rPr>
        <sz val="10"/>
        <color rgb="FF000000"/>
        <rFont val="Arial"/>
        <family val="2"/>
        <charset val="204"/>
      </rPr>
      <t xml:space="preserve"> (мойки). Расход воды за цикл: 2 л. Объем: Бойлер: 7,3 л, Моечная ванна: 26 л, Мощность: 3,12 кВт, 220В. макс. высота бокала 320мм, макс. диаметр тарелки 350мм. Жесткость воды: от 15 °f. </t>
    </r>
    <r>
      <rPr>
        <b/>
        <sz val="10"/>
        <color rgb="FF000000"/>
        <rFont val="Arial"/>
        <family val="2"/>
        <charset val="204"/>
      </rPr>
      <t>Встроенный водоумягчитель</t>
    </r>
  </si>
  <si>
    <r>
      <rPr>
        <sz val="10"/>
        <color rgb="FF000000"/>
        <rFont val="Arial"/>
        <family val="2"/>
        <charset val="204"/>
      </rPr>
      <t xml:space="preserve">
4 цикла (90/110/120/300сек), макс. 40 кассет/час,</t>
    </r>
    <r>
      <rPr>
        <b/>
        <sz val="10"/>
        <color rgb="FF000000"/>
        <rFont val="Arial"/>
        <family val="2"/>
        <charset val="204"/>
      </rPr>
      <t xml:space="preserve"> электронная панель управления</t>
    </r>
    <r>
      <rPr>
        <sz val="10"/>
        <color rgb="FF000000"/>
        <rFont val="Arial"/>
        <family val="2"/>
        <charset val="204"/>
      </rPr>
      <t xml:space="preserve"> 
</t>
    </r>
  </si>
  <si>
    <t xml:space="preserve">1 корзина для стаканов, 1 корзина для тарелок, 2 держателя для приборов
</t>
  </si>
  <si>
    <t>PL54E+DP45</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</si>
  <si>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Расход воды за цикл: 2 л. Объем: Бойлер: 7,3 л, Моечная ванна: 26 л, Мощность: 3,12 кВт, 220В. макс. высота бокала 320мм, макс. диаметр тарелки 350мм. Жесткость воды: от 15 °f. </t>
    </r>
    <r>
      <rPr>
        <b/>
        <sz val="10"/>
        <color rgb="FF000000"/>
        <rFont val="Arial"/>
        <family val="2"/>
        <charset val="204"/>
      </rPr>
      <t>Встроенный водоумягчитель</t>
    </r>
  </si>
  <si>
    <r>
      <rPr>
        <sz val="10"/>
        <color rgb="FF000000"/>
        <rFont val="Arial"/>
        <family val="2"/>
        <charset val="204"/>
      </rPr>
      <t xml:space="preserve">
4 цикла (90/110/120/300сек) и автоматический цикл слива, макс. 40 кассет/час,</t>
    </r>
    <r>
      <rPr>
        <b/>
        <sz val="10"/>
        <color rgb="FF000000"/>
        <rFont val="Arial"/>
        <family val="2"/>
        <charset val="204"/>
      </rPr>
      <t xml:space="preserve"> электронная панель управления</t>
    </r>
    <r>
      <rPr>
        <sz val="10"/>
        <color rgb="FF000000"/>
        <rFont val="Arial"/>
        <family val="2"/>
        <charset val="204"/>
      </rPr>
      <t xml:space="preserve"> 
</t>
    </r>
  </si>
  <si>
    <t>PL56E</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</si>
  <si>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1</t>
    </r>
    <r>
      <rPr>
        <b/>
        <sz val="10"/>
        <color rgb="FF000000"/>
        <rFont val="Arial"/>
        <family val="2"/>
        <charset val="204"/>
      </rPr>
      <t xml:space="preserve"> насос</t>
    </r>
    <r>
      <rPr>
        <sz val="10"/>
        <color rgb="FF000000"/>
        <rFont val="Arial"/>
        <family val="2"/>
        <charset val="204"/>
      </rPr>
      <t xml:space="preserve"> (мойки). Расход воды за цикл: 2 л. Объем: Бойлер: 7,3 л, Моечная ванна: 26 л, Мощность: 5,92 кВт, 380 В. макс. высота бокала 320мм, макс. диаметр тарелки 350мм. Жесткость воды: от 15 °f. </t>
    </r>
    <r>
      <rPr>
        <b/>
        <sz val="10"/>
        <color rgb="FF000000"/>
        <rFont val="Arial"/>
        <family val="2"/>
        <charset val="204"/>
      </rPr>
      <t>Встроенный водоумягчитель</t>
    </r>
  </si>
  <si>
    <t>PL56E+DP45</t>
  </si>
  <si>
    <r>
      <rPr>
        <sz val="10"/>
        <color rgb="FF000000"/>
        <rFont val="Arial"/>
        <family val="2"/>
        <charset val="204"/>
      </rPr>
      <t>Корзина 500*500,</t>
    </r>
    <r>
      <rPr>
        <b/>
        <sz val="10"/>
        <color rgb="FF000000"/>
        <rFont val="Arial"/>
        <family val="2"/>
        <charset val="204"/>
      </rPr>
      <t xml:space="preserve"> 2 дозатора</t>
    </r>
    <r>
      <rPr>
        <sz val="10"/>
        <color rgb="FF000000"/>
        <rFont val="Arial"/>
        <family val="2"/>
        <charset val="204"/>
      </rPr>
      <t xml:space="preserve"> (моющего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Расход воды за цикл: 2 л. Объем: Бойлер: 7,3 л, Моечная ванна: 26 л, Мощность: 5,92 кВт, 380 В. макс. высота бокала 320мм, макс. диаметр тарелки 350мм. Жесткость воды: от 15 °f. </t>
    </r>
    <r>
      <rPr>
        <b/>
        <sz val="10"/>
        <color rgb="FF000000"/>
        <rFont val="Arial"/>
        <family val="2"/>
        <charset val="204"/>
      </rPr>
      <t>Встроенный водоумягчитель</t>
    </r>
  </si>
  <si>
    <t xml:space="preserve">Купольные посудомоечные машины </t>
  </si>
  <si>
    <t>X100E</t>
  </si>
  <si>
    <r>
      <rPr>
        <sz val="10"/>
        <color rgb="FF000000"/>
        <rFont val="Arial"/>
        <family val="2"/>
        <charset val="204"/>
      </rPr>
      <t>Корзина 500*500,</t>
    </r>
    <r>
      <rPr>
        <b/>
        <sz val="10"/>
        <color rgb="FF000000"/>
        <rFont val="Arial"/>
        <family val="2"/>
        <charset val="204"/>
      </rPr>
      <t xml:space="preserve"> 2 дозатора </t>
    </r>
    <r>
      <rPr>
        <sz val="10"/>
        <color rgb="FF000000"/>
        <rFont val="Arial"/>
        <family val="2"/>
        <charset val="204"/>
      </rPr>
      <t xml:space="preserve">(моющего и ополаскивающего средств), </t>
    </r>
    <r>
      <rPr>
        <b/>
        <sz val="10"/>
        <color rgb="FF000000"/>
        <rFont val="Arial"/>
        <family val="2"/>
        <charset val="204"/>
      </rPr>
      <t>1 насос</t>
    </r>
    <r>
      <rPr>
        <sz val="10"/>
        <color rgb="FF000000"/>
        <rFont val="Arial"/>
        <family val="2"/>
        <charset val="204"/>
      </rPr>
      <t xml:space="preserve"> (мойки),  4 цикла (60/90/120/300сек), макс. 60 кассет/час, макс. высота бокала 390мм, макс. диаметр тарелки 415мм, макс. высота кастрюли 390мм, литраж корзины для хлеба - 40 (H390мм), противень GN1/1.  </t>
    </r>
    <r>
      <rPr>
        <b/>
        <sz val="10"/>
        <color rgb="FF000000"/>
        <rFont val="Arial"/>
        <family val="2"/>
        <charset val="204"/>
      </rPr>
      <t>Электронная панель</t>
    </r>
    <r>
      <rPr>
        <sz val="10"/>
        <color rgb="FF000000"/>
        <rFont val="Arial"/>
        <family val="2"/>
        <charset val="204"/>
      </rPr>
      <t xml:space="preserve"> управления, 380В, 6,52 кВт, 620х770х1470/1930. Доп. нагревательный элемент, можно подключать к воде +5 до +55 градусов. Потребление воды 2 л</t>
    </r>
  </si>
  <si>
    <t>1 корзина для стаканов, 2 корзины для тарелок, 1 держатель для приборов</t>
  </si>
  <si>
    <t>1500 - 300 стаканов диаметром 89мм в час / 1080 - 216 тарелок в час (в зависимости от цикла)</t>
  </si>
  <si>
    <r>
      <rPr>
        <sz val="8"/>
        <color rgb="FF333333"/>
        <rFont val="Arial"/>
        <family val="2"/>
        <charset val="204"/>
      </rPr>
      <t>Посудомоечная машина с вытяжкой </t>
    </r>
    <r>
      <rPr>
        <b/>
        <sz val="8"/>
        <color rgb="FF333333"/>
        <rFont val="Arial"/>
        <family val="2"/>
        <charset val="204"/>
      </rPr>
      <t>X100E</t>
    </r>
    <r>
      <rPr>
        <sz val="8"/>
        <color rgb="FF333333"/>
        <rFont val="Arial"/>
        <family val="2"/>
        <charset val="204"/>
      </rPr>
      <t> — оптимальное решение для предприятий, сталкивающихся с необходимостью мыть разнообразную посуду. Она способна мыть стаканы, тарелки, предметы среднего размера и подносы GN 1/1 при ширине всего 620 мм, обеспечивая максимальную производительность 60 корзин/час (1080 тарелок/час). Модели с вытяжкой оснащены легко снимаемой опорой для корзин, облегчающей их очистку, и округлой формованной ванной со встроенными фильтрами, обеспечивающими идеальный слив и абсолютную гигиену. Система запуска цикла «PUSH TO START» обеспечивает меньшее количество отходов, предотвращая запуск пустой мойки. https://www.compack.it/ru/catalogo/exus-line/prodotto/x100e/</t>
    </r>
  </si>
  <si>
    <t>X100E+DP65</t>
  </si>
  <si>
    <r>
      <rPr>
        <sz val="10"/>
        <color rgb="FF000000"/>
        <rFont val="Arial"/>
        <family val="2"/>
        <charset val="204"/>
      </rPr>
      <t>Корзина 500*500,</t>
    </r>
    <r>
      <rPr>
        <b/>
        <sz val="10"/>
        <color rgb="FF000000"/>
        <rFont val="Arial"/>
        <family val="2"/>
        <charset val="204"/>
      </rPr>
      <t xml:space="preserve"> 2 дозатора </t>
    </r>
    <r>
      <rPr>
        <sz val="10"/>
        <color rgb="FF000000"/>
        <rFont val="Arial"/>
        <family val="2"/>
        <charset val="204"/>
      </rPr>
      <t xml:space="preserve">(моющего и ополаскивающего средств), </t>
    </r>
    <r>
      <rPr>
        <b/>
        <sz val="10"/>
        <color rgb="FF000000"/>
        <rFont val="Arial"/>
        <family val="2"/>
        <charset val="204"/>
      </rPr>
      <t>насос мойки, встроенный дренажный насос</t>
    </r>
    <r>
      <rPr>
        <sz val="10"/>
        <color rgb="FF000000"/>
        <rFont val="Arial"/>
        <family val="2"/>
        <charset val="204"/>
      </rPr>
      <t xml:space="preserve">.  4 цикла (60/90/120/300сек) и автоматический цикл слива, макс. 60 кассет/час, макс. высота бокала 390мм, макс. диаметр тарелки 415мм, макс. высота кастрюли 390мм, литраж корзины для хлеба - 40 (H390мм),  противень GN1/1. </t>
    </r>
    <r>
      <rPr>
        <b/>
        <sz val="10"/>
        <color rgb="FF000000"/>
        <rFont val="Arial"/>
        <family val="2"/>
        <charset val="204"/>
      </rPr>
      <t>Электронная панель</t>
    </r>
    <r>
      <rPr>
        <sz val="10"/>
        <color rgb="FF000000"/>
        <rFont val="Arial"/>
        <family val="2"/>
        <charset val="204"/>
      </rPr>
      <t xml:space="preserve"> управления, 380В, 6,52 кВт, 620х770х1470/1930. Доп. нагревательный элемент, можно подключать к воде +5 до +55 градусов. Потребление воды 2 л</t>
    </r>
  </si>
  <si>
    <t>SM991E</t>
  </si>
  <si>
    <t>Рекомендуемый подвод воды: +55°C. Жесткость воды: 7-10°F
Расход воды за цикл: 4л, регулируемый электрический дозатор моющего и ополаскивающего средств, система ополаскивания. 2 моющих насоса, 2 ополаскивающих насоса. Напряжение: 380кВт, мощность 12,1 кВт, размер 1440Х860Х2020/2300</t>
  </si>
  <si>
    <t xml:space="preserve">Четыре цикла мойки (120/240/360/540сек) производительность: 60/30/20/12 кассет/час размер кассет: 670х600мм. Максимальная высота кастрюли: 830мм Литраж корзины для хлеба: 60л. Машина подходит для мытья гастроемкостей GN 1/1, GN 2/1, противней (вместимость 10 противней 600х400мм, или 10 противней 600х800мм), кастрюль разного типа, планетарных миксеров, приборов, а также 52 тарелок за каждый цикл. </t>
  </si>
  <si>
    <t xml:space="preserve"> 2 корзины из нержавеющей стали 600*670*100мм, 2 корзины для протвиней с 5-мя делениям, 2 держателя для приборов, 2 держателя для приборов с 8-ю ячейками, встроенный фильтр ванны</t>
  </si>
  <si>
    <t xml:space="preserve"> 3120 тарелок/час</t>
  </si>
  <si>
    <r>
      <rPr>
        <sz val="8"/>
        <color rgb="FF000000"/>
        <rFont val="Calibri"/>
        <family val="2"/>
        <charset val="204"/>
      </rPr>
      <t xml:space="preserve">Посудомоечные машины линии SMART гарантируют максимальную производительность благодаря системе Acquatech System в стандартной комплектации, которая при помощи атмосферного бойлера и ополаскивающего насоса поддерживает постоянные температуру и давление, а также оптимальный расход воды. Elitech гарантирует цикл дезинфицирующего ополаскивания, тем самым представляя собой идеальный выбор для столовых, домов отдыха, кондитерских, булочных и мясных лавок, где соблюдение правил ХАССП особенно важно. Для тех, кто пытается добиться идеальной прозрачности стекла, предусмотрено подсоединение Системы обратного осмоса, которая очищает воду и снижает расход моющего средства и ополаскивателя, гарантируя безупречный результат и идеально прозрачные стаканы, тем самым </t>
    </r>
    <r>
      <rPr>
        <b/>
        <sz val="8"/>
        <color rgb="FFFF0000"/>
        <rFont val="Calibri"/>
        <family val="2"/>
        <charset val="204"/>
      </rPr>
      <t>не требуя высушивания вручную</t>
    </r>
    <r>
      <rPr>
        <sz val="8"/>
        <color rgb="FF000000"/>
        <rFont val="Calibri"/>
        <family val="2"/>
        <charset val="204"/>
      </rPr>
      <t xml:space="preserve">. Электронный контроль позволяет </t>
    </r>
    <r>
      <rPr>
        <u/>
        <sz val="8"/>
        <color rgb="FF000000"/>
        <rFont val="Calibri"/>
        <family val="2"/>
        <charset val="204"/>
      </rPr>
      <t>управлять различными параметрами</t>
    </r>
    <r>
      <rPr>
        <sz val="8"/>
        <color rgb="FF000000"/>
        <rFont val="Calibri"/>
        <family val="2"/>
        <charset val="204"/>
      </rPr>
      <t>, чтобы обеспечить максимальную персонализацию, а непрерывная</t>
    </r>
    <r>
      <rPr>
        <u/>
        <sz val="8"/>
        <color rgb="FF000000"/>
        <rFont val="Calibri"/>
        <family val="2"/>
        <charset val="204"/>
      </rPr>
      <t xml:space="preserve"> самодиагностика</t>
    </r>
    <r>
      <rPr>
        <sz val="8"/>
        <color rgb="FF000000"/>
        <rFont val="Calibri"/>
        <family val="2"/>
        <charset val="204"/>
      </rPr>
      <t xml:space="preserve"> позволяет свести к минимуму простой машины, предлагая некоторые операции для проверки. Цикл самоочистки в конце дня позволяет очищать ванну и сливать горячую воду из бойлера, предотвращая образование внутри него известкового налета.</t>
    </r>
    <r>
      <rPr>
        <u/>
        <sz val="8"/>
        <color rgb="FF000000"/>
        <rFont val="Calibri"/>
        <family val="2"/>
        <charset val="204"/>
      </rPr>
      <t xml:space="preserve"> Перистальтический двойной дозатор моющего средства и электрический ополаскиватель</t>
    </r>
    <r>
      <rPr>
        <sz val="8"/>
        <color rgb="FF000000"/>
        <rFont val="Calibri"/>
        <family val="2"/>
        <charset val="204"/>
      </rPr>
      <t xml:space="preserve"> в серийной комплектации обеспечивает максимальный результат каждого цикла мытья с большой экономией благодаря точному дозированию, управляемому электронной платой, моющие и полоскающие рычаги гарантируют надёжную работу и долгий срок службы. </t>
    </r>
    <r>
      <rPr>
        <u/>
        <sz val="8"/>
        <color rgb="FF000000"/>
        <rFont val="Calibri"/>
        <family val="2"/>
        <charset val="204"/>
      </rPr>
      <t xml:space="preserve">Функция Termostop </t>
    </r>
    <r>
      <rPr>
        <sz val="8"/>
        <color rgb="FF000000"/>
        <rFont val="Calibri"/>
        <family val="2"/>
        <charset val="204"/>
      </rPr>
      <t>следит за тем, чтобы мытьё и ополаскивание начинались только после достижения требуемой температуры. Корпус полностью выполнен из стали AISI 304 и разработан со всеми компонентами в передней части, чтобы обеспечить простое техобслуживание со стороны технического специалиста. Прочные и надежные посудомоечные машины, призванные сделать ваш день удобнее.</t>
    </r>
  </si>
  <si>
    <t>Цикл самоочистки: встроенная функция Autoclean на всех машинах с электронной панелью управления обеспечивает запуск цикла самоочистки при каждом выключении посудомоечной машины, удаляя остатки пены и мусор со дня посудомоечной машины, всегда гарантируя максимальный уровень гигиены. Цикло самоочистки длится 125с.</t>
  </si>
  <si>
    <t>Штампованная, отвечающая санитарно-гигиеническим нормам ванна с наклоном для наилучшего слива</t>
  </si>
  <si>
    <t>Простое фронтальное техобслуживание</t>
  </si>
  <si>
    <t>Моющие рукава имеют штампованные отверстия для подачи струи воды. Форма выходного отверстия на моющем рукаве создает так называемую 3D-струю воды, которая позволяет более качественно вымыть любую посуду. Рукава выполнены полностью из нержавеющей стали для обеспечения прочности, надежности и устойчивости к коррозии.                                                Ручная система регулировки скорости вращения ополаскивающего рукава.</t>
  </si>
  <si>
    <t>Направляющие для корзины, отвечающие санитарно-гигиеническим нормам, которые обеспечивают оптимальную мойку во всех точках корзины и позволяют устанавливать также круглые корзины.                                           Скобы для дверцы 20/10 для гарантии прочности.                                                          Дверь с двойной стенкой для тепло/звукоизоляции.</t>
  </si>
  <si>
    <t>Комплект двойных стенок со сжатым воздухом для термо-звукоизоляции.                                                  Комплект фильтров ванны из нержавеющей стали для машины для мойки тарелок, корзина 500х500.</t>
  </si>
  <si>
    <t>Двойной фильтр всасывания, мойки и слива, который удерживает даже самые мелкие загрязнения.</t>
  </si>
  <si>
    <t xml:space="preserve">Двойной дозатор моющего средства и электрический ополаскиватель в серийной комплектации обеспечивает максимальную чистоту на каждом цикле мытья с большой экономией, тогда как печатные моющие и полоскающие рычаги гарантируют надёжную работу и долгий срок службы. </t>
  </si>
  <si>
    <r>
      <rPr>
        <sz val="12"/>
        <color rgb="FF333333"/>
        <rFont val="Arial"/>
        <family val="2"/>
        <charset val="204"/>
      </rPr>
      <t>Электронная панель </t>
    </r>
    <r>
      <rPr>
        <b/>
        <sz val="12"/>
        <color rgb="FF333333"/>
        <rFont val="Arial"/>
        <family val="2"/>
        <charset val="204"/>
      </rPr>
      <t>DIGIT</t>
    </r>
    <r>
      <rPr>
        <sz val="12"/>
        <color rgb="FF333333"/>
        <rFont val="Arial"/>
        <family val="2"/>
        <charset val="204"/>
      </rPr>
      <t> — настоящий козырь с ее 4 циклами стирки и автоматическим циклом слива (при установленном сливном насосе). На панели управления вы можете легко просмотреть температуру бака и бойлера, сообщения системы самодиагностики, предупреждение о плановом техническом обслуживании и интеллектуальную кнопку «Пуск», которая меняет цвет, чтобы всегда показывать статус посудомоечной машины. Простая и чрезвычайно эффективная электронная панель позволяет задавать и контролировать время полоскания и слива, температуру мойки и полоскания, а также соответствующие термостаты, которые необходимы для обеспечения превосходного результата мойк</t>
    </r>
  </si>
  <si>
    <r>
      <rPr>
        <b/>
        <sz val="16"/>
        <rFont val="Arial"/>
        <family val="2"/>
        <charset val="204"/>
      </rPr>
      <t xml:space="preserve">ROSSO и ROSSO </t>
    </r>
    <r>
      <rPr>
        <b/>
        <i/>
        <sz val="16"/>
        <rFont val="Arial"/>
        <family val="2"/>
        <charset val="204"/>
      </rPr>
      <t xml:space="preserve">PRO - </t>
    </r>
    <r>
      <rPr>
        <b/>
        <sz val="16"/>
        <rFont val="Arial"/>
        <family val="2"/>
        <charset val="204"/>
      </rPr>
      <t xml:space="preserve">Оборудование для HoReCa и Retail </t>
    </r>
  </si>
  <si>
    <t>Тип оборудования</t>
  </si>
  <si>
    <t>ФОТО</t>
  </si>
  <si>
    <t>Материал корпуса</t>
  </si>
  <si>
    <t>Рекомендованная розница ($), курс внутренний</t>
  </si>
  <si>
    <t>ШПРИЦЫ КОЛБАСНЫЕ</t>
  </si>
  <si>
    <t>Шприц колбасный ROSSO</t>
  </si>
  <si>
    <t>TG-3L</t>
  </si>
  <si>
    <t>нержавеющая сталь</t>
  </si>
  <si>
    <t>Горизонтальный механический шприц TG-3L предназначен для изготовления колбас, сосисок, сарделек, паштетов и другой продукции в оболочке из натуральных и искусственных материалов. Набор включает 4 насадки (наполнители) с диаметром 16,19,25 и 38мм, длиной 180 мм.</t>
  </si>
  <si>
    <t>450*210*160</t>
  </si>
  <si>
    <t>10 кг</t>
  </si>
  <si>
    <t>TG-5L</t>
  </si>
  <si>
    <t>Горизонтальный механический шприц TG-5L предназначен для изготовления колбас, сосисок, сарделек, паштетов и другой продукции в оболочке из натуральных и искусственных материалов. Набор включает 4 насадки (наполнители) с диаметром 16,19,25 и 38мм, длиной 180 мм.</t>
  </si>
  <si>
    <t>540*230*140</t>
  </si>
  <si>
    <t>11 кг</t>
  </si>
  <si>
    <t>TG-7L</t>
  </si>
  <si>
    <t>Горизонтальный механический шприц TG-7L предназначен для изготовления колбас, сосисок, сарделек, паштетов и другой продукции в оболочке из натуральных и искусственных материалов. Набор включает 4 насадки (наполнители) с диаметром 16,19,25 и 38мм, длиной 180 мм.</t>
  </si>
  <si>
    <t>710*210*160</t>
  </si>
  <si>
    <t>13 кг</t>
  </si>
  <si>
    <t>TV-3L</t>
  </si>
  <si>
    <t>Вертикальный колбасный шприц TV-3L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</si>
  <si>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310х250х500</t>
  </si>
  <si>
    <t>9,5 кг</t>
  </si>
  <si>
    <t>TV-5L</t>
  </si>
  <si>
    <t>Вертикальный колбасный шприц TV-5L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</si>
  <si>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670*330*305</t>
  </si>
  <si>
    <t>TV-7L</t>
  </si>
  <si>
    <t>Вертикальный колбасный шприц TV-7L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</si>
  <si>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820*330*305</t>
  </si>
  <si>
    <t>11,5 кг</t>
  </si>
  <si>
    <t>TV-10L</t>
  </si>
  <si>
    <t>Вертикальный колбасный шприц TV-10L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</si>
  <si>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670*450*350</t>
  </si>
  <si>
    <t>TV-15L</t>
  </si>
  <si>
    <t>Вертикальный колбасный шприц TV-15L предназначен для набивки в оболочку колбас, сосисок, сарделек, паштетов, сыров и пр.. Подходит для небольших производств, предприятий общественного питания, ритейла, а также для домашнего использования. Набор включает 4 насадки (наполнители) с диаметром 16,19,25 и 38мм, длиной 180 мм.</t>
  </si>
  <si>
    <t>800*450*350</t>
  </si>
  <si>
    <t>СЛАЙСЕРЫ</t>
  </si>
  <si>
    <t>Слайсер</t>
  </si>
  <si>
    <t>220ES-8</t>
  </si>
  <si>
    <t>Нержавеющая сталь</t>
  </si>
  <si>
    <t>0,24 кВт</t>
  </si>
  <si>
    <t>220V, 50Hz</t>
  </si>
  <si>
    <t>Предназначен для нарезки продуктов на ломтики заданной толщины на предприятиях общественного питания и торговли. Корпус выполнен из нержавеющей стали.  Диаметр ножа: 220 мм. Толщина нарезки: 10мм.</t>
  </si>
  <si>
    <t xml:space="preserve">500*450*400мм          </t>
  </si>
  <si>
    <t>14,8кг</t>
  </si>
  <si>
    <t>Слайсер ROSSO PRO</t>
  </si>
  <si>
    <t>HBS-220A PRO</t>
  </si>
  <si>
    <t>Анодированный алюминий</t>
  </si>
  <si>
    <t>0,12 кВт</t>
  </si>
  <si>
    <r>
      <rPr>
        <sz val="10"/>
        <color rgb="FF000000"/>
        <rFont val="Arial"/>
        <family val="2"/>
        <charset val="204"/>
      </rPr>
      <t>Диаметр ножа 220 мм, толщина нарезки от 0.2 до 12 мм. Модель оснащена встроенным заточным устройством, округлым ножом, подвижной кареткой и ручкой-фиксатором.</t>
    </r>
    <r>
      <rPr>
        <sz val="10"/>
        <color rgb="FFC9211E"/>
        <rFont val="Arial"/>
        <family val="2"/>
        <charset val="204"/>
      </rPr>
      <t xml:space="preserve"> Блокиратор автоматически останавливает работу в случае перегрева двигателя
</t>
    </r>
    <r>
      <rPr>
        <sz val="10"/>
        <color rgb="FF000000"/>
        <rFont val="Arial"/>
        <family val="2"/>
        <charset val="204"/>
      </rPr>
      <t xml:space="preserve">Мягкое и плавное перемещение лотка, </t>
    </r>
    <r>
      <rPr>
        <sz val="10"/>
        <color rgb="FFC9211E"/>
        <rFont val="Arial"/>
        <family val="2"/>
        <charset val="204"/>
      </rPr>
      <t>износостойкие лезвия.</t>
    </r>
  </si>
  <si>
    <t>498*435*380мм</t>
  </si>
  <si>
    <t>14,4кг</t>
  </si>
  <si>
    <t>250ES-10</t>
  </si>
  <si>
    <t>нож 250 мм, толщина среза 0...10 мм</t>
  </si>
  <si>
    <t>420*265*390мм</t>
  </si>
  <si>
    <t>15,2кг</t>
  </si>
  <si>
    <t>HBS-250A PRO</t>
  </si>
  <si>
    <t>0,15кВт</t>
  </si>
  <si>
    <t>415*415*365мм</t>
  </si>
  <si>
    <t>15,5кг</t>
  </si>
  <si>
    <t>300ES-12</t>
  </si>
  <si>
    <t>0,42 кВт</t>
  </si>
  <si>
    <t>нож 300 мм, толщина среза 0...15 мм</t>
  </si>
  <si>
    <t>530*460*460мм</t>
  </si>
  <si>
    <t>24,3кг</t>
  </si>
  <si>
    <t>HBS-300A PRO</t>
  </si>
  <si>
    <t>0,25кВт</t>
  </si>
  <si>
    <t>520*620*470мм</t>
  </si>
  <si>
    <t>22,2кг</t>
  </si>
  <si>
    <t>HB-320</t>
  </si>
  <si>
    <t>0,37кВт</t>
  </si>
  <si>
    <t>Диаметр ножа 300 мм, толщина нарезки от 0 до 15мм. Модель оснащена встроенным заточным устройством, округлым ножом, подвижной кареткой и ручкой-фиксатором. Мягкое и плавное перемещение лотка, износостойкие лезвия.</t>
  </si>
  <si>
    <t>670*830*910мм</t>
  </si>
  <si>
    <t>88 кг</t>
  </si>
  <si>
    <t>ГРИЛИ КОНТАКТНЫЕ</t>
  </si>
  <si>
    <t>Грили контактные</t>
  </si>
  <si>
    <t>HEG-811</t>
  </si>
  <si>
    <t>1,8 кВт</t>
  </si>
  <si>
    <t>Корпус из нержавеющей стали. Поверхность нагрева - рифлёная. Температурный режим 0…300°С. размер зоны нагрева: низ 223*230*90мм, верх: 223*230*90мм.</t>
  </si>
  <si>
    <t>305*400*210мм</t>
  </si>
  <si>
    <t>14кг</t>
  </si>
  <si>
    <t>Грили контактные ROSSO PRO</t>
  </si>
  <si>
    <t>HSG37E     PRO</t>
  </si>
  <si>
    <t>1,8кВт</t>
  </si>
  <si>
    <t>370*305*210мм</t>
  </si>
  <si>
    <t>12кг</t>
  </si>
  <si>
    <t>HEG-811E</t>
  </si>
  <si>
    <t>2,2 кВт</t>
  </si>
  <si>
    <t xml:space="preserve">Корпус из нержавеющей стали. Поверхность нагрева - рифлёная. Температурный режим 0…300°С. Верхняя и нижняя зона нагрева 345х237 мм. </t>
  </si>
  <si>
    <t>425х400х210мм</t>
  </si>
  <si>
    <t>21кг</t>
  </si>
  <si>
    <t>HSG41E      PRO</t>
  </si>
  <si>
    <t>2,2кВт</t>
  </si>
  <si>
    <t>410*305*210мм</t>
  </si>
  <si>
    <t>18кг</t>
  </si>
  <si>
    <t>HEG-813</t>
  </si>
  <si>
    <t>3,6 кВт</t>
  </si>
  <si>
    <t>Корпус из нержавеющей стали. Поверхность нагрева - рифлёная. Температурный режим 0…300°С. размер зоны нагрева: низ их 2 частей 480*230*90мм, верх (из 2 частей): каждая часть 223*230*90мм</t>
  </si>
  <si>
    <t>580*400*210мм</t>
  </si>
  <si>
    <t>26кг</t>
  </si>
  <si>
    <t>HSG57E      PRO</t>
  </si>
  <si>
    <t>3,6кВт</t>
  </si>
  <si>
    <t>570*305*210мм</t>
  </si>
  <si>
    <t>27кг</t>
  </si>
  <si>
    <t>HEG-813E</t>
  </si>
  <si>
    <t>4,4 кВт</t>
  </si>
  <si>
    <t xml:space="preserve">Корпус из нержавеющей стали. Поверхность нагрева - рифлёная, две верхних и две нижних. Температурный режим 0…300°С. Верхняя зона нагрева 345х237 мм. </t>
  </si>
  <si>
    <t>845*400*210мм</t>
  </si>
  <si>
    <t>37кг</t>
  </si>
  <si>
    <t>ГРИЛЬ САЛАМАНДРА</t>
  </si>
  <si>
    <t>Саламандра</t>
  </si>
  <si>
    <t>HES-936</t>
  </si>
  <si>
    <t>2 кВт</t>
  </si>
  <si>
    <t>настольный, закрытый с 3 сторон, 1 регулируемая по высоте полка-решетка, температурный режим 50-300C°</t>
  </si>
  <si>
    <t>610*310*280мм</t>
  </si>
  <si>
    <t>10,8кг</t>
  </si>
  <si>
    <t>Гриль саламандра ROSSO PRO</t>
  </si>
  <si>
    <t>HSME-650 PRO</t>
  </si>
  <si>
    <t>4,6кВт</t>
  </si>
  <si>
    <t>650*462*507мм</t>
  </si>
  <si>
    <t>47,6кг</t>
  </si>
  <si>
    <t>HES-450</t>
  </si>
  <si>
    <t>2,8кВт</t>
  </si>
  <si>
    <t xml:space="preserve">
Температурный режим: 50-300℃. Электрический профессиональный прибор для обжаривания мяса, сосисок, рыбы, приготовления блюд фастфуда и полуфабрикатов, а также подогрева выпечки. Подъемная верхняя часть фиксируется на необходимой высоте; эргономичная ручка не нагревается; съемная решетка-поддон для легкой чистки. Оснащен индивидуальным термостатом на каждую зону.</t>
  </si>
  <si>
    <t>450х510х530мм</t>
  </si>
  <si>
    <t>38кг</t>
  </si>
  <si>
    <t>Гриль-барбекю электрический</t>
  </si>
  <si>
    <t>HBO-70</t>
  </si>
  <si>
    <t>Сталь</t>
  </si>
  <si>
    <t>3кВт</t>
  </si>
  <si>
    <t xml:space="preserve">Настольный гриль. Для жарки мяса, птицы, рыбы и овощей на предприятиях общественного питания и торговли, оснащена термостатом. </t>
  </si>
  <si>
    <t>655х350х200мм</t>
  </si>
  <si>
    <t>6кг</t>
  </si>
  <si>
    <t>Гриль-саламандра</t>
  </si>
  <si>
    <t>HEG-580</t>
  </si>
  <si>
    <t>2,4кВт</t>
  </si>
  <si>
    <t>Настольный гриль с подвижной верхней частью.
Температурный режим: 50-300°C
Равномерный нагрев поверхности обеспечивает качественную обработку продуктов. Модель оснащена независимыми терморегуляторами каждой зоны нагрева, бортиками по периметру для предотвращения разбрызгивания жира и индикаторами нагревания и мощности.</t>
  </si>
  <si>
    <t>580х455х332мм</t>
  </si>
  <si>
    <t>МАРМИТЫ 1-х БЛЮД (СУПНИЦЫ)</t>
  </si>
  <si>
    <t>Мармит 1х блюд</t>
  </si>
  <si>
    <t>83010SP</t>
  </si>
  <si>
    <t>Краш.сталь</t>
  </si>
  <si>
    <t>0,4 кВт</t>
  </si>
  <si>
    <t>340x340x370, 220 В, 0,4 кВт, круглая вставка емкостью 10 л из нержавеющей стали с крышкой</t>
  </si>
  <si>
    <t>340*340*370мм</t>
  </si>
  <si>
    <t>4,6кг</t>
  </si>
  <si>
    <t>Мармит 1-х блюд ROSSO PRO</t>
  </si>
  <si>
    <t>SB-6000      PRO</t>
  </si>
  <si>
    <t>0,4кВт</t>
  </si>
  <si>
    <t>Настольный тепловой мармит первых блюд с водяным нагревом. Объем — 10 литров, температурный режим от 35 до 95 °C, внутренняя часа из нержавеющей стали, снаружи — крашеный металл</t>
  </si>
  <si>
    <t>335*335*370мм</t>
  </si>
  <si>
    <t>81010SP</t>
  </si>
  <si>
    <t>SB-6000S   PRO</t>
  </si>
  <si>
    <t>Настольный тепловой мармит первых блюд с водяным нагревом. Объем — 10 литров, температурный режим от 35 до 95 °C, внутренняя часа из нержавеющей стали, снаружи так же нержавеющая сталь</t>
  </si>
  <si>
    <t xml:space="preserve">Мармит </t>
  </si>
  <si>
    <t>HBM-150</t>
  </si>
  <si>
    <t>Температурный режим: 30-110℃/ 7 гастроемкостей 
(1/2*100мм * 1 + 1/3*100мм * 6)
Обеспечивает кратковременное хранение блюд в подогретом виде при температуре от 20 до 80℃.</t>
  </si>
  <si>
    <t>1530х370х400мм</t>
  </si>
  <si>
    <t>HBM-100</t>
  </si>
  <si>
    <t>1,5кВт</t>
  </si>
  <si>
    <t>5 гастроемкостей, закрыты стеклом.
(1/2*100мм * 1 + 1/3*100мм * 4). Обеспечивает кратковременное хранение блюд в подогретом виде при температуре от +30℃ до +110℃.</t>
  </si>
  <si>
    <t>1165х370х400мм</t>
  </si>
  <si>
    <t>15,3кг</t>
  </si>
  <si>
    <t>HB-3</t>
  </si>
  <si>
    <t>570х390х275мм</t>
  </si>
  <si>
    <t>10,2кг</t>
  </si>
  <si>
    <t>HB-3V</t>
  </si>
  <si>
    <t>570х390х225мм</t>
  </si>
  <si>
    <t>11,3кг</t>
  </si>
  <si>
    <t>МЯСОРУБКИ</t>
  </si>
  <si>
    <t>Мясорубка</t>
  </si>
  <si>
    <t>TT-12</t>
  </si>
  <si>
    <t>Алюминий</t>
  </si>
  <si>
    <t>0,55 кВт</t>
  </si>
  <si>
    <t>120 кг в час, комплект ножей - классический</t>
  </si>
  <si>
    <t>400*190*410мм</t>
  </si>
  <si>
    <t>20кг</t>
  </si>
  <si>
    <t>Мясорубка ROSSO PRO</t>
  </si>
  <si>
    <t>HM-12
      PRO</t>
  </si>
  <si>
    <t>0,85кВт</t>
  </si>
  <si>
    <t>365*465*220мм</t>
  </si>
  <si>
    <t>TT-22</t>
  </si>
  <si>
    <t>1,1 кВт</t>
  </si>
  <si>
    <t>220 кг в час, комплект ножей - классический</t>
  </si>
  <si>
    <t>410*240*450мм</t>
  </si>
  <si>
    <t>30кг</t>
  </si>
  <si>
    <t>HM-22         PRO</t>
  </si>
  <si>
    <r>
      <rPr>
        <sz val="10"/>
        <color rgb="FF000000"/>
        <rFont val="Arial"/>
        <family val="2"/>
        <charset val="204"/>
      </rPr>
      <t xml:space="preserve">Производительность — 220 кг/час, шнек, одинарный нож, 2 сменные решетки, диаметр отверстий 5 и 8 мм в комплекте, реверс,  </t>
    </r>
    <r>
      <rPr>
        <sz val="10"/>
        <color rgb="FFC9211E"/>
        <rFont val="Arial"/>
        <family val="2"/>
        <charset val="204"/>
      </rPr>
      <t>шнек выполнен из НЕРЖАВЕЮЩЕЙ СТАЛИ</t>
    </r>
  </si>
  <si>
    <t>18,6кг</t>
  </si>
  <si>
    <t>HFM-8         PRO</t>
  </si>
  <si>
    <r>
      <rPr>
        <sz val="10"/>
        <color rgb="FF000000"/>
        <rFont val="Arial"/>
        <family val="2"/>
        <charset val="204"/>
      </rPr>
      <t xml:space="preserve">Производительность — 75 кг/час,  в комплекте шнек, одинарный нож, решетка, корпус из нержавеющей стали гарантирует надежность и долговечность, </t>
    </r>
    <r>
      <rPr>
        <sz val="10"/>
        <color rgb="FFC9211E"/>
        <rFont val="Arial"/>
        <family val="2"/>
        <charset val="204"/>
      </rPr>
      <t>шнек выполнен из НЕРЖАВЕЮЩЕЙ СТАЛИ.</t>
    </r>
  </si>
  <si>
    <t>260*565*465мм</t>
  </si>
  <si>
    <t>TC-12</t>
  </si>
  <si>
    <t>0,8 кВт</t>
  </si>
  <si>
    <t>HFM-12      PRO</t>
  </si>
  <si>
    <r>
      <rPr>
        <sz val="10"/>
        <color rgb="FF000000"/>
        <rFont val="Arial"/>
        <family val="2"/>
        <charset val="204"/>
      </rPr>
      <t>Производительность — 120 кг/час,  в комплекте шнек, одинарный нож, 2 сменные решетки с диаметрами отверстий 6 и 8 мм</t>
    </r>
    <r>
      <rPr>
        <sz val="11"/>
        <color rgb="FF000000"/>
        <rFont val="Calibri"/>
        <family val="2"/>
        <charset val="204"/>
      </rPr>
      <t>, реверс,</t>
    </r>
    <r>
      <rPr>
        <sz val="10"/>
        <color rgb="FFC9211E"/>
        <rFont val="Arial"/>
        <family val="2"/>
        <charset val="204"/>
      </rPr>
      <t xml:space="preserve"> </t>
    </r>
    <r>
      <rPr>
        <sz val="10"/>
        <color rgb="FF000000"/>
        <rFont val="Arial"/>
        <family val="2"/>
        <charset val="204"/>
      </rPr>
      <t xml:space="preserve">корпус из нержавеющей стали гарантирует надежность и долговечность, </t>
    </r>
    <r>
      <rPr>
        <sz val="10"/>
        <color rgb="FFC9211E"/>
        <rFont val="Arial"/>
        <family val="2"/>
        <charset val="204"/>
      </rPr>
      <t>шнек выполнен из НЕРЖАВЕЮЩЕЙ СТАЛИ</t>
    </r>
  </si>
  <si>
    <t>521*229*421мм</t>
  </si>
  <si>
    <t>18,4кг</t>
  </si>
  <si>
    <t>TC-22</t>
  </si>
  <si>
    <t>35кг</t>
  </si>
  <si>
    <t>HFM-22       PRO</t>
  </si>
  <si>
    <r>
      <rPr>
        <sz val="10"/>
        <color rgb="FF000000"/>
        <rFont val="Arial"/>
        <family val="2"/>
        <charset val="204"/>
      </rPr>
      <t>Производительность — 220 кг/час,  в комплекте шнек, одинарный нож, 2 сменные решетки с диаметрами отверстий 6 и 8 мм,</t>
    </r>
    <r>
      <rPr>
        <sz val="11"/>
        <color rgb="FF000000"/>
        <rFont val="Calibri"/>
        <family val="2"/>
        <charset val="204"/>
      </rPr>
      <t xml:space="preserve"> реверс, </t>
    </r>
    <r>
      <rPr>
        <sz val="10"/>
        <color rgb="FFC9211E"/>
        <rFont val="Arial"/>
        <family val="2"/>
        <charset val="204"/>
      </rPr>
      <t xml:space="preserve"> шнек выполнен из НЕРЖАВЕЮЩЕЙ СТАЛИ</t>
    </r>
  </si>
  <si>
    <t>305*645*500мм</t>
  </si>
  <si>
    <t>23,4кг</t>
  </si>
  <si>
    <t>TC-32</t>
  </si>
  <si>
    <t>1,5 кВт</t>
  </si>
  <si>
    <t>320 кг в час, комплект ножей - классический</t>
  </si>
  <si>
    <t>530*270*500мм</t>
  </si>
  <si>
    <t>76кг</t>
  </si>
  <si>
    <t>HFM-32       PRO</t>
  </si>
  <si>
    <r>
      <rPr>
        <sz val="10"/>
        <color rgb="FF000000"/>
        <rFont val="Arial"/>
        <family val="2"/>
        <charset val="204"/>
      </rPr>
      <t>Производительность — 320 кг/час,  в комплекте шнек, одинарный нож, 2 сменные решетки с диаметрами отверстий 6 и 8 мм, реверс,</t>
    </r>
    <r>
      <rPr>
        <sz val="10"/>
        <color rgb="FFC9211E"/>
        <rFont val="Arial"/>
        <family val="2"/>
        <charset val="204"/>
      </rPr>
      <t xml:space="preserve"> </t>
    </r>
    <r>
      <rPr>
        <sz val="10"/>
        <color rgb="FF000000"/>
        <rFont val="Arial"/>
        <family val="2"/>
        <charset val="204"/>
      </rPr>
      <t xml:space="preserve">корпус из нержавеющей стали гарантирует надежность и долговечность, </t>
    </r>
    <r>
      <rPr>
        <sz val="10"/>
        <color rgb="FFC9211E"/>
        <rFont val="Arial"/>
        <family val="2"/>
        <charset val="204"/>
      </rPr>
      <t>шнек выполнен из НЕРЖАВЕЮЩЕЙ СТАЛИ</t>
    </r>
  </si>
  <si>
    <t>285*601*447мм</t>
  </si>
  <si>
    <t>27,5кг</t>
  </si>
  <si>
    <t>КИПЯТИЛЬНИКИ</t>
  </si>
  <si>
    <t>Кипятильники</t>
  </si>
  <si>
    <t>WB-10DB</t>
  </si>
  <si>
    <t>двойные стенки, диаметр 20,5 см, 6 литров, Температурный режим 30-110°С</t>
  </si>
  <si>
    <t>250*250*390 мм</t>
  </si>
  <si>
    <t>3,2 кг</t>
  </si>
  <si>
    <t>Кипятильники ROSSO PRO</t>
  </si>
  <si>
    <t>WB-10        PRO</t>
  </si>
  <si>
    <t>2кВт</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</si>
  <si>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8,5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</si>
  <si>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300*300*470мм</t>
  </si>
  <si>
    <t>2,8кг</t>
  </si>
  <si>
    <t>WB-15DB</t>
  </si>
  <si>
    <t>двойные стенки, диаметр 26,5 см, 14 литров, Температурный режим 30-110°С</t>
  </si>
  <si>
    <t>265*265*465 мм</t>
  </si>
  <si>
    <t>3,4кг</t>
  </si>
  <si>
    <t>WB-15          PRO</t>
  </si>
  <si>
    <t>2,5кВт</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</si>
  <si>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11,5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</si>
  <si>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340*340*485мм</t>
  </si>
  <si>
    <t>WB-20           PRO</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</si>
  <si>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17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</si>
  <si>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340*340*590мм</t>
  </si>
  <si>
    <t>3,7кг</t>
  </si>
  <si>
    <t>WB-25DB</t>
  </si>
  <si>
    <t>двойные стенки, диаметр 26,5см, 15 литров, Температурный режим 30-110°С</t>
  </si>
  <si>
    <t>265*265*520 мм</t>
  </si>
  <si>
    <t>WB-30         PRO</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</si>
  <si>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21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</si>
  <si>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400*400*480мм</t>
  </si>
  <si>
    <t>4,3кг</t>
  </si>
  <si>
    <t>WB-35DB</t>
  </si>
  <si>
    <t>2,8 кВт</t>
  </si>
  <si>
    <t>двойные стенки, диаметр 31,5см, 20 литров, Температурный режим 30-110°С</t>
  </si>
  <si>
    <t>315*315*465 мм</t>
  </si>
  <si>
    <t>4 кг</t>
  </si>
  <si>
    <t>WB-40         PRO</t>
  </si>
  <si>
    <r>
      <rPr>
        <sz val="10"/>
        <color rgb="FF000000"/>
        <rFont val="Arial"/>
        <family val="2"/>
        <charset val="204"/>
      </rPr>
      <t xml:space="preserve">Электрокипятильник заливной, термостат, защита от сухого хода, открытый ТЭН, одинарные стенки, объем 31,5 л, поддержание постоянной температуры, </t>
    </r>
    <r>
      <rPr>
        <sz val="10"/>
        <color rgb="FFC9211E"/>
        <rFont val="Arial"/>
        <family val="2"/>
        <charset val="204"/>
      </rPr>
      <t>точная регулировка температуры</t>
    </r>
    <r>
      <rPr>
        <sz val="10"/>
        <color rgb="FF000000"/>
        <rFont val="Arial"/>
        <family val="2"/>
        <charset val="204"/>
      </rPr>
      <t>, температурный режим: от 30 до 110 °C</t>
    </r>
    <r>
      <rPr>
        <sz val="10"/>
        <color rgb="FFC9211E"/>
        <rFont val="Arial"/>
        <family val="2"/>
        <charset val="204"/>
      </rPr>
      <t>, надежный краник, герметичный корпус с защитой от протечек.</t>
    </r>
  </si>
  <si>
    <t>400*400*585мм</t>
  </si>
  <si>
    <t>4,5кг</t>
  </si>
  <si>
    <t>КИПЯТИЛЬНИКИ ПРОТОЧНЫЕ</t>
  </si>
  <si>
    <t>HWB-5L</t>
  </si>
  <si>
    <t>220V</t>
  </si>
  <si>
    <t>Электрокипятильник проточный ступенчатого нагрева с микрокомпьютерным управлением, термостат, защита от сухого хода, объем 8л, Производительность 20л/час, давление воды 0,2-0,6 мра, цвет серебристый, каплесборник.</t>
  </si>
  <si>
    <t>190*240*520</t>
  </si>
  <si>
    <t>5,4кг</t>
  </si>
  <si>
    <t>Электрокипятильник проточный ступенчатого нагрева с микрокомпьютерным управлением, термостат, защита от сухого хода, объем 8л, Производительность 20л/час, давление воды 0,2-0,6 мра, цвет черный.каплесборник.</t>
  </si>
  <si>
    <t>HWB-10L</t>
  </si>
  <si>
    <t>Электрокипятильник проточный ступенчатого нагрева с микрокомпьютерным управлением, термостат, защита от сухого хода, объем 10л, Производительность 35л/час, давление воды 0,2-0,6 мра, цвет черный,каплесборник.</t>
  </si>
  <si>
    <t>190*240*630</t>
  </si>
  <si>
    <t>5,9кг</t>
  </si>
  <si>
    <t>HWB-20L</t>
  </si>
  <si>
    <t>Электрокипятильник проточный ступенчатого нагрева с микрокомпьютерным управлением, термостат, защита от сухого хода, объем 20л, Производительность 60л/час, давление воды 0,2-0,6 мра, цвет черный, каплесборник.</t>
  </si>
  <si>
    <t>190*280*690</t>
  </si>
  <si>
    <t>6,9кг</t>
  </si>
  <si>
    <t>HWB-30L</t>
  </si>
  <si>
    <t>Электрокипятильник проточный ступенчатого нагрева с микрокомпьютерным управлением, термостат, защита от сухого хода, объем 30л, Производительность 90л/час, давление воды 0,2-0,6 мра, цвет черный, каплесборник.</t>
  </si>
  <si>
    <t>190*340*740</t>
  </si>
  <si>
    <t>8кг</t>
  </si>
  <si>
    <t>HWB-40L</t>
  </si>
  <si>
    <t>Электрокипятильник проточный ступенчатого нагрева с микрокомпьютерным управлением, термостат, защита от сухого хода, объем 40л, Производительность 120л/час, давление воды 0,2-0,6 мра, цвет серебро, количество кранов 2, каплесборник.</t>
  </si>
  <si>
    <t>450*300*680</t>
  </si>
  <si>
    <t xml:space="preserve">Кипятильник </t>
  </si>
  <si>
    <t>GSK06-3kW</t>
  </si>
  <si>
    <t>Объем: 40л. Объем производства горячей воды за один прием: 20л. Для быстрого нагрева воды и поддержания ее температуры в течение длительного времени. Позволяет непрерывно разливать кипяток, не заботясь об уровне воды в резервуаре.</t>
  </si>
  <si>
    <t>245*405*700мм</t>
  </si>
  <si>
    <t>14,2кг</t>
  </si>
  <si>
    <t>LXS02</t>
  </si>
  <si>
    <t>Объем 10л. Производительность 35л/ч. Объем производства горячей воды за один прием - 3.5л.
Для быстрого нагрева воды и поддержания ее температуры в течение длительного времени. Позволяет непрерывно разливать кипяток, не заботясь об уровне воды в резервуаре.</t>
  </si>
  <si>
    <t>190*240*570мм</t>
  </si>
  <si>
    <t>4,15кг</t>
  </si>
  <si>
    <t>LXB015</t>
  </si>
  <si>
    <t>Объем 8л. Производительность 55л/ч.
Для быстрого нагрева воды и поддержания ее температуры в течение длительного времени. Позволяет непрерывно разливать кипяток, не заботясь об уровне воды в резервуаре.</t>
  </si>
  <si>
    <t>190*240*500мм</t>
  </si>
  <si>
    <t>3,5кг</t>
  </si>
  <si>
    <t>ПРЕСС ДЛЯ ГАМБУРГЕРОВ</t>
  </si>
  <si>
    <t>Пресс для гамбургеров</t>
  </si>
  <si>
    <t>WF-A100</t>
  </si>
  <si>
    <t>диаметр ёмкости для фарша - 100 мм</t>
  </si>
  <si>
    <t>275*230*300мм</t>
  </si>
  <si>
    <t>Пресс для гамбургеров ROSSO PRO</t>
  </si>
  <si>
    <t>HF-100       PRO</t>
  </si>
  <si>
    <t>Алюминий+нерж сталь</t>
  </si>
  <si>
    <t>Ручной пресс для гамбургеров, диаметр — 100мм, корпус выполнен из анодированного алюминия, детали, контактирующие с пищевыми продуктами, - из нержавеющей стали</t>
  </si>
  <si>
    <t>290*210*275мм</t>
  </si>
  <si>
    <t>5,24кг</t>
  </si>
  <si>
    <t>WF-A130</t>
  </si>
  <si>
    <t>Диаметр ёмкости для фарша — 130 мм</t>
  </si>
  <si>
    <t>6,5кг</t>
  </si>
  <si>
    <t>HF-130        PRO</t>
  </si>
  <si>
    <t>Ручной пресс для гамбургеров, диаметр — 130мм, корпус выполнен из анодированного алюминия, детали, контактирующие с пищевыми продуктами, - из нержавеющей стали</t>
  </si>
  <si>
    <t>5,62кг</t>
  </si>
  <si>
    <t>Настольные Макароноварки</t>
  </si>
  <si>
    <t>Настольная Макароноварка Rosso</t>
  </si>
  <si>
    <t>HEN-4A</t>
  </si>
  <si>
    <t>4КВ</t>
  </si>
  <si>
    <t>Mакapонoвaрка настольная для быстpoго и качeствeнногo пpигoтoвлeния макарoнныx изделий, издeлий из тестa, пельмeнeй, pиca, oвощей, cocиcок, яиц, крeвeток и многих дpугих продуктoв. Макаpонoваpка oтличнo подойдёт для небoльшиx пpeдприятий oбщeственногo питания и фaст-фудa.Легкий, компактный, удобный в использовании аппарат. Корпус выполнен из нержавеющей стали, что облегчает уход за оборудованием. Внутри аппарат разделен на секции, что предотвращает смешивание вкусов во время приготовления блюд.</t>
  </si>
  <si>
    <t>410*570*280мм</t>
  </si>
  <si>
    <t>10кг</t>
  </si>
  <si>
    <t>HEN-6A</t>
  </si>
  <si>
    <t>6кВт</t>
  </si>
  <si>
    <t>Mакapонoвaрка настольная для быстpoго и качeствeнногo пpигoтoвлeния макарoнныx изделий, издeлий из тестa, пельмeнeй, pиca, oвощей, cocиcок, яиц, крeвeток и многих дpугих продуктoв. Кол-во емкостей — 3. Количество корзин — 6. Макаpонoваpка oтличнo подойдёт для небoльшиx пpeдприятий oбщeственногo питания и фaст-фудa.Легкий, компактный, удобный в использовании аппарат. Корпус выполнен из нержавеющей стали, что облегчает уход за оборудованием. Внутри аппарат разделен на секции, что предотвращает смешивание вкусов во время приготовления блюд.</t>
  </si>
  <si>
    <t>590*550*280мм</t>
  </si>
  <si>
    <t>БЛИННИЦЫ</t>
  </si>
  <si>
    <t>Блинница</t>
  </si>
  <si>
    <t>HCM-1</t>
  </si>
  <si>
    <t>1 круглая рабочая поверхность диаметром 400 мм, материал корпуса: нержавеющая сталь, материал жарочной поверхности: чугун, температура: 50-300 ℃.</t>
  </si>
  <si>
    <t>450*470*230мм</t>
  </si>
  <si>
    <t>23кг</t>
  </si>
  <si>
    <t>HCM-2</t>
  </si>
  <si>
    <t>6 кВт</t>
  </si>
  <si>
    <t>2 круглых рабочих поверхности диаметром по 400 мм, материал корпуса: нержавеющая сталь, материал жарочной поверхности: чугун. температура: 50-300 ℃.</t>
  </si>
  <si>
    <t>860*470*230мм</t>
  </si>
  <si>
    <t>44кг</t>
  </si>
  <si>
    <t>HCM-400</t>
  </si>
  <si>
    <t>400x400x190мм</t>
  </si>
  <si>
    <t>9,5кг</t>
  </si>
  <si>
    <t>АППАРАТЫ ДЛЯ ХОТ ДОГОВ</t>
  </si>
  <si>
    <t>Аппарат для хот догов</t>
  </si>
  <si>
    <t>HHD-04</t>
  </si>
  <si>
    <t>4 штыря для булочек (длина штыря 20см), материал корпуса и штырей: нержавеющая сталь, материал колбы: стекло, раздельный нагрев колбы и штырей, регулятор температуры</t>
  </si>
  <si>
    <t>480*310*415мм</t>
  </si>
  <si>
    <t>HHD-2</t>
  </si>
  <si>
    <t>0,3 кВт</t>
  </si>
  <si>
    <t>Паровой. Возможность подогрева булочек: Нет
Температурный режим: до 95°С. Терморегулятор температуры. Для подогрева сосисок на предприятиях общественного питания и торговли. Модель работает по принципу парового нагрева и оснащена контейнером для сосисок.</t>
  </si>
  <si>
    <t>289х337х400мм</t>
  </si>
  <si>
    <t>6,1кг</t>
  </si>
  <si>
    <t>HHD-1</t>
  </si>
  <si>
    <t>Нержавеющая сталь, стекло</t>
  </si>
  <si>
    <t xml:space="preserve">Для подогрева сосисок. Модель работает по принципу парового нагрева, регулятор температуры.   </t>
  </si>
  <si>
    <t xml:space="preserve"> 575х340х430мм</t>
  </si>
  <si>
    <t>9,7кг</t>
  </si>
  <si>
    <t>Аппарат для сосисок в яйце</t>
  </si>
  <si>
    <t>EES-10</t>
  </si>
  <si>
    <t>на 10 сосисок, отдельный переключатель на каждый отсек. Максимальная температура: около 110 ℃ (на изделии не указан температурный диапазон), Материал: корпус из алюминия, части, соприкасающиеся с пищевыми продуктами, имеют антипригарное покрытие</t>
  </si>
  <si>
    <t>ВАФЕЛЬНИЦЫ</t>
  </si>
  <si>
    <t>Вафельница</t>
  </si>
  <si>
    <t>HWB-1S</t>
  </si>
  <si>
    <t>1,6 кВт</t>
  </si>
  <si>
    <t>для изготовления 4 бельгийских вафель (1 рабочая поверхность для 4 вафель - 4х4 ячеек), размер одной вафли 100x100x15мм, материал корпуса: нержавеющая сталь, материал жарочной поверхности: литой алюминий с антипригарным покрытием</t>
  </si>
  <si>
    <t>290*355*245мм</t>
  </si>
  <si>
    <t>7кг</t>
  </si>
  <si>
    <t>HWB-2S</t>
  </si>
  <si>
    <t>двойная, для изготовления 8 бельгийских вафель (2 рабочие поверхности для 4 вафель каждая - 4х4 ячейки), размер одной вафли 100x100x15мм, материал корпуса: нержавеющая сталь, материал жарочной поверхности: литой алюминий с антипригарным покрытием</t>
  </si>
  <si>
    <t>550*355*245мм</t>
  </si>
  <si>
    <t>14,5кг</t>
  </si>
  <si>
    <t>HX-6</t>
  </si>
  <si>
    <t>1,415 кВт</t>
  </si>
  <si>
    <t>255х455х260мм</t>
  </si>
  <si>
    <t>5,3кг</t>
  </si>
  <si>
    <t>МИКСЕР ДЛЯ МОЛОЧНЫХ КОКТЕЙЛЕЙ</t>
  </si>
  <si>
    <t>Миксер для молочных коктейлей</t>
  </si>
  <si>
    <t>HBL-018</t>
  </si>
  <si>
    <t>Нержавеющая сталь+алюминий</t>
  </si>
  <si>
    <t>180+180 Вт</t>
  </si>
  <si>
    <t>Скорость 18000 об/мин, емкость стакана - 0,8л, 1 скорость вращения, , 2 стакана из нержавеющей стали, корпус алюминий</t>
  </si>
  <si>
    <t>230*185*530мм</t>
  </si>
  <si>
    <t>HBL-015</t>
  </si>
  <si>
    <t>180 Вт</t>
  </si>
  <si>
    <t>Скорость 18000 об/мин, емкость стакана - 0,8л, 1 скорость вращения, , 1 стакана из нержавеющей стали, корпус алюминий</t>
  </si>
  <si>
    <t>185х185х530мм</t>
  </si>
  <si>
    <t>2,9кг</t>
  </si>
  <si>
    <t>ТОСТЕРЫ</t>
  </si>
  <si>
    <t>Тостер</t>
  </si>
  <si>
    <t xml:space="preserve">HET-4 </t>
  </si>
  <si>
    <t>4 ломтика, таймер до 5 минут</t>
  </si>
  <si>
    <t>330×220×215мм</t>
  </si>
  <si>
    <t>3,8кг</t>
  </si>
  <si>
    <t>HET-6</t>
  </si>
  <si>
    <t>6 ломтиков, таймер до 5 минут</t>
  </si>
  <si>
    <t>420×220×215мм</t>
  </si>
  <si>
    <t>5кг</t>
  </si>
  <si>
    <t>HT-01</t>
  </si>
  <si>
    <t>температурный режим: 50-300℃   
Описание: тостер от 1 до 9 ломтиков хлеба из нержавеющей стали с антипригарным покрытием и ручкой контроля температуры.</t>
  </si>
  <si>
    <t>535х395х285мм</t>
  </si>
  <si>
    <t>11кг</t>
  </si>
  <si>
    <t xml:space="preserve">HET-150 </t>
  </si>
  <si>
    <t>1,3 кВт</t>
  </si>
  <si>
    <t>Конвейерного типа, производительность 150 тостов за час, размеры тоста 90*185мм</t>
  </si>
  <si>
    <t>418*288*387мм</t>
  </si>
  <si>
    <t>ЖАРОЧНЫЕ ПОВЕРХНОСТИ</t>
  </si>
  <si>
    <t xml:space="preserve">Жарочная поверхность </t>
  </si>
  <si>
    <t xml:space="preserve">HEG-818 </t>
  </si>
  <si>
    <t>температурный режим от 50 до 300С, полностью гладкая поверхность</t>
  </si>
  <si>
    <t>550*430*240мм</t>
  </si>
  <si>
    <t>HEG-820</t>
  </si>
  <si>
    <t>730*470*240мм</t>
  </si>
  <si>
    <t>32кг</t>
  </si>
  <si>
    <t>HEG-821</t>
  </si>
  <si>
    <t>Регулируемый термостат, температурный режим от 50 до 300С, рифленая повеерхность. Оснащена бортиками по периметру для предотвращения разбрызгивания жира и индикаторами нагревания и мощности.</t>
  </si>
  <si>
    <t>550х450х230мм</t>
  </si>
  <si>
    <t xml:space="preserve">HEG-822 </t>
  </si>
  <si>
    <t>температурный режим от 50 до 300С, 2/3 гладкая поверхность, 1/3 рифленая поверхность. Равномерный нагрев поверхности обеспечивает качественную обработку продуктов.Оснащена независимыми терморегуляторами каждой зоны нагрева, бортиками по периметру для предотвращения разбрызгивания жира и индикаторами нагревания и мощности.</t>
  </si>
  <si>
    <t>АППАРАТЫ и НОЖИ ДЛЯ ШАУРМЫ</t>
  </si>
  <si>
    <t>Шаурма электрическая</t>
  </si>
  <si>
    <t xml:space="preserve">HES-E2 </t>
  </si>
  <si>
    <t>8,1 кВт</t>
  </si>
  <si>
    <t>380V, 50Hz</t>
  </si>
  <si>
    <t>3 зоны нагрева, электрический тип нагрева, максимальный диаметр мяса  300 мм, полезная высота 550 мм</t>
  </si>
  <si>
    <t>520*625*935мм</t>
  </si>
  <si>
    <t>31кг</t>
  </si>
  <si>
    <t xml:space="preserve">Нож для шаурмы беспроводной </t>
  </si>
  <si>
    <t>KSE100DC</t>
  </si>
  <si>
    <t>Нержавеющая сталь, пластик</t>
  </si>
  <si>
    <t>0,08кВт</t>
  </si>
  <si>
    <t>Аккумуляторный, 2000мА/ч</t>
  </si>
  <si>
    <t>Диаметр лезвия: 100 мм
Емкость аккумулятора: 2000 мА/ч
Описание: предназначен для нарезки мяса, кебаба. Ширина нарезки 0-80 мм. Толщина нарезки: от 0 до 8 мм/ Зарядное устройство и запасной аккумулятор в комплекте.</t>
  </si>
  <si>
    <t>280х110х200мм</t>
  </si>
  <si>
    <t>1,72кг</t>
  </si>
  <si>
    <t>Нож для шаурмы электрический</t>
  </si>
  <si>
    <t>KS-100E</t>
  </si>
  <si>
    <t>Диаметр лезвия: 100 мм. Для нарезки мяса, кебаба. Ширина нарезки 0-80 мм. 
Толщина нарезки: от 0 до 8мм.</t>
  </si>
  <si>
    <t>200х110х190мм</t>
  </si>
  <si>
    <t>2,3кг</t>
  </si>
  <si>
    <t>АППАРАТЫ ДЛЯ СЛАДКОЙ ВАТЫ</t>
  </si>
  <si>
    <t>Аппарат для сладкой ваты</t>
  </si>
  <si>
    <t xml:space="preserve">HEC-03 </t>
  </si>
  <si>
    <t>0,93 кВт</t>
  </si>
  <si>
    <t>мощность двигателя 80W, время приготовления до 30 секунд</t>
  </si>
  <si>
    <t>520*520*490мм</t>
  </si>
  <si>
    <t xml:space="preserve">HEC-01 </t>
  </si>
  <si>
    <t xml:space="preserve">HEC-02 </t>
  </si>
  <si>
    <t>730*730*490мм</t>
  </si>
  <si>
    <t>19кг</t>
  </si>
  <si>
    <t xml:space="preserve">HEC-03C </t>
  </si>
  <si>
    <t>мощность двигателя 80W, время приготовления до 30 секунд, с тележкой</t>
  </si>
  <si>
    <t>945*520*895мм</t>
  </si>
  <si>
    <t>Купол для Аппарата для сладкой ваты</t>
  </si>
  <si>
    <t>РС-С3</t>
  </si>
  <si>
    <t>Пластик</t>
  </si>
  <si>
    <t>Подходит для защиты готового продукта от загрязнений, защищает от ветра во время готовки и разбрызгивания сахара. Легко устанавливается и не требует дополнительных креплений.</t>
  </si>
  <si>
    <t>Размер: 530*530*363мм</t>
  </si>
  <si>
    <t>2 кг</t>
  </si>
  <si>
    <t>РС-С4</t>
  </si>
  <si>
    <t>Размер: 730*730*375мм</t>
  </si>
  <si>
    <t>3,4 кг</t>
  </si>
  <si>
    <t>АППАРАТ ДЛЯ ПОПКОРНА</t>
  </si>
  <si>
    <t xml:space="preserve">HP-6C </t>
  </si>
  <si>
    <t>1,44 кВт</t>
  </si>
  <si>
    <t>Конструкция настольная. Для приготовления попкорна. Производительность: 1кг/ч. Скорость приготовления: 2 минуты. Температурный режим: 50-250°C. Время предварительного нагрева: 5-6 минут. 50-250С</t>
  </si>
  <si>
    <t>560*420*760мм</t>
  </si>
  <si>
    <t>24кг</t>
  </si>
  <si>
    <t>HW-P8</t>
  </si>
  <si>
    <t>Краш.сталь, нержавеющая сталь</t>
  </si>
  <si>
    <t>1,9 кВт</t>
  </si>
  <si>
    <t>Оснащена инфракрасной лампой для подогрева готового продукта и демонстрационной витриной . Корпус выполнен из нержавеющей стали, боковые панели - из закаленного стекла, чаша имеет антипригарное покрытие. Производительность 160 порций/ч.</t>
  </si>
  <si>
    <t>900х420х755мм</t>
  </si>
  <si>
    <t>36кг</t>
  </si>
  <si>
    <t>ТЕПЛОВЫЕ ВИТРИНЫ</t>
  </si>
  <si>
    <t>Тепловая витрина</t>
  </si>
  <si>
    <t xml:space="preserve">HW-2P </t>
  </si>
  <si>
    <t>Настольная витрина, температурный режим +30...+80 °C, 2 полки</t>
  </si>
  <si>
    <t>660*495*615мм</t>
  </si>
  <si>
    <t xml:space="preserve">HW-60-1 </t>
  </si>
  <si>
    <t>1,84 кВт</t>
  </si>
  <si>
    <t>Настольная тепловая витрина, температурный режим +30...+80 °C, 3 полки</t>
  </si>
  <si>
    <t>660*480*610мм</t>
  </si>
  <si>
    <t xml:space="preserve">HW-1P </t>
  </si>
  <si>
    <t>0,75 кВт</t>
  </si>
  <si>
    <t>Настольная тепловая витрина, температурный режим +30...+80 °C, 3 полки, панорамный обзор, размер полок 375*270*25 мм</t>
  </si>
  <si>
    <t>350*430*500мм</t>
  </si>
  <si>
    <t xml:space="preserve">HW-815 </t>
  </si>
  <si>
    <t>0,65 кВТ</t>
  </si>
  <si>
    <t>Настольная тепловая витрина для пиццы,  температурный режим 0...+60 °C, 4 полки</t>
  </si>
  <si>
    <t>490*490*810мм</t>
  </si>
  <si>
    <t>15кг</t>
  </si>
  <si>
    <t xml:space="preserve">Электрическая тепловая полка </t>
  </si>
  <si>
    <t>HTC-2F</t>
  </si>
  <si>
    <t>Для поддержания блюд в горячем состоянии на предприятиях общественного питания и торговли. Модель оснащена термостатом, лампами освещения для лучшего вида пищевых продуктов.</t>
  </si>
  <si>
    <t xml:space="preserve">730*580*550мм  </t>
  </si>
  <si>
    <t>Витрина тепловая</t>
  </si>
  <si>
    <t>HW-2x2</t>
  </si>
  <si>
    <t>Установка настольная. Количество уровней: 2
Температурный режим: 0-80°C 
Описание: предназначена для демонстрации, подогрева и кратковременного хранения пиццы, булочек, пирогов и различных закусок на предприятиях общественного питания и торговли. Модель оснащена терморегулятором и 2 полками-решетками..</t>
  </si>
  <si>
    <t>700х655х740мм</t>
  </si>
  <si>
    <t>HW-2x3</t>
  </si>
  <si>
    <t>1,4кВт</t>
  </si>
  <si>
    <t>Установка настольная. Количество уровней: 2
Температурный режим: 0-80°C . Описание: предназначена для поддержания блюд в горячем состоянии на предприятиях общественного питания и торговли. Модель оснащена термостатом, лампами освещения для лучшего вида пищевых продуктов.</t>
  </si>
  <si>
    <t>1100х655х740мм</t>
  </si>
  <si>
    <t>43,3кг</t>
  </si>
  <si>
    <t>HW-861</t>
  </si>
  <si>
    <t xml:space="preserve">Установка: настольная. Количество уровней: 3
Температурный режим: 30-85°C. Оснащена термостатом, декоративной лампой освещения для лучшего вида пищевых продуктов, поворотным переключателем для выбора температуры и 3 полками из нержавеющей стали и функцией увлажнения.        
</t>
  </si>
  <si>
    <t>350х455х580мм</t>
  </si>
  <si>
    <t>HW-862</t>
  </si>
  <si>
    <t>650х455х580мм</t>
  </si>
  <si>
    <t>МИКРОВОЛНОВАЯ ПЕЧЬ</t>
  </si>
  <si>
    <t>Микроволновая печь</t>
  </si>
  <si>
    <t>MW9025L</t>
  </si>
  <si>
    <t>Выходная/входная мощность 900 Вт / 1400 Вт</t>
  </si>
  <si>
    <t>220V,50/60Hz</t>
  </si>
  <si>
    <t>Управление аналоговое, объем 25 литров, максимальное время приготовления 30 минут
6 уровней мощности, оттайка, внутренние размеры  318*318*200мм. Тарелка диам. 270мм.</t>
  </si>
  <si>
    <t>280*490*430мм</t>
  </si>
  <si>
    <t>13,6 кг</t>
  </si>
  <si>
    <t>Ручная хлеборезка</t>
  </si>
  <si>
    <t>TR31A</t>
  </si>
  <si>
    <t>0,37 кВт</t>
  </si>
  <si>
    <t xml:space="preserve">Данная хлеборезка подходит для нарезания хлебобулочных изделий на равные ломтики толщиной 12мм, максимальное количество ломтиков 31. </t>
  </si>
  <si>
    <t>650*770*770</t>
  </si>
  <si>
    <t>48 кг</t>
  </si>
  <si>
    <t>Сушильная машина пищевая</t>
  </si>
  <si>
    <t xml:space="preserve"> HFD-6</t>
  </si>
  <si>
    <t>Температурный режим: 30-90℃. Оснащена камерой с 6 уровнями направляющих для размещения решеток с продукцией, расположенными в задней стенке кольцевым электронагревателем и вентилятором, распашной дверью и электромеханическим управлением.  6 съемных решеток. Расстояние между уровнями: 46 мм Расстояние между верхним уровнем и крышей: 32 мм.</t>
  </si>
  <si>
    <t>360х300х360мм</t>
  </si>
  <si>
    <t>5,6кг</t>
  </si>
  <si>
    <t xml:space="preserve"> HFD-10</t>
  </si>
  <si>
    <t>Температурный режим: 30-90℃. Оснащена камерой с 10 уровнями направляющих для размещения решеток с продукцией, расположенными в задней стенке кольцевым электронагревателем и вентилятором, распашной дверью и электромеханическим управлением.  10 съемных решеток. Расстояние между уровнями: 35 мм Расстояние между верхним уровнем и крышей: 28 мм.</t>
  </si>
  <si>
    <t>557х425х375мм</t>
  </si>
  <si>
    <t>РИСОВАРКИ</t>
  </si>
  <si>
    <t>Рисоварка</t>
  </si>
  <si>
    <t xml:space="preserve">ERC-8L </t>
  </si>
  <si>
    <t>Рисоварка, 8 литров</t>
  </si>
  <si>
    <t>4кг</t>
  </si>
  <si>
    <t xml:space="preserve">ERC-10L </t>
  </si>
  <si>
    <t>Рисоварка, 10 литров</t>
  </si>
  <si>
    <t xml:space="preserve">ERC-13L </t>
  </si>
  <si>
    <t>Рисоварка, 13 литров</t>
  </si>
  <si>
    <t xml:space="preserve">ERC-23L </t>
  </si>
  <si>
    <t>Рисоварка, 23 литра</t>
  </si>
  <si>
    <t>HF-D19</t>
  </si>
  <si>
    <t>Рисоварка, 19л, антипригарное покрытие, диаметр 355 мм</t>
  </si>
  <si>
    <t>2,25кг</t>
  </si>
  <si>
    <t>Пицца печь</t>
  </si>
  <si>
    <t xml:space="preserve">HEP-1ST </t>
  </si>
  <si>
    <t>Температурный режим 0~350℃, 1 ярус, внутренние размеры камеры 400*400мм</t>
  </si>
  <si>
    <t>560*570*280мм</t>
  </si>
  <si>
    <t xml:space="preserve">HEP-2ST </t>
  </si>
  <si>
    <t>Температурный режим 0~350℃, 2 яруса, внутренние размеры камеры 400*400мм</t>
  </si>
  <si>
    <t>560*570*440мм</t>
  </si>
  <si>
    <t>ЛЬДОГЕНЕРАТОРЫ</t>
  </si>
  <si>
    <t xml:space="preserve">HZB-12/H </t>
  </si>
  <si>
    <t>0,19 кВт</t>
  </si>
  <si>
    <t>12кг сутки (при температуре окружающей среды не более +25С) , пальчикового типа, заливной, бункер 0,6л,климатический класс SN/N/ST,время цикла 6-12 минут, вес кубика 7-9 грамм,  воздушный тип, R290</t>
  </si>
  <si>
    <t>222x294x290мм</t>
  </si>
  <si>
    <t>6,2кг</t>
  </si>
  <si>
    <t xml:space="preserve">HZB-15A </t>
  </si>
  <si>
    <t>0,13 кВт</t>
  </si>
  <si>
    <t>15кг сутки (при температуре окружающей среды не более +25С) , пальчикового типа, заливной, бункер 0,6л,климатический класс SN/N/ST,время цикла 6-12 минут, вес кубика 7-9 грамм, воздушный тип, R290</t>
  </si>
  <si>
    <t>297х367х378мм</t>
  </si>
  <si>
    <t xml:space="preserve">HZB-20A </t>
  </si>
  <si>
    <t>0,16 кВт</t>
  </si>
  <si>
    <t>20кг сутки (при температуре окружающей среды не более +25С) , пальчикового типа, заливной, бункер 1,2л,климатический класс SN/N/ST,время цикла 6-12 минут, вес кубика 8-12 грамм, воздушный тип, R290</t>
  </si>
  <si>
    <t>380x435x431мм</t>
  </si>
  <si>
    <t xml:space="preserve">HZB-30F </t>
  </si>
  <si>
    <t>Пластик+сталь</t>
  </si>
  <si>
    <t>0,22 кВт</t>
  </si>
  <si>
    <t>30кг сутки (при температуре окружающей среды не более +25С), кубиковый лед, проточного типа, бункер 10л (4кг),климатический класс SN/N/ST/Т,время цикла 12-20 минут, количество кубиков за цикл — 32, вес кубика 8-12 грамм, воздушный тип, R290</t>
  </si>
  <si>
    <t>345x339x586мм</t>
  </si>
  <si>
    <t>17,8кг</t>
  </si>
  <si>
    <t xml:space="preserve">HZB-45 </t>
  </si>
  <si>
    <t>30кг сутки (при температуре окружающей среды не более +25С), кубиковый лед, проточного типа, бункер 30л (13кг),климатический класс SN/N/ST/Т,время цикла 12-20 минут, количество кубиков за цикл — 45, вес кубика 8-12 грамм, воздушный тип, R290</t>
  </si>
  <si>
    <t>448x400x765мм</t>
  </si>
  <si>
    <t>BY-250F</t>
  </si>
  <si>
    <t>нерж.сталь</t>
  </si>
  <si>
    <t>220, 50Hz</t>
  </si>
  <si>
    <t>LCD дисплей, автоматическое добавление воды, производительность - 32 штук за цикл/25 кг в сутки, емкость бункера - 19 кг, тип охлаждения - воздушный, возможность подключения бутыли с водой, кубиковый лед</t>
  </si>
  <si>
    <t>500*430*798мм</t>
  </si>
  <si>
    <t>28,3кг</t>
  </si>
  <si>
    <t>BY-Z25FT</t>
  </si>
  <si>
    <t>LCD дисплей, автоматическое добавление воды, производительность - 32 штук за цикл/25 кг в сутки, емкость бункера - 10 кг, тип охлаждения - воздушный, возможность подключения бутыли с водой, кубиковый лед, без телескопического крана</t>
  </si>
  <si>
    <t>480*395*545мм</t>
  </si>
  <si>
    <t>25,5кг</t>
  </si>
  <si>
    <t>BY-280F</t>
  </si>
  <si>
    <t>0,35 кВт</t>
  </si>
  <si>
    <t>LCD дисплей, автоматическое добавление воды, производительность - 32 штук за цикл/28 кг в сутки, емкость бункера - 8 кг, тип охлаждения - воздушный,возможность подключения бутыли с водой, кубиковый лед</t>
  </si>
  <si>
    <t>BY-450F</t>
  </si>
  <si>
    <t>0,33 кВт</t>
  </si>
  <si>
    <t xml:space="preserve">LCD дисплей, автоматическое добавление воды, производительность - 45 штук за цикл/45 кг в сутки, емкость бункера - 18 кг, тип охлаждения - воздушный, возможность подключения бутыли с водой, кубиковый лед </t>
  </si>
  <si>
    <t>30,5кг</t>
  </si>
  <si>
    <t>BY-550F</t>
  </si>
  <si>
    <t>LCD дисплей, автоматическое добавление воды, производительность - 55 штук за цикл/55 кг в сутки, емкость бункера - 18 кг, тип охлаждения - воздушный, возможность подключения бутыли с водой, кубиковый лед</t>
  </si>
  <si>
    <t>ФРИТЮРНИЦЫ</t>
  </si>
  <si>
    <t>Фритюрницы</t>
  </si>
  <si>
    <t>HEF-4L-2</t>
  </si>
  <si>
    <t>4 кВт</t>
  </si>
  <si>
    <t>ванна 2х4л</t>
  </si>
  <si>
    <t>490*385*320мм</t>
  </si>
  <si>
    <t>HEF-4L</t>
  </si>
  <si>
    <t>ванна  4л</t>
  </si>
  <si>
    <t>265*385*320мм</t>
  </si>
  <si>
    <t>HEF-6L-2</t>
  </si>
  <si>
    <t>5 кВт</t>
  </si>
  <si>
    <t>ванна  2х6л</t>
  </si>
  <si>
    <t>590*385*320мм</t>
  </si>
  <si>
    <t>9,6кг</t>
  </si>
  <si>
    <t>HEF-6L</t>
  </si>
  <si>
    <t>2,5 кВт</t>
  </si>
  <si>
    <t xml:space="preserve"> ванна 6л</t>
  </si>
  <si>
    <t>310*410*290мм</t>
  </si>
  <si>
    <t>7,5кг</t>
  </si>
  <si>
    <t>HEF-8L-2</t>
  </si>
  <si>
    <t>ванна  2х8л</t>
  </si>
  <si>
    <t>592*410*340мм</t>
  </si>
  <si>
    <t>HEF-8L</t>
  </si>
  <si>
    <t>3,25 кВт</t>
  </si>
  <si>
    <t>ванна  8л</t>
  </si>
  <si>
    <t>310*410*340мм</t>
  </si>
  <si>
    <t>5,2кг</t>
  </si>
  <si>
    <t>HEF-11L-2</t>
  </si>
  <si>
    <t>7 кВт</t>
  </si>
  <si>
    <t>ванна  2х11л</t>
  </si>
  <si>
    <t>725*440*345мм</t>
  </si>
  <si>
    <t>12,8кг</t>
  </si>
  <si>
    <t>HEF-11L</t>
  </si>
  <si>
    <t>ванна 11л</t>
  </si>
  <si>
    <t>325*450*350мм</t>
  </si>
  <si>
    <t>6,3кг</t>
  </si>
  <si>
    <t>HEF-12L-2</t>
  </si>
  <si>
    <t>ванна  2х12л</t>
  </si>
  <si>
    <t>580*550*410мм</t>
  </si>
  <si>
    <t>HEF-12L</t>
  </si>
  <si>
    <t>ванна 12л</t>
  </si>
  <si>
    <t>290*240*410мм</t>
  </si>
  <si>
    <t>9,2кг</t>
  </si>
  <si>
    <t>HDF8</t>
  </si>
  <si>
    <t>Ванна 1х8л. Температурный режим: 60-190℃.  Для обжаривания продуктов в большом количестве масла при высокой температуре. Максимальная темепература - 230C.  Размер ванны-300*240*200мм. Есть сливной кран.</t>
  </si>
  <si>
    <t>615х328х448мм</t>
  </si>
  <si>
    <t>HDF8+8</t>
  </si>
  <si>
    <t>2x3,25 кВт</t>
  </si>
  <si>
    <t>Ванна 2х8л. Температурный режим: 60-190℃.  Для обжаривания продуктов в большом количестве масла при высокой температуре. Максимальная темепература - 230C.  Размер 1-й ванны-300*240*200мм. Есть сливной кран.</t>
  </si>
  <si>
    <t>615х545х448мм</t>
  </si>
  <si>
    <t>13,8кг</t>
  </si>
  <si>
    <t>HEF-906C</t>
  </si>
  <si>
    <t>2x3,5 кВт</t>
  </si>
  <si>
    <t>Две ванны. Объем 21л. Температурный режим: 60-200℃.  Для обжаривания продуктов в большом количестве масла при высокой температуре. Модель оснащена 2 независимыми панелями управления для каждой ванны.</t>
  </si>
  <si>
    <t>850х515х650мм</t>
  </si>
  <si>
    <t>HDF6J</t>
  </si>
  <si>
    <t>Ванна 1х6л. Температурный режим: 60-190℃.  Для обжаривания продуктов в большом количестве масла при высокой температуре.</t>
  </si>
  <si>
    <t>445х298х285мм</t>
  </si>
  <si>
    <t>5,78кг</t>
  </si>
  <si>
    <t>HDF4</t>
  </si>
  <si>
    <t>Ванна 1х4л. Температурный режим: 60-190℃.  Для обжаривания продуктов в большом количестве масла при высокой температуре.  Размер ванны 186*270*170мм.</t>
  </si>
  <si>
    <t>580*264*313мм</t>
  </si>
  <si>
    <t>HDF4+4</t>
  </si>
  <si>
    <t>2х2,5 кВт</t>
  </si>
  <si>
    <t>Ванна 2х4л. Температурный режим: 60-190℃.  Для обжаривания продуктов в большом количестве масла при высокой температуре.  Размер ванны 186*270*170мм.</t>
  </si>
  <si>
    <t xml:space="preserve">Ванна 1х4л. Температурный режим: 60-190℃.  Для обжаривания продуктов в большом количестве масла при высокой температуре. оснащена терморегулятором и индикаторами питания и нагрева. Автоматическое отключение по достижению </t>
  </si>
  <si>
    <t>270*385*320мм</t>
  </si>
  <si>
    <t>HEF-81</t>
  </si>
  <si>
    <t xml:space="preserve">Ванна 1х6л.  Для обжаривания продуктов в большом количестве масла при высокой температуре. </t>
  </si>
  <si>
    <t>285х450х310мм</t>
  </si>
  <si>
    <t>3,6кг</t>
  </si>
  <si>
    <t>HEF-81A</t>
  </si>
  <si>
    <t>Ванна 1х6л.  Для обжаривания продуктов в большом количестве масла при высокой температуре. Таймера нет. Защита от перегрева. Максимальная рабочая температура, задаваемая термостатом, составляет 190 °С.</t>
  </si>
  <si>
    <t>290х440х300мм</t>
  </si>
  <si>
    <t>HEF-82</t>
  </si>
  <si>
    <t>Настольная. Ванны 2х6л.  Для обжаривания продуктов в большом количестве масла при высокой температуре. Оснащена 2 независимыми панелями управления для каждой ванны Температурный режим 60-200 °С.</t>
  </si>
  <si>
    <t>570x450x325мм</t>
  </si>
  <si>
    <t>8,6кг</t>
  </si>
  <si>
    <t>HEF-161C</t>
  </si>
  <si>
    <t xml:space="preserve">Напольное исполнение. Ванна 1х16л.  Для обжаривания продуктов в большом количестве масла при высокой температуре. </t>
  </si>
  <si>
    <t xml:space="preserve">340х560х920мм   </t>
  </si>
  <si>
    <t>17,3кг</t>
  </si>
  <si>
    <t>ПИЛЫ ДЛЯ МЯСА</t>
  </si>
  <si>
    <t>Пилы для мяса</t>
  </si>
  <si>
    <t>J-210</t>
  </si>
  <si>
    <t xml:space="preserve"> толщина среза 5…155 мм, высота нарезки 0-180мм, скорость вращения 1420 об/мин., длина лезвия 1650мм, длина стола 500*380мм</t>
  </si>
  <si>
    <t>525*470*850мм</t>
  </si>
  <si>
    <t>45кг</t>
  </si>
  <si>
    <t>J-310</t>
  </si>
  <si>
    <t xml:space="preserve"> толщина среза 5…180 мм, высота нарезки 0-260мм, скорость вращения 1420 об/мин., длина лезвия 2000мм, длина стола 560*425мм</t>
  </si>
  <si>
    <t>590*570*1040мм</t>
  </si>
  <si>
    <t>78кг</t>
  </si>
  <si>
    <t>Сокоохладители</t>
  </si>
  <si>
    <t>Сокоохладитель</t>
  </si>
  <si>
    <t>LSP10Lx3</t>
  </si>
  <si>
    <t>0,32кВт</t>
  </si>
  <si>
    <t xml:space="preserve">Объем: 3 резервуара х10л. Хладагент: R290
Для охлаждения напитков. Температурный режим: 7-12°C. Состоит из 3х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</si>
  <si>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410x450x670мм</t>
  </si>
  <si>
    <t>33кг</t>
  </si>
  <si>
    <t>LSP10Lx2</t>
  </si>
  <si>
    <t>0,28кВт</t>
  </si>
  <si>
    <t xml:space="preserve">Объем: 2 резервуара х10л. Хладагент: R290
Для охлаждения напитков. Температурный режим: 7-12°C. Состоит из 2х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</si>
  <si>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330x450x670мм</t>
  </si>
  <si>
    <t>25кг</t>
  </si>
  <si>
    <t>LSP10Lx1</t>
  </si>
  <si>
    <t>0,18кВт</t>
  </si>
  <si>
    <t xml:space="preserve">Объем: 1 резервуара х10л. Хладагент: R290
Для охлаждения напитков. Температурный режим: 7-12°C. Состоит из 1го прозрачного контейнера для жидкости, в котором и происходит охлаждение за счет холодильного агрегата с компрессором, что находится в корпусе сокоохладителя. </t>
  </si>
  <si>
    <t>210x450x670мм</t>
  </si>
  <si>
    <t>JD-163A</t>
  </si>
  <si>
    <t>0,33кВт</t>
  </si>
  <si>
    <t xml:space="preserve">Объем: 3 резервуара х16л. Хладагент: R290
Для охлаждения напитков. Температурный режим: 7-12°C. Состоит из 3х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</si>
  <si>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620x450x680мм</t>
  </si>
  <si>
    <t>JD-162A</t>
  </si>
  <si>
    <t>0,235кВт</t>
  </si>
  <si>
    <t xml:space="preserve">Объем: 2 резервуара х16л. Хладагент: R290
Для охлаждения напитков. Температурный режим: 7-12°C. Состоит из 2х прозрачных контейнеров для жидкости, в котором и происходит охлаждение за счет холодильного агрегата с компрессором, что находится в корпусе сокоохладителя. </t>
  </si>
  <si>
    <t>420x450x680мм</t>
  </si>
  <si>
    <t>22кг</t>
  </si>
  <si>
    <t>JD-161A</t>
  </si>
  <si>
    <t>0,145кВт</t>
  </si>
  <si>
    <t xml:space="preserve">Объем: 1 резервуар х16л. Хладагент: R290
Для охлаждения напитков. Температурный режим: 7-12°C. Состоит из 1го прозрачного контейнеров для жидкости, в котором и происходит охлаждение за счет холодильного агрегата с компрессором, что находится в корпусе сокоохладителя. </t>
  </si>
  <si>
    <t>265x450x680мм</t>
  </si>
  <si>
    <t>МИКСЕРЫ ПЛАНЕТАРНЫЕ</t>
  </si>
  <si>
    <t>Миксеры планетарные для тортов</t>
  </si>
  <si>
    <t>B5S cake</t>
  </si>
  <si>
    <t>0,5 кВт</t>
  </si>
  <si>
    <t xml:space="preserve"> откидная рабочая головка, плавная регулировка скорости, съемная дежа емкостью 5,5 л из нерж.стали, 3 насадки  - венчик, крюк, лопатка, цвет белый, скорость 0-1000 оборотов в минуту</t>
  </si>
  <si>
    <t>380*240*375мм</t>
  </si>
  <si>
    <t>13кг</t>
  </si>
  <si>
    <t>B7S cake</t>
  </si>
  <si>
    <t xml:space="preserve"> откидная рабочая головка, плавная регулировка скорости, съемная дежа емкостью 7,5 л из нерж.стали, 3 насадки  - венчик, крюк, лопатка, цвет белый, скорость 0-1000 оборотов в минуту</t>
  </si>
  <si>
    <t>380*240*405мм</t>
  </si>
  <si>
    <t>13,3кг</t>
  </si>
  <si>
    <t>B10S cake</t>
  </si>
  <si>
    <t xml:space="preserve"> откидная рабочая головка, плавная регулировка скорости, съемная дежа емкостью 10,5 л из нерж.стали, 3 насадки  - венчик, крюк, лопатка, цвет белый, скорость 0-1000 оборотов в минуту</t>
  </si>
  <si>
    <t>390*260*445мм</t>
  </si>
  <si>
    <t>Миксеры планетарные</t>
  </si>
  <si>
    <t>B10S</t>
  </si>
  <si>
    <t>Неподъемная траверса, съёмная дежа с ручным механизмом подъёма ёмкостью 10 литров, максимальная загрузка 1 кг, 3 насадки - венчик, лопатка-битер и крюк, 3 скорости: 90/160/300 об./мин.</t>
  </si>
  <si>
    <t>440*360*650мм</t>
  </si>
  <si>
    <t>50кг</t>
  </si>
  <si>
    <t>B20S</t>
  </si>
  <si>
    <t>Неподъемная траверса, съёмная дежа с ручным механизмом подъёма ёмкостью 20 литров, максимальная загрузка 6 кг, 3 насадки - венчик, лопатка-битер и крюк, 3 скорости:105/180/425 об./мин.</t>
  </si>
  <si>
    <t>513*405*762мм</t>
  </si>
  <si>
    <t>65кг</t>
  </si>
  <si>
    <t>B30S</t>
  </si>
  <si>
    <t xml:space="preserve"> Неподъемная траверса, съёмная дежа с ручным механизмом подъёма ёмкостью 30 литров, максимальная загрузка 6 кг, 3 насадки - венчик, лопатка-битер и крюк, 3 скорости: 125/204/483 об./мин.</t>
  </si>
  <si>
    <t>560*600*820мм</t>
  </si>
  <si>
    <t>77кг</t>
  </si>
  <si>
    <t>БЛЕНДЕРЫ</t>
  </si>
  <si>
    <t>Блендеры</t>
  </si>
  <si>
    <t>BY-968</t>
  </si>
  <si>
    <t>пластик</t>
  </si>
  <si>
    <t>1,8 кВт (12-28 тыс об/мин)</t>
  </si>
  <si>
    <t>Мультифункциональный (травы, кофейные зерна, орехи, овощи, лед). Промышленный эффективный двигатель. Двойная защита (высокие температуры и напряжение), настраиваемая скорость, функция пульсации; удобное переключение на максимальную скорость одним переключателем; шестиконечное лезвие из нержавеющей стали; прочная чаша 2,7л.</t>
  </si>
  <si>
    <t>290*210*550мм</t>
  </si>
  <si>
    <t xml:space="preserve">BY-999Z </t>
  </si>
  <si>
    <t>290*210*570мм</t>
  </si>
  <si>
    <t>7,2кг</t>
  </si>
  <si>
    <t>BY-767</t>
  </si>
  <si>
    <t>1,2 кВт (12-25 тыс об/мин)</t>
  </si>
  <si>
    <t>230*200*500мм</t>
  </si>
  <si>
    <t>BY-767A</t>
  </si>
  <si>
    <t>1,39 кВт (12-25 тыс об/мин)</t>
  </si>
  <si>
    <t xml:space="preserve"> HS-010 PRO</t>
  </si>
  <si>
    <t xml:space="preserve">1,6 кВт </t>
  </si>
  <si>
    <t xml:space="preserve">Блендер Rosso HS-010 PRO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на 2 л.и шестиконечным лезвием. Корпус выполнен из пластика, лезвие - из нержавеющей стали. Плавное переключение скоростей.			</t>
  </si>
  <si>
    <t>объём чаши 2 л</t>
  </si>
  <si>
    <t>3,2кг</t>
  </si>
  <si>
    <t xml:space="preserve"> HS-013 PRO</t>
  </si>
  <si>
    <t xml:space="preserve">1,8 кВт </t>
  </si>
  <si>
    <t xml:space="preserve">Блендер Rosso HS-013 PRO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на 2 ли шестиконечным лезвием. Корпус выполнен из пластика, лезвие - из нержавеющей стали. Плавное переключение скоростей.										</t>
  </si>
  <si>
    <t xml:space="preserve">1,5 кВт </t>
  </si>
  <si>
    <t>объём 
чаши 1,5 л</t>
  </si>
  <si>
    <t>4,9кг</t>
  </si>
  <si>
    <t xml:space="preserve"> HS-S350 PRO</t>
  </si>
  <si>
    <t xml:space="preserve">2,2 кВт </t>
  </si>
  <si>
    <t>Блендер Rosso HS-S350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и шестиконечным лезвием. Корпус выполнен из пластика, лезвие - из нержавеющей стали. Модель оснащена защитным прорезиненным кожухом, благодаря которому снижается уровень шума во время работы. Панель управления - электронная</t>
  </si>
  <si>
    <t>Индукционные плиты</t>
  </si>
  <si>
    <t>C3514-B</t>
  </si>
  <si>
    <t>стекло, металл</t>
  </si>
  <si>
    <t>3500 W</t>
  </si>
  <si>
    <t>1 конфорка, настольная, 10 уровней. Размер поверхности 300*300мм, диаметр катушки 26см, панель управления - электронная, таймер на 180 минут, защита от перегрева и скачков напряжения.</t>
  </si>
  <si>
    <t>350*130*450мм</t>
  </si>
  <si>
    <t>6,6 кг</t>
  </si>
  <si>
    <t>C3517-K</t>
  </si>
  <si>
    <t>1 конфорка, настольная, 10 уровней. Размер поверхности 300*300мм, диаметр катушки 26см, панель управления - механическая, защита от перегрева и скачков напряжения, температура 60-240</t>
  </si>
  <si>
    <t>350*440*100мм</t>
  </si>
  <si>
    <t>5,5кг</t>
  </si>
  <si>
    <t>C3514-SW</t>
  </si>
  <si>
    <t>1 конфорка, настольная, диаметр вока 277мм, 10 уровней, диаметр катушки 26см, панель управления - электронная, таймер на 180 минут, защита от перегрева и скачков напряжения.</t>
  </si>
  <si>
    <t>350*450*120мм</t>
  </si>
  <si>
    <t>5,8кг</t>
  </si>
  <si>
    <t>C7005-S</t>
  </si>
  <si>
    <t>3500*2 W</t>
  </si>
  <si>
    <t>2 конфорки, настольная, 10 уровней. Размер одной поверхности 300*300мм, диаметр катушки 26см, панель управления - электронная, таймер на 180 минут, защита от перегрева и скачков напряжения.</t>
  </si>
  <si>
    <t>720*450*107мм</t>
  </si>
  <si>
    <t>C5101-S</t>
  </si>
  <si>
    <t>500W</t>
  </si>
  <si>
    <t>230V/380V,  50/60Hz</t>
  </si>
  <si>
    <t>1 конфорка, настольная,10 уровней. Размер одной поверхности 300*300мм, сенсорная панель управления, таймер на 180 минут</t>
  </si>
  <si>
    <t>405*193*510</t>
  </si>
  <si>
    <t>8,8 кг</t>
  </si>
  <si>
    <t>ЗАПАЙЩИКИ ПАКЕТОВ</t>
  </si>
  <si>
    <t>Запайщик пакетов</t>
  </si>
  <si>
    <t>SF200</t>
  </si>
  <si>
    <t>280 W</t>
  </si>
  <si>
    <t>Ширина шва 2мм, максимальная толщина пленки, 0,2мм, время нагрева - 0,2 - 1,3 сек</t>
  </si>
  <si>
    <t>325*75*225мм</t>
  </si>
  <si>
    <t>2,2кг</t>
  </si>
  <si>
    <t>SF300</t>
  </si>
  <si>
    <t>380 W</t>
  </si>
  <si>
    <t>440*83*255мм</t>
  </si>
  <si>
    <t>2,5кг</t>
  </si>
  <si>
    <t>SF400</t>
  </si>
  <si>
    <t>600 W</t>
  </si>
  <si>
    <t>Ширина шва 2мм, максимальная толщина пленки, 0,2мм, время нагрева - 0,3 - 2,5 сек</t>
  </si>
  <si>
    <t>540*85*280мм</t>
  </si>
  <si>
    <t>3кг</t>
  </si>
  <si>
    <t>Тестомесы спиральные</t>
  </si>
  <si>
    <t>RH‐8</t>
  </si>
  <si>
    <t>Цвет - белый, материал дежи - нержавеющая сталь</t>
  </si>
  <si>
    <t xml:space="preserve"> 0,45 кВт</t>
  </si>
  <si>
    <t>объем дежи - 8 литров, неподъемная траверса, несъемная дежа, 1 скорость скорость вращения насадки — 159 оборотов в минуту, максимальная загрузка 3 кг</t>
  </si>
  <si>
    <t>495×302×385</t>
  </si>
  <si>
    <t>RH‐10</t>
  </si>
  <si>
    <t xml:space="preserve"> 0,65 кВт</t>
  </si>
  <si>
    <t>объем дежи - 10 литров, неподъемная траверса, несъемная дежа, 1 скорость вращения насадки - 160 оборотов в минуту, максимальная загрузка 4кг</t>
  </si>
  <si>
    <t>630×315×600</t>
  </si>
  <si>
    <t>62кг</t>
  </si>
  <si>
    <t>RH‐20</t>
  </si>
  <si>
    <t>объем дежи - 20 литров, неподъемная траверса, несъемная дежа, 1 скорость скорость вращения насадки - 207 об/мин, скорость вращения чаши — 20 об/мин, максимальная загрузка 8кг</t>
  </si>
  <si>
    <t>675*427*853</t>
  </si>
  <si>
    <t>85кг</t>
  </si>
  <si>
    <t>RH‐20A</t>
  </si>
  <si>
    <t xml:space="preserve"> 0,45/0,75 кВт</t>
  </si>
  <si>
    <t>380V, 
50Hz</t>
  </si>
  <si>
    <t>объем дежи - 20 литров, неподъемная траверса, несъемная дежа, 2 скорости — 250/125 об/мин, скорость вращения чаши — 20/10 об/мин, максимальная загрузка 8кг</t>
  </si>
  <si>
    <t>90кг</t>
  </si>
  <si>
    <t>RH‐30</t>
  </si>
  <si>
    <t>объем дежи - 30 литров, неподъемная траверса, несъемная дежа, 1 скорость 207 об/мин, скорость вращения чаши — 20 об/мин, максимальная загрузка 12,5кг</t>
  </si>
  <si>
    <t>725*432*886</t>
  </si>
  <si>
    <t>97кг</t>
  </si>
  <si>
    <t>RH‐30A</t>
  </si>
  <si>
    <t>0,85/1,5 кВт</t>
  </si>
  <si>
    <t>объем дежи - 30 литров, неподъемная траверса, несъемная дежа, 2 скорости — 250/125 оборотов в минуту, скорость вращения чаши — 20 об/мин, максимальная загрузка 12,5кг</t>
  </si>
  <si>
    <t>106кг</t>
  </si>
  <si>
    <t>RH‐40</t>
  </si>
  <si>
    <t>объем дежи - 40 литров, неподъемная траверса, несъемная дежа, 1 скорость - 220 оборотов в минуту,  скорость вращения чаши — 22 об/мин, максимальная загрузка 16кг</t>
  </si>
  <si>
    <t>754*490*1052</t>
  </si>
  <si>
    <t>104кг</t>
  </si>
  <si>
    <t>RH‐40A</t>
  </si>
  <si>
    <t>1,5/2,4 кВт</t>
  </si>
  <si>
    <t>объем дежи - 40 литров, неподъемная траверса, несъемная дежа, 2 скорости - 250/125 оборотов в минуту, скорость вращения чаши — 24/12 об/мин, максимальная загрузка 16кг</t>
  </si>
  <si>
    <t>160кг</t>
  </si>
  <si>
    <t>RH-50</t>
  </si>
  <si>
    <t>объем дежи - 50 литров, неподъемная траверса, несъемная дежа, 1 скорость - 220 оборотов в минуту, скорость вращения чаши — 22 об/мин,  максимальная загрузка 20кг</t>
  </si>
  <si>
    <t>800*532*1052</t>
  </si>
  <si>
    <t>120кг</t>
  </si>
  <si>
    <t>RH‐50A</t>
  </si>
  <si>
    <t>объем дежи - 50 литров, неподъемная траверса, несъемная дежа, 2 скорости - 240/120 оборотов в минуту, скорость вращения чаши — 30/15 об/мин, максимальная загрузка 20кг</t>
  </si>
  <si>
    <t>185кг</t>
  </si>
  <si>
    <t>RH‐20AT</t>
  </si>
  <si>
    <t>0,85/1,1 кВт</t>
  </si>
  <si>
    <t>объем дежи - 20 литров, подъемная траверса, съемная дежа, 2 скорости - 158/105 оборотов в минуту, максимальная загрузка 8кг</t>
  </si>
  <si>
    <t>753*395*705</t>
  </si>
  <si>
    <t>137кг</t>
  </si>
  <si>
    <t>RH‐30AT</t>
  </si>
  <si>
    <t>объем дежи - 30 литров, подъемная траверса, съемная дежа,  2 скорости - 158/105 оборотов в минуту, максимальная загрузка 12кг</t>
  </si>
  <si>
    <t>795*445*773</t>
  </si>
  <si>
    <t>152кг</t>
  </si>
  <si>
    <t>Тестомесы двухрычажный</t>
  </si>
  <si>
    <t>SB20</t>
  </si>
  <si>
    <t>550х380х565мм</t>
  </si>
  <si>
    <t>48кг</t>
  </si>
  <si>
    <t>ТЕСТОРАСКАТОЧНЫЕ МАШИНЫ</t>
  </si>
  <si>
    <t>Машина тестораскаточная</t>
  </si>
  <si>
    <t xml:space="preserve"> AYM-300</t>
  </si>
  <si>
    <t xml:space="preserve"> нержавеющая сталь</t>
  </si>
  <si>
    <t>480x460x1110</t>
  </si>
  <si>
    <t xml:space="preserve"> AYM-350</t>
  </si>
  <si>
    <t>530x460x1110</t>
  </si>
  <si>
    <t xml:space="preserve"> AYM-500</t>
  </si>
  <si>
    <t>750x460x1110</t>
  </si>
  <si>
    <t xml:space="preserve"> DR-30</t>
  </si>
  <si>
    <t>Машина тестораскаточная DR-30 используется для раскатки теста и формирования тестовых заготовок, используемых для последующего приготовления пиццы, лепёшек и других хлебобулочных изделий. Имеет 2 валка, расположенных под углом. Корпус изготовлен из нержавеющей стали, валки – из пищевого полимера.. Ширина раскатки- 500 мм</t>
  </si>
  <si>
    <t>495X490X640</t>
  </si>
  <si>
    <t xml:space="preserve"> DR-40</t>
  </si>
  <si>
    <t>Машина тестораскаточная DR-40 используется для раскатки теста и формирования тестовых заготовок, используемых для последующего приготовления пиццы, лепёшек и других хлебобулочных изделий. Имеет 2 валка, расположенных под углом. Корпус изготовлен из нержавеющей стали, валки – из пищевого полимера.. Ширина раскатки- 500 мм</t>
  </si>
  <si>
    <t>540X550X650</t>
  </si>
  <si>
    <t>HY-300</t>
  </si>
  <si>
    <t>1035x650x1065</t>
  </si>
  <si>
    <t>TSP-380</t>
  </si>
  <si>
    <t>Тестораскаточная машина серии TSP_380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φ88×380, толщина раскатки 0-35 мм</t>
  </si>
  <si>
    <t>1630x730x640</t>
  </si>
  <si>
    <t>TSP520</t>
  </si>
  <si>
    <t>Тестораскаточная машина серии TSP-5200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φ88×520. , толщина раскатки 0-35 мм</t>
  </si>
  <si>
    <t>2050x870x640</t>
  </si>
  <si>
    <t>LSP-380</t>
  </si>
  <si>
    <t>Тестораскаточная машина серии TSP_380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φ88×380, ширина раскатки - 380 мм,
толщина раскатки 0-35мм.</t>
  </si>
  <si>
    <t>1630x730x1225</t>
  </si>
  <si>
    <t>LSP-520</t>
  </si>
  <si>
    <t>Тестораскаточная машина серии TSP_380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полимера.Диаметр валика φ88×520, ширина раскатки - 520 мм,
толщина раскатки 0-35мм.</t>
  </si>
  <si>
    <t>2050x870x1225</t>
  </si>
  <si>
    <t>MPR-270</t>
  </si>
  <si>
    <t>Ручная тестораскаточная машина MPR270 – профессиональное оборудование высокого качества. Машина занимает мало места, легко чистится и ремонтируется. Прибор оснащен зубчатой передачей, приводящей валки в противоположное вращение. Благодаря регулировке зазора между валками после раскатки тесто получается равномерной толщины. Все детали, контактирующие с продуктами питания, соответствуют общепринятым стандартам безопасности. 
Толщина раскатки 0-12мм.</t>
  </si>
  <si>
    <t>500х550х220</t>
  </si>
  <si>
    <t>Подогреватель для шоколада</t>
  </si>
  <si>
    <t>HW-22</t>
  </si>
  <si>
    <t>1кВТ</t>
  </si>
  <si>
    <t>Подогреватель используется для темперирования и поддержания в горячем виде шоколада. Модель оснащена 2 емкостями и 2 термостатами независимой регулировки температуры. В комплект поставки входят 2 GN 1/6 глубиной 100 мм с крышками.</t>
  </si>
  <si>
    <t xml:space="preserve"> 220х480х160мм</t>
  </si>
  <si>
    <t>3,3кг</t>
  </si>
  <si>
    <t>HW-23</t>
  </si>
  <si>
    <t>2кВТ</t>
  </si>
  <si>
    <t>Для общественного питания и торговли для темперирования и поддержания в горячем виде шоколада и соусов. Оснащена 3 емкостями для работы с различными видами шоколада одновременно, 3 ТЭНами, 3 термостами независимой регулировки температуры и керамическими подогревателями. Корпус выполнен из нержавеющей стали. В комплект поставки входят 3 GN 1/6 глубиной 100 мм с крышками. Температурный режим: 30-110°C.
Тип: темперирующая ванна. Количество ванн: 3.</t>
  </si>
  <si>
    <t xml:space="preserve"> 230x640х180мм</t>
  </si>
  <si>
    <t>8,5кг</t>
  </si>
  <si>
    <t>Вакуумный упаковщик</t>
  </si>
  <si>
    <t>DZ260T</t>
  </si>
  <si>
    <t>500х340х360мм</t>
  </si>
  <si>
    <t>DZ400S</t>
  </si>
  <si>
    <t>1кВт</t>
  </si>
  <si>
    <t>540х490х970мм</t>
  </si>
  <si>
    <t>Гриль для кур электрический</t>
  </si>
  <si>
    <t>HEJ-266</t>
  </si>
  <si>
    <t>С подвесной корзиной, продуманной конструкцией и удобным управлением. Функция поворота гриля на 360 градусов, полноценное 3х мерное барбекю и 2 конфорки. С обеих сторон имется жаропрочное стекло, которое позволяет наблюдать за всем процессом запекания, 4 корзины для 8-12 цыплят.</t>
  </si>
  <si>
    <t xml:space="preserve"> 810х600х610мм</t>
  </si>
  <si>
    <t>Пила для резки мяса и костей</t>
  </si>
  <si>
    <t>HLS-1900</t>
  </si>
  <si>
    <t>0,75кВт</t>
  </si>
  <si>
    <t>Длина пилы 1900мм. Для распиловки замороженного мяса, мясных полутуш и цельных туш, костей, а также порционной разделки мясных, рыбных и мясокостных полуфабрикатов.</t>
  </si>
  <si>
    <t>630х600х1100мм</t>
  </si>
  <si>
    <t>42,6кг</t>
  </si>
  <si>
    <t>HLS-2020</t>
  </si>
  <si>
    <t>Длина пилы 2020мм.Размер рабочего стола: 565х668мм. Максимальная ширина нарезки -202мм,максимальная высота нарезки - 304мм.Для распиловки замороженного мяса, мясных полутуш и цельных туш, костей, а также порционной разделки мясных, рыбных и мясокостных полуфабрикатов</t>
  </si>
  <si>
    <t>596x692x1589мм</t>
  </si>
  <si>
    <t>HLS-2020Т</t>
  </si>
  <si>
    <t>Длина пилы 2020мм.Размер рабочего стола: 565х668мм. Максимальная ширина нарезки -202мм,максимальная высота нарезки - 304мм.Для распиловки замороженного мяса, мясных полутуш и цельных туш, костей, а также порционной разделки мясных, рыбных и мясокостных полуфабрикатов.</t>
  </si>
  <si>
    <t>596x692х1389мм</t>
  </si>
  <si>
    <t>HLS-2400</t>
  </si>
  <si>
    <t xml:space="preserve">Длина пилы: 2400мм. Установка: напольная 
Производительность: 300-500кг/ч. Размер рабочего стола: 510х710мм. Максимальная ширина нарезки -252мм.максимальная высота нарезки 355мм. Привод: электрический. снизу ящик есть. Для распиловки замороженного мяса, мясных полутуш и цельных туш, костей, а также порционной разделки мясных, рыбных и мясокостных полуфабрикатов.                      </t>
  </si>
  <si>
    <t>738х1047х1732мм</t>
  </si>
  <si>
    <t>141 кг</t>
  </si>
  <si>
    <t>Слайсер для томатов</t>
  </si>
  <si>
    <t>HT-5.5</t>
  </si>
  <si>
    <t xml:space="preserve">Толщина нарезки: 4мм или 5.5мм. Механический слайсер для нарезки томатов на ровные и равные ломтики на предприятиях общественного питания и торговли. Благодаря 4 резиновым ножкам прибор устойчиво держится на столе во время работы. </t>
  </si>
  <si>
    <t xml:space="preserve">432х202х210мм </t>
  </si>
  <si>
    <t>Тепловая тележка</t>
  </si>
  <si>
    <t>2-секционная тепловая тележка</t>
  </si>
  <si>
    <t>HPW-2</t>
  </si>
  <si>
    <t>800Вт</t>
  </si>
  <si>
    <t>Установка: напольная. Вместимость: 100 тарелок
Для  поддержания тарелок в горячем состоянии на предприятиях общественного питания и торговли. Допустимый размер тарелки: 245-300 мм.</t>
  </si>
  <si>
    <t>981x482x930мм</t>
  </si>
  <si>
    <t>Диспенсеры для напитков и сыпучих продуктов</t>
  </si>
  <si>
    <t>ZCG403</t>
  </si>
  <si>
    <t>390х290х510мм</t>
  </si>
  <si>
    <t xml:space="preserve">Диспенсер для сока </t>
  </si>
  <si>
    <t>ZCF301L</t>
  </si>
  <si>
    <t>Количество емкостей: 1. Объем емкости: 10,5л  Для розлива холодных напитков.</t>
  </si>
  <si>
    <t>5,1кг</t>
  </si>
  <si>
    <t>Диспенсер</t>
  </si>
  <si>
    <t>U13-1100</t>
  </si>
  <si>
    <t>Количество емкостей: 1 
Объем емкости: 4л. Для сыпучих продуктов.</t>
  </si>
  <si>
    <t>185х245х610мм</t>
  </si>
  <si>
    <t>2,4кг</t>
  </si>
  <si>
    <t>U13-1200</t>
  </si>
  <si>
    <t>Количество емкостей: 2 
Объем 1-й емкости: 4л. Для сыпучих продуктов.</t>
  </si>
  <si>
    <t>360*240*600мм</t>
  </si>
  <si>
    <t>4,2кг</t>
  </si>
  <si>
    <t>Лампа инфракрасная для подогрева</t>
  </si>
  <si>
    <t>Лампа инфракрасная для подогрева (двойная)</t>
  </si>
  <si>
    <t>HW-819B</t>
  </si>
  <si>
    <t>Крашенная сталь, алюминий</t>
  </si>
  <si>
    <t>0,5кВт</t>
  </si>
  <si>
    <t>Предназначена для подогрева блюд. Две лампы.</t>
  </si>
  <si>
    <t>335х560х465мм</t>
  </si>
  <si>
    <t>Картофелечистка</t>
  </si>
  <si>
    <t xml:space="preserve">Картофелечистка </t>
  </si>
  <si>
    <t>HLP-15</t>
  </si>
  <si>
    <t>Напольная установка. Производительность:165кг/ч
Привод электрический, электромеханическое управление. Загрузка: 15 кг
Подключение к водопроводу.Мезгосборник: в комплекте. Оснащена бункером с крышкой, в которую встроен загрузочный люк, и таймером, позволяющим регулировать продолжительность цикла работы. Устройство подключаются к водопроводу и канализации. Бункер выполнен из нержавеющей стали, крышка люка - из прозрачного пластика.</t>
  </si>
  <si>
    <t>440х600х1075мм</t>
  </si>
  <si>
    <t>58кг</t>
  </si>
  <si>
    <t>HLP-20</t>
  </si>
  <si>
    <t>0,95кВт</t>
  </si>
  <si>
    <t>Напольная установка. Производительность:225кг/ч
Привод электрический, электромеханическое управление. Загрузка: 20 кг
Подключение к водопроводу.Мезгосборник: в комплекте. Оснащена бункером с крышкой, в которую встроен загрузочный люк, и таймером, позволяющим регулировать продолжительность цикла работы. Устройство подключаются к водопроводу и канализации. Бункер выполнен из нержавеющей стали, крышка люка - из прозрачного пластика.</t>
  </si>
  <si>
    <t>495х625х111105мм</t>
  </si>
  <si>
    <t>64кг</t>
  </si>
  <si>
    <t>Аппарат для бургеров с мороженным</t>
  </si>
  <si>
    <t>HХ-2205Е</t>
  </si>
  <si>
    <t>1,3кВт</t>
  </si>
  <si>
    <t>9кг</t>
  </si>
  <si>
    <t>Тележка кухонная X1212</t>
  </si>
  <si>
    <t>Тележка кухонная</t>
  </si>
  <si>
    <t>X1212</t>
  </si>
  <si>
    <t>Передвижная тележка для сбора тарелок, мусора.</t>
  </si>
  <si>
    <t>805х220х910мм</t>
  </si>
  <si>
    <t>Печь конвекционная</t>
  </si>
  <si>
    <t>Печь 
Конвекционная</t>
  </si>
  <si>
    <t>HEB-8F</t>
  </si>
  <si>
    <t>6,4кВт</t>
  </si>
  <si>
    <t>Настольная. Кол-во уровней: 4
Расстояние между уровнями: 90мм. Управление механическое. Температурный режим. Равномерное распределение тепла благодаря принудительной вентиляции; функция пароувлажнения; регулировка температуры с помощью поворотного переключателя; таймер для настройки длительности приготовления с помощью поворотного переключателя
; светодиодные индикаторы питания и нагрева; прозрачное остекление двери для визуального контроля процесса; простое управление; низкое энергопотребление; устойчивые нескользящие опоры; эргономичный стильный дизайн; частота вращения вентилятора: 2100 об/мин.</t>
  </si>
  <si>
    <t>835х760х580мм</t>
  </si>
  <si>
    <t>56кг</t>
  </si>
  <si>
    <t>HEB-4F</t>
  </si>
  <si>
    <t>2,67кВт</t>
  </si>
  <si>
    <t>Настольная. Кол-во уровней: 4 решетки.
Расстояние между уровнями: 80мм. Размер решеток 435x310. Управление механическое. Температурный режим. Равномерное распределение тепла благодаря принудительной вентиляции; функция пароувлажнения; регулировка температуры с помощью поворотного переключателя; таймер для настройки длительности приготовления с помощью поворотного переключателя
; светодиодные индикаторы питания и нагрева; прозрачное остекление двери для визуального контроля процесса; простое управление; низкое энергопотребление; устойчивые нескользящие опоры; эргономичный стильный дизайн; частота вращения вентилятора: 2100 об/мин.</t>
  </si>
  <si>
    <t>595*600*580мм</t>
  </si>
  <si>
    <t>КОФЕМАШИНЫ СУПЕРАВТОМАТ</t>
  </si>
  <si>
    <t>Кофемашина</t>
  </si>
  <si>
    <t>BTB-102</t>
  </si>
  <si>
    <t>ABC, нержавеющая сталь</t>
  </si>
  <si>
    <r>
      <rPr>
        <sz val="10"/>
        <color rgb="FF000000"/>
        <rFont val="Arial"/>
        <family val="2"/>
        <charset val="204"/>
      </rPr>
      <t xml:space="preserve">* Вместимость контейнера для кофе - 950 гр.;                       </t>
    </r>
    <r>
      <rPr>
        <b/>
        <sz val="10"/>
        <color rgb="FF000000"/>
        <rFont val="Arial"/>
        <family val="2"/>
        <charset val="204"/>
      </rPr>
      <t>* Вместимость резервуара для воды - 3,5 л.;</t>
    </r>
    <r>
      <rPr>
        <sz val="10"/>
        <color rgb="FF000000"/>
        <rFont val="Arial"/>
        <family val="2"/>
        <charset val="204"/>
      </rPr>
      <t xml:space="preserve"> * Емкость для кофейной гущи - 20 штук; </t>
    </r>
    <r>
      <rPr>
        <b/>
        <sz val="10"/>
        <color rgb="FF000000"/>
        <rFont val="Arial"/>
        <family val="2"/>
        <charset val="204"/>
      </rPr>
      <t>*Давление насоса - 19 Бар</t>
    </r>
    <r>
      <rPr>
        <sz val="10"/>
        <color rgb="FF000000"/>
        <rFont val="Arial"/>
        <family val="2"/>
        <charset val="204"/>
      </rPr>
      <t xml:space="preserve">; *Водоснабжение - Резервуар для воды/Бутилированная вода/Водопроводная вода; </t>
    </r>
    <r>
      <rPr>
        <b/>
        <sz val="10"/>
        <color rgb="FF000000"/>
        <rFont val="Arial"/>
        <family val="2"/>
        <charset val="204"/>
      </rPr>
      <t>*Количество напитков - 16;</t>
    </r>
    <r>
      <rPr>
        <sz val="10"/>
        <color rgb="FF000000"/>
        <rFont val="Arial"/>
        <family val="2"/>
        <charset val="204"/>
      </rPr>
      <t xml:space="preserve"> *Настраиваемые языки; </t>
    </r>
    <r>
      <rPr>
        <b/>
        <sz val="10"/>
        <color rgb="FF000000"/>
        <rFont val="Arial"/>
        <family val="2"/>
        <charset val="204"/>
      </rPr>
      <t>1,1 дюймовый сенсорный TFT-экран</t>
    </r>
    <r>
      <rPr>
        <sz val="10"/>
        <color rgb="FF000000"/>
        <rFont val="Arial"/>
        <family val="2"/>
        <charset val="204"/>
      </rPr>
      <t xml:space="preserve">; *Регулируемая высота выпускного отверстия; </t>
    </r>
    <r>
      <rPr>
        <b/>
        <sz val="10"/>
        <color rgb="FF000000"/>
        <rFont val="Arial"/>
        <family val="2"/>
        <charset val="204"/>
      </rPr>
      <t>Съемный и моющийся заварочный юнит</t>
    </r>
    <r>
      <rPr>
        <sz val="10"/>
        <color rgb="FF000000"/>
        <rFont val="Arial"/>
        <family val="2"/>
        <charset val="204"/>
      </rPr>
      <t>; *Статистика количества приготовленных кофейных чашек;</t>
    </r>
    <r>
      <rPr>
        <b/>
        <sz val="10"/>
        <color rgb="FF000000"/>
        <rFont val="Arial"/>
        <family val="2"/>
        <charset val="204"/>
      </rPr>
      <t xml:space="preserve"> *Светодиодная подсветка носика</t>
    </r>
    <r>
      <rPr>
        <sz val="10"/>
        <color rgb="FF000000"/>
        <rFont val="Arial"/>
        <family val="2"/>
        <charset val="204"/>
      </rPr>
      <t xml:space="preserve">; *Регулируемая температура кофе; </t>
    </r>
    <r>
      <rPr>
        <b/>
        <sz val="10"/>
        <color rgb="FF000000"/>
        <rFont val="Arial"/>
        <family val="2"/>
        <charset val="204"/>
      </rPr>
      <t>*Интеллектуальное быстрое удаление накипи и очистка;</t>
    </r>
    <r>
      <rPr>
        <sz val="10"/>
        <color rgb="FF000000"/>
        <rFont val="Arial"/>
        <family val="2"/>
        <charset val="204"/>
      </rPr>
      <t xml:space="preserve"> *Регулируемая крепость кофе; * </t>
    </r>
    <r>
      <rPr>
        <b/>
        <sz val="10"/>
        <color rgb="FF000000"/>
        <rFont val="Arial"/>
        <family val="2"/>
        <charset val="204"/>
      </rPr>
      <t>Оповещение о заполнении контейнера для кофейной гущи и поддона для воды</t>
    </r>
    <r>
      <rPr>
        <sz val="10"/>
        <color rgb="FF000000"/>
        <rFont val="Arial"/>
        <family val="2"/>
        <charset val="204"/>
      </rPr>
      <t xml:space="preserve">; *Регулируемый объем; </t>
    </r>
    <r>
      <rPr>
        <b/>
        <sz val="10"/>
        <color rgb="FF000000"/>
        <rFont val="Arial"/>
        <family val="2"/>
        <charset val="204"/>
      </rPr>
      <t>*Регулировка кофемолки;</t>
    </r>
    <r>
      <rPr>
        <sz val="10"/>
        <color rgb="FF000000"/>
        <rFont val="Arial"/>
        <family val="2"/>
        <charset val="204"/>
      </rPr>
      <t xml:space="preserve"> *Промывка системы при включении и выключении;</t>
    </r>
    <r>
      <rPr>
        <b/>
        <sz val="10"/>
        <color rgb="FF000000"/>
        <rFont val="Arial"/>
        <family val="2"/>
        <charset val="204"/>
      </rPr>
      <t xml:space="preserve"> *Регулируемая форма молочной пены; </t>
    </r>
    <r>
      <rPr>
        <sz val="10"/>
        <color rgb="FF000000"/>
        <rFont val="Arial"/>
        <family val="2"/>
        <charset val="204"/>
      </rPr>
      <t xml:space="preserve">*Оповещение о нехватке воды и кофейных зерен; </t>
    </r>
    <r>
      <rPr>
        <b/>
        <sz val="10"/>
        <color rgb="FF000000"/>
        <rFont val="Arial"/>
        <family val="2"/>
        <charset val="204"/>
      </rPr>
      <t>*Регулируемая температура молочной пены;</t>
    </r>
    <r>
      <rPr>
        <sz val="10"/>
        <color rgb="FF000000"/>
        <rFont val="Arial"/>
        <family val="2"/>
        <charset val="204"/>
      </rPr>
      <t xml:space="preserve"> *Неправильная работа может быть отменена;</t>
    </r>
    <r>
      <rPr>
        <b/>
        <sz val="10"/>
        <color rgb="FF000000"/>
        <rFont val="Arial"/>
        <family val="2"/>
        <charset val="204"/>
      </rPr>
      <t xml:space="preserve"> *Съемный автоматический вспениватель молока; *</t>
    </r>
    <r>
      <rPr>
        <sz val="10"/>
        <color rgb="FF000000"/>
        <rFont val="Arial"/>
        <family val="2"/>
        <charset val="204"/>
      </rPr>
      <t xml:space="preserve"> Моющаяся кофемолка;</t>
    </r>
    <r>
      <rPr>
        <b/>
        <sz val="10"/>
        <color rgb="FF000000"/>
        <rFont val="Arial"/>
        <family val="2"/>
        <charset val="204"/>
      </rPr>
      <t xml:space="preserve"> * Автоматическая система промывки молока; *</t>
    </r>
    <r>
      <rPr>
        <sz val="10"/>
        <color rgb="FF000000"/>
        <rFont val="Arial"/>
        <family val="2"/>
        <charset val="204"/>
      </rPr>
      <t xml:space="preserve"> Промывка молочной системы</t>
    </r>
    <r>
      <rPr>
        <b/>
        <sz val="10"/>
        <color rgb="FF000000"/>
        <rFont val="Arial"/>
        <family val="2"/>
        <charset val="204"/>
      </rPr>
      <t>; * Молочная пена и кофе вытекают вместе;</t>
    </r>
    <r>
      <rPr>
        <sz val="10"/>
        <color rgb="FF000000"/>
        <rFont val="Arial"/>
        <family val="2"/>
        <charset val="204"/>
      </rPr>
      <t xml:space="preserve"> * Регулируемый объем и крепость кофе во время приготовления; </t>
    </r>
    <r>
      <rPr>
        <b/>
        <sz val="10"/>
        <color rgb="FF000000"/>
        <rFont val="Arial"/>
        <family val="2"/>
        <charset val="204"/>
      </rPr>
      <t>*150-200 чашек в час кофе;</t>
    </r>
    <r>
      <rPr>
        <sz val="10"/>
        <color rgb="FF000000"/>
        <rFont val="Arial"/>
        <family val="2"/>
        <charset val="204"/>
      </rPr>
      <t xml:space="preserve"> * 250 чашей горячей воды.</t>
    </r>
  </si>
  <si>
    <t>475*251*590 мм</t>
  </si>
  <si>
    <t>18,5 кг</t>
  </si>
  <si>
    <t>Кофемашина Суперавтомат        ROSSO PRO</t>
  </si>
  <si>
    <t>ВТВ-302-1D1F</t>
  </si>
  <si>
    <t>3960 Вт</t>
  </si>
  <si>
    <t>Читайте подробное описание ниже</t>
  </si>
  <si>
    <t>584*340*728 мм</t>
  </si>
  <si>
    <t>50,5 кг</t>
  </si>
  <si>
    <t xml:space="preserve">Кофемашина </t>
  </si>
  <si>
    <t>ВТВ-203</t>
  </si>
  <si>
    <t>нержавеющая сталь, АБС пластик</t>
  </si>
  <si>
    <t xml:space="preserve">
Емкость заварочного блока: 9,5-13,5 гр
Объем резервуара для воды:1,7 л
Объем резервуара для зерен: 250 гр
Объем резервуара для молотого кофе: 12 шт. Видов напитков: 16.</t>
  </si>
  <si>
    <t>475*246*370мм</t>
  </si>
  <si>
    <t>ВТВ-205</t>
  </si>
  <si>
    <t>ВТВ-206</t>
  </si>
  <si>
    <t>ВТВ-208</t>
  </si>
  <si>
    <t>Диаметр ножа 250 мм, толщина нарезки от 0.2 до 12 мм. Модель оснащена встроенным заточным устройством, округлым ножом, подвижной кареткой и ручкой-фиксатором. Блокиратор автоматически останавливает работу в случае перегрева двигателя
Мягкое и плавное перемещение лотка, износостойкие лезвия.</t>
  </si>
  <si>
    <t>Диаметр ножа 300 мм, толщина нарезки от 0.2 до 15 мм. Модель оснащена встроенным заточным устройством, округлым ножом, подвижной кареткой и ручкой-фиксатором. Блокиратор автоматически останавливает работу в случае перегрева двигателя
Мягкое и плавное перемещение лотка, износостойкие лезвия.</t>
  </si>
  <si>
    <t>Одна секция, поверхность — рифленая, температура нагрева 50-300С., размер рабочей поверхности: нижняя 220х230 мм, верхняя 210х220мм,
чугунные рабочие пластины, поддон для жира, индикатор работы и нагрева</t>
  </si>
  <si>
    <t>Одна секция, поверхность — рифленая, температура нагрева 50-300С., размер рабочей поверхности: нижняя 345х237 мм, верхняя 345х237 мм, чугунные рабочие пластины, поддон для жира, индикатор работы и нагрева</t>
  </si>
  <si>
    <t>Две секции, поверхность рифленая, температура нагрева 50-300С. Размер рабочей поверхности: нижняя 480х230 мм, верхние 210х220 мм, чугунные рабочие пластины, поддон для жира, индикатор работы и нагрева</t>
  </si>
  <si>
    <t>Противовес позволяет регулировать высоту головки без усилий, различная интенсивность тепловой обработки продукта благодаря плавающей головке, две зоны нагрева, открытые нагревательные элементы встроены в верхнюю подвижную структуру, нижняя горизонтальная съемная решетка для размещения продукта, поддон для сбора жира, регуляторы мощности нагрева</t>
  </si>
  <si>
    <t>Вафельница ROSSO HX-6 это профессиональное, надежное и удобное оборудование, предназначенное для приготовления различных блюд на предприятиях общественного питания и торговли.  
Вафельница ROSSO HX-6 идеально подходит для приготовления гонконгских вафель, с оригинальной подачей и вкусом. Рекомендуемая температура  выпекания  - 190С. Рекомендуемое время выпекания - в течение 3 минут. Характеристики оборудования: 
- интуитивная и понятная механическая панель управления;  
- рабочая температура — 50-250C;
- таймер до 5 минут;
- материал корпуса - нержавеющая сталь, 
- материал жарочных поверхностей - алюминий с антипригарным покрытием;
- диаметр поверхности - 180мм; 
- ручки корпуса - деревянные.</t>
  </si>
  <si>
    <t>360*430*640мм</t>
  </si>
  <si>
    <t>Однокамерный вакуумный упаковщик настольного типа. Это компактная модель, требует минимум рабочего пространства. Прекрасно подходит для упаковки пищевых и непищевых продуктов на небольших производствах и в ритейле. Активно применяется в пищевой, мясной, рыбной, фармацевтической, химической и электронной промышленности. Внутренние размер вакуумной камеры включая выпуклую крышку 390*285*100мм. Материал вакуумной камеры - нержавеющая сталь. Максимальный упаковываемый размер - 330мм. Длина термосвариваемой ленты - 260мм. Ширина свариваемой ленты - 10мм. Одна термосвариваемая полоса.</t>
  </si>
  <si>
    <t>Однокамерный вакуумный упаковщик напольного типа. Это компактная модель, требует минимум рабочего пространства. Прекрасно подходит для упаковки пищевых и непищевых продуктов на небольших производствах и в ритейле. Активно применяется в пищевой, мясной, рыбной, фармацевтической, химической и электронной промышленности. Внутренние размер вакуумной камеры включая выпуклую крышку 420*440*130мм. Материал вакуумной камеры - нержавеющая сталь. Максимальный упаковываемый размер - 310мм. Длина термосвариваемой ленты - 400мм. Ширина свариваемой ленты - 10мм. Две термосвариваемые полосы.</t>
  </si>
  <si>
    <t xml:space="preserve">Аппарат для UFO бургеров                             </t>
  </si>
  <si>
    <t>Аппарат для UFO-бургеров ROSSO HX-2205Е предназначен для приготовления закрытых бургеров в форме НЛО (UFO) на предприятиях общественного питания и торговли. Начинка закрытого UFO-бургера может быть любой - от котлеты и мяса с овощами до мороженого с ягодами. Материал корпуса - нержавеющая сталь. Материал жарочных поверхностей - алюминий с антипригарным покрытием.
- электронная панель управления;
- температура нагрева 50-300С;
- диаметр чаши - 180мм;
- диаметр бургера - от 100 до 120 мм;
- таймер отключения;
- напряжение: 220 В, 50 Гц;
-  мощность - 1,2кВт. Вес - 9кг.</t>
  </si>
  <si>
    <t>Фризеры для мягкого мороженного</t>
  </si>
  <si>
    <t>Фризер для мягкого мороженого</t>
  </si>
  <si>
    <t>HIM-01</t>
  </si>
  <si>
    <t>Наржавеющая сталь, ABS пластик</t>
  </si>
  <si>
    <t>1,1кВт</t>
  </si>
  <si>
    <t>Фризер для мягкого мороженного (1 рожок) - это современное оборудование, предназначенное для использования на предприятиях общественного питания и в торговле. Эта модель идеально подходит для приготовления мягкого мороженого высокого качества из жидкой смеси.
Производительность -8-11кг/ч (13-18л/ч). Регулировка консистенции продукта. Фризер оснащён одним порционным рожком, что позволяет быстро и удобно подавать мороженое клиентам. Качественный корпус из нержавеющей стали не только обеспечивает долговечность и надёжность аппарата, но и упрощает его очистку.</t>
  </si>
  <si>
    <t>580*750*760</t>
  </si>
  <si>
    <t>HIM-03</t>
  </si>
  <si>
    <t>1,7кВт</t>
  </si>
  <si>
    <t>518*740*780</t>
  </si>
  <si>
    <t>SKF-AT1116</t>
  </si>
  <si>
    <t>Фризер для мягкого мороженого (1 рожок). Корпус из нержавеющей стали. Сенсорная панель управления - 7 дюймов. Счетчик рожков со сбросом счетчика. Функция разморозки в одно касание. Производительность 12-16 л/ч, 1-1,8 кг/ч. Время приготовления мороженного 15минут. Объем бункера для смеси - 3,8л. Время первого приготовления 15 минут, 6-7 рожков.</t>
  </si>
  <si>
    <t>610*210*706</t>
  </si>
  <si>
    <t>втв</t>
  </si>
  <si>
    <t>Автоматическая коофемашина ROSSO BTB-205.
Объем резервуара для воды: 1,7 л.
Объем бака для кофейных зерен: 250 г.
Емкость для кофейной гущи: 12 шт.
Регулируемый диапазон высоты носика для напитков 88~135 мм.
Порция кофе на каждую чашку (заварочного блока) - 9,5-13,5 гр. 
Производительность - 65 чашек в час.
Напитков: 3 + молочная пенка взбивается вручную. 
Функция подогрева чашки из нержавеющей стали. С паровой функцией вспенивания молока. Автоматический сигнал при недостатке воды или кофейных зерен. Автоматическое оповещение о заполненном контейнере для кофейной гущи.
Автоматическое запоминание количества приготовленных напитков. 
Автоматическая промывка при включении и выключении, 5-уровневая регулировка системы помола зерен.</t>
  </si>
  <si>
    <t>Автоматическая кофемашина ROSSO BTB-206.
Емкость заварочного блока - 9,5-13,5 гр
Производительность - 65 чашек в час.
Объем резервуара для воды -1,7 л
Объем резервуара для зерен - 250 гр
Объем резервуара для молотого кофе -12 шт
Напитков - 3.
Функция подогрева чашки из нержавеющей стали. Автоматический сигнал при недостатке воды или кофейных зерен. Автоматическое оповещение о заполненном контейнере для кофейной гущи.   
Автоматическое запоминание количества приготовленных напитков  
Автоматическая промывка при включении и выключении, 5-уровневая регулировка системы помола зерен.</t>
  </si>
  <si>
    <t>Автоматическая кофемашина ROSSO BTB-208.                                         
Емкость заварочного блока - 9,5-13,5 гр.
производительность - 65 чашек в час.
Объем резервуара для воды -1,7 л.
Объем резервуара для зерен - 250 гр.
Объем резервуара для молотого кофе - 12 шт.
Видов напитков - 3.
Функция подогрева чашки из нержавеющей стали. С паровой функцией вспенивания молока. Автоматический сигнал при недостатке воды или кофейных зерен. Автоматическое оповещение о заполненном контейнере для кофейной гущи.
Автоматическое запоминание количества приготовленных напитков. 
Автоматическая промывка при включении и выключении, 5-уровневая регулировка системы помола зерен.</t>
  </si>
  <si>
    <t>Фризер для мягкого мороженного (3 рожка) - это современное оборудование, предназначенное для использования на предприятиях общественного питания и в торговле. Эта модель идеально подходит для приготовления мягкого мороженого высокого качества из жидкой смеси. Устройство комплектуется тремя рожками, что позволяет формировать порции мороженого различного размера и формы. Корпус фризера выполнен из нержавеющей стали, что обеспечивает долговечность, надежность в использовании и легкость в уходе. Производительность - 11-16кг/ч (18-25л/ч). Регулировка консистенции продукта.
Фризер оснащён тремя порционными рожками, что позволяет быстро и удобно подавать мороженое клиентам. Качественный корпус из нержавеющей стали не только обеспечивает долговечность и надёжность аппарата, но и упрощает его очистку.</t>
  </si>
  <si>
    <t>МОЛОКООХЛАДИТЕЛИ</t>
  </si>
  <si>
    <t xml:space="preserve">Молокоохладитель </t>
  </si>
  <si>
    <t>BTB-BX01</t>
  </si>
  <si>
    <t>ABS пластик</t>
  </si>
  <si>
    <t>145 Вт</t>
  </si>
  <si>
    <t xml:space="preserve">Данный продукт представляет собой электронный холодильник, использующий полупроводниковое термоэлектрическое охлаждение, без хладагента, небольшого размера. Неоспоримые преимущества продукта легкий вес, надежная работа и простота в эксплуатации. Все компоненты продукта изготовлены из экологически чистых материалов, и хладагент не требуется, что соответствует требованиям экологической безопасности. Полезный внутренний объем- 9,8л.
</t>
  </si>
  <si>
    <t>210*479*448мм</t>
  </si>
  <si>
    <t>BTB-BX03</t>
  </si>
  <si>
    <t>ABS пластик, стекло</t>
  </si>
  <si>
    <t>120 Вт</t>
  </si>
  <si>
    <t xml:space="preserve">Молокоохладитель BTB-BX03 оборудование с компрессорным типом охлаждения, которое подходит для хранения свежего молока, сока и напитков. Использован метод воздушного охлаждения  для поддержания сухости и отсутствия инея, что значительно снижает или исключает рост бактерий.
Простая панель, сенсорное управление, реальная внутренняя температура отображается на  экране.На верхней части продукта имеется защитный поручень для чашек, что экономит  пространство в помещении и  удобно в использовании.Верхная часть оснащена функцией подогрева чашек, температура составляет 56 °C ± 7 °C. Внутренний полезный объем 14,8л.
</t>
  </si>
  <si>
    <t>276*506*526</t>
  </si>
  <si>
    <t>Розничная цена руб.</t>
  </si>
  <si>
    <t>Дилерская цена руб.</t>
  </si>
  <si>
    <t>Водоумягчитель
AD12MA8 
производство Италия, нержавеющая сталь, 12 литров, размер кранов 3/8"</t>
  </si>
  <si>
    <t>GSG INOX</t>
  </si>
  <si>
    <t>1380х730х956</t>
  </si>
  <si>
    <t>1830х730х956</t>
  </si>
  <si>
    <t>1155х730х956</t>
  </si>
  <si>
    <t>1630х730х956</t>
  </si>
  <si>
    <t>64\70</t>
  </si>
  <si>
    <t xml:space="preserve"> 77\84</t>
  </si>
  <si>
    <t>57\65</t>
  </si>
  <si>
    <t>72\80</t>
  </si>
  <si>
    <t>4 (ширина 275 мм)</t>
  </si>
  <si>
    <t>5 (ширина 275 мм) + 1 (ширина 225 мм)</t>
  </si>
  <si>
    <t xml:space="preserve"> 4 (ширина 225 мм)</t>
  </si>
  <si>
    <t xml:space="preserve"> 6 (ширина 225 мм)</t>
  </si>
  <si>
    <t>опционально от 200 ед.</t>
  </si>
  <si>
    <t>Гарантийный срок производителя</t>
  </si>
  <si>
    <t>2 года с даты продажи конечному покупателю</t>
  </si>
  <si>
    <r>
      <t xml:space="preserve">Предназначен для хранения и демонстрации мороженого и замороженных продуктов.
Широкий диапазон температур позволяет морозильному ларю работать в обычном режиме и сохранять продукты, когда температура окружающей среды достигает +32 °C.
Рассчитан на эксплуатацию холодильника в условиях нормальной влажности и температуры окружающей среды от +16 до +32 °С - климатический класс N.
Диапазон температуры в камере ≤-20 °С.
Работает от электрической сети с номинальным напряжением 220-240 В, частотой 50 Гц.
В качестве хладагент используется фреон R290.
Уровень шума 45 дБ каждого яруса.
Энергопотребление: нижний ярус - 2,5 кВт*ч/24ч, средний ярус - 2,7 кВт*ч/24ч, верхний ярус - 3 кВт*ч/24ч. Общее 8,2 кВт*ч/24ч.
Эффективный объем:  нижний ярус - 132 л, средний ярус - 68 л, верхний ярус - 52 л.
Вес: нижний ярус - 43 кг, средний ярус - 38 кг, верхний ярус - 33 кг.
Габариты В×Ш×Г: нижний ярус - 553×1210×797 мм, средний ярус - 413×1210×657 мм, верхний ярус - 413×1210×615 мм. Общие габариты В×Ш×Г 1379х1210х797 мм.
Габариты упаковки В×Ш×Г: HFR-HM400-3 нижний ярус 653×1270×797 мм, средний ярус - 413×1210×657 мм, верхний ярус - 413×1210×615 мм. 
Колёса 1 комплект (4 шт. нижнего яруса).
Верхний ярус подключается кабелем к среднему ярусу, средний ярус подключается кабелем к нижнему ярусу, нижний ярус подключается кабелем к электросети. Верхний, средний ярусы укомплектованы дополнительным кабелем с вилкой для подключения к электросети.
Цвет корпуса RAL 7037.
Особенности:
Состоит из трёх ярусов, которые устанавливаются друг на друга, нижний и средний ярус могут работать без верхнего яруса.
Каждый ярус в отдельной упаковке.
В камере установлены решётки и разделители по одной штуке в каждом ярусе.
Каждый ярус укомплектован дополнительной вилкой с кабелем для подключения к электросети при необходимости.
Преимущества:
Двухслойные стеклянные дверцы способствуют экономии энергии.
Каждый ярус имеет электронный контроллер KLT11-D. В руководстве пользователя имеется описание и программирование параметров, а также настройка доступа ко всем защищенным параметрам кода.
Наличие колёс у основания нижнего яруса для свободного перемещения.
</t>
    </r>
    <r>
      <rPr>
        <b/>
        <sz val="12"/>
        <color rgb="FF000000"/>
        <rFont val="Arial"/>
        <family val="2"/>
        <charset val="204"/>
      </rPr>
      <t xml:space="preserve">Продажа комплектом 3 яруса. Гарантийный срок производителя - 2 года с даты продажи конечному покупателю.
</t>
    </r>
  </si>
  <si>
    <t>Ряд преимуществ:     
- тип хладагента R600a                                                                                                                                                                                                                                                                                               - толщина стенок 6,5 см
- температурный режим -12...-26°С 
- режим "Fast Freeze" для быстрой заморозки ( в этом режиме ларь работает при температуре -32 °С на протяжении 56 часов);
- LED подсветка внутреннего пространства (не во всех моделях);
- энергопотребление класса А+;
- замок на крышке (не во всех моделях);
- внутренний короб из рельефного алюминия;
- удаление влаги;
- фиксация крышки в открытом положении (микролифт);
- электронное управление;
- устойчивость к перепадам напряжения сети;
- уникальная технология запенивания;
- для удобного обслуживания есть специальная водосливная пробка для разморозки;
- колеса (не во всех моделях);
- гарантийный срок производителя 3 года с даты продажи конечному покупателю!!</t>
  </si>
  <si>
    <t>наличие корзин 2 шт., 1 сребок,  4 съемных колеса,  LED подсветка, электронное управление, функция переключения холодильник/морозильник, От -29 до +10</t>
  </si>
  <si>
    <t>наличие корзин 2 шт., 1 сребок,  6 съемных колеса,  LED подсветка, электронное управление, функция переключения холодильник/морозильник, От -29 до +10</t>
  </si>
  <si>
    <t>HCW10C</t>
  </si>
  <si>
    <t>AP4</t>
  </si>
  <si>
    <t>Котломоечная посудомоечная машина серии Topline с двойной изоляцией, моечная ванна с двойной фильтрацией, корзина 700*700,  макс. 30 кассет/ч, макс. полезная высота загрузки 850мм, 2 цикла (120/720 сек), 1 дозатор (ополаскивающего средства), 1 насос (ополаскивание), система ультра-ополаскивания, автоматический слив воды, система плавного пуска Soft Start, контроль температуры Thermostop, высокая эргономичность двери, электронная панель управления; размеры: 850Х850Х1960/2190мм; размеры камеры: 700Х700Х850мм; емкость резервуара: 68л; мощность котла:12л; мощность тэнов (бойлер и ванна): 16кВт; мощность промывочного насоса: 2,7кВт; мощность дренажного насоса: 0,04кВт; мощность ополаскивающего насоса: 0,2кВт; пиковая мощность: 18,7кВт; Напряжение: 380В; вес нетто: 190кг</t>
  </si>
  <si>
    <t>В комплекте: 700*700мм (42305), вставка для 8 противней 500*500мм с шагом 40 мм (Н324660), вставка для 5 противней 500*500мм с шагом 65 мм (712028), стакан для столовых приборов 150*150 мм (712017)</t>
  </si>
  <si>
    <t>6/15/20/30/60 корзин/ч -  156/390/520/780/1560 стаканов/ч</t>
  </si>
  <si>
    <t>AP5</t>
  </si>
  <si>
    <t>В комплекте: корзина1310*700мм (43305), вставка для 8 противней 500*500мм с шагом 40 мм (Н324660), вставка для 5 противней 500*500мм с шагом 65 мм (712028), стакан для столовых приборов 150*150 мм (712017).</t>
  </si>
  <si>
    <t>AC2R</t>
  </si>
  <si>
    <t>Туннельная (конвейерная) посудомоечная машина серии Topline (вход справа налево)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напряжение 380В, мощность помпы 1,1кВт, бойлер 16кВт, ТЭН ванны 8кВт, объем: бойлер: 17л, моечный бак: 69л, расход воды за цикл: 1,7л, 1150*770*1570/1600.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</si>
  <si>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t>Кассета для тарелок 500*500мм (780072), корзина для стаканов 500*500 (780135), стакан для столовых приборов (780139)</t>
  </si>
  <si>
    <t>100-130 корзин/ч - 1800/2340 стаканов/ч</t>
  </si>
  <si>
    <t>AC2L</t>
  </si>
  <si>
    <t>Туннельная (конвейерная) посудомоечная машина серии Topline (вход слева направо)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напряжение 380В, мощность помпы 1,1кВт, бойлер 16кВт, ТЭН ванны 8кВт, объем: бойлер: 17л, моечный бак: 69л, расход воды за цикл: 1,7л, размеры 1150*770*1570/1600.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</si>
  <si>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t>AC2R D</t>
  </si>
  <si>
    <t>Туннельная (конвейерная) посудомоечная машина серии Topline с блоком сушки (вход справа налево),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380В, мощность помпы 1,1кВт, бойлер 16кВт, ТЭН ванны 8кВт, объем: бойлер: 17л, моечный бак: 69л, расход воды за цикл: 1,7л, размеры 1150*770*1570/1600, сушильный блок 6кВт в составе.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</si>
  <si>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t>AC2L D</t>
  </si>
  <si>
    <t>Туннельная (конвейерная) посудомоечная машина серии Topline с блоком сушки (вход слева направо), с двойной изоляцией, моечная ванна с двойной фильтрацией, корзина 500*500,  макс. 130 кассет/ч, макс. высота бокалов 400мм, 1 дозатор (мойки), 1 дозатор (ополаскивающего средства), система ультра-ополаскивания, автоматический слив воды, система плавного пуска Soft Start, контроль температуры Thermostop, электронная панель управления; 380В, мощность помпы 1,1кВт, бойлер 16кВт, ТЭН ванны 8кВт, объем: бойлер: 17л, моечный бак: 69л, расход воды за цикл: 1,7л, 1150*770*1570/1600, cушильный блок 6кВт в составе. 
Данную машину можно использовать как
обычный конвейер в периоды пиковой нагрузки или как посудомоечную машину купольного типа с фронтальной загрузкой.</t>
  </si>
  <si>
    <r>
      <t xml:space="preserve">Котломоечная посудомоечная машина серии Topline с двойной изоляцией, моечная ванна с двойной фильтрацией, размер камеры 1310*700,  макс. 30 кассет/ч, макс. полезная высота загрузки 850мм, 2 цикла (120/720 сек), 1 дозатор (ополаскивающего средства), 1 насос (ополаскивание), 1 насос (слив), система ультра-ополаскивания, автоматический слив воды, система плавного пуска Soft Start, контроль температуры Thermostop, высокая эргономичность двери, электронная панель управления; </t>
    </r>
    <r>
      <rPr>
        <sz val="18"/>
        <color theme="1"/>
        <rFont val="Times New Roman"/>
        <family val="1"/>
        <charset val="204"/>
      </rPr>
      <t>напряжение 380В</t>
    </r>
    <r>
      <rPr>
        <sz val="18"/>
        <color theme="1"/>
        <rFont val="Times New Roman"/>
        <family val="1"/>
        <charset val="1"/>
      </rPr>
      <t>, мощность помпы 2*2,7кВт, мощность помпы слива  0,04кВт, мощность ополаскивающего насоса 0,2кВт, мощность ТЭНов (бойлер и ванна) 21кВт, пиковая мощность 15,9кВт, объем: бойлер: 17л, моечный бак: 131л, расход воды за цикл: 7л, , габариты 1450*850*1960/2190, вес нетто: 295кг.</t>
    </r>
  </si>
  <si>
    <t>C3512-B</t>
  </si>
  <si>
    <t>350*100*440мм</t>
  </si>
  <si>
    <t>5,8 кг</t>
  </si>
  <si>
    <t>Температурный режим: 30-110℃. 3 гастроемкости. Обеспечивает кратковременное хранение блюд в подогретом виде при температуре от 20 до 80℃. Три гастроемкости G1/3 (325*176*150мм) объемом 5,7л каждая.</t>
  </si>
  <si>
    <t>Температурный режим: 30-110℃. 3 гастроемкости. Обеспечивает кратковременное хранение блюд в подогретом виде при температуре от 20 до 80℃. Три гастроемкости G1/3 (325*176*100мм) объемом 4л каждая.</t>
  </si>
  <si>
    <t>0,6 кВт</t>
  </si>
  <si>
    <t>Скорость вращения рычага замеса: 1 скорость- 28,42 об.мин, 2 скорость- 56,72 об.мин. Скорость вращения дежи 5 об. в мин. Ёмкость для муки: 1-3 кг. Объем дежи 20л. Двухрычажный тестомес, технологию замеса, основанную на медленном режиме замешивания с помощью двух рычагов. Уменьшает трение и нагрев теста, что позволяет избежать его перегрева в процессе замешивания и сделать тесто более воздушным, не влияя на прочие его характеристики. Подходит для дрожжевого теста.</t>
  </si>
  <si>
    <t xml:space="preserve"> Тестораскаточная  и взбивальная машина серии AYM-300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Подходит для крутого теста влажностью 40-60%. Диаметр валика 120×300. Ширина раскатки- 300 мм, толщина 2-25 мм.</t>
  </si>
  <si>
    <t>110кг</t>
  </si>
  <si>
    <t xml:space="preserve"> Тестораскаточная  и взбивальная машина серии AYM-350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Подходит для крутого теста влажностью 40-60%. Диаметр валика 120×350. Ширина раскатки- 350 мм, толщина 2-25 мм.</t>
  </si>
  <si>
    <t xml:space="preserve"> Тестораскаточная  и взбивальная машина серии AYM-500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Подходит для крутого теста влажностью 40-60%.  Диаметр валика φ120×500. Ширина раскатки- 500 мм, толщина 2-25 мм.</t>
  </si>
  <si>
    <t>Тестораскаточная машина серии HY300 является одним из основных видов оборудования для обработки теста. В основном она используется для замешивания  и раскатки теста различных составов, крутизны и толщины. Широко применяется в ресторанном бизнесе, гостиницах, производствах, а также идеально подходит в качестве оборудования производственной линии.. Корпус изготовлен из нержавеющей стали, валки – из пищевого полимера. Ширина раскатки- 340 мм, толщина 5-25 мм</t>
  </si>
  <si>
    <t>По запросу</t>
  </si>
  <si>
    <t>ВИННЫЙ ШКАФ HAIER FWC77GDAE1</t>
  </si>
  <si>
    <t>https://haieronline.ru/catalog/appliances/wine-coolers/FWC77GDAE1/</t>
  </si>
  <si>
    <t>https://haieronline.ru/catalog/appliances/wine-coolers/FWC49GA/</t>
  </si>
  <si>
    <t>ВИННЫЙ ШКАФ HAIER FWC33GA</t>
  </si>
  <si>
    <t>83 x 49.9 x 45.5</t>
  </si>
  <si>
    <t>89.3 x 53.5 x 50.1</t>
  </si>
  <si>
    <t>34.5</t>
  </si>
  <si>
    <t>Механическое, тип дисплея - LED, расположение дисплея - на корпусе</t>
  </si>
  <si>
    <t>Вместимость 33 бутылки, деревянные полки, количество полок 5, 1 температурная зона, класс А, температурный диапазон +6...+18, диапазон влажности 50~80%, тип освещения - LED
Покрытие дверцы против UV-лучей, перенавешиваемая дверца, направление открывания дверцы направо, компрессор с защитой от вибраций, напряжение/частота 220-240 В / 50 Гц, энергопотребление 140 кВтч/год, уровень шума 37 Дб, климатический класс SN N ST, тип хладагента R600a, цвет черный</t>
  </si>
  <si>
    <t>https://haieronline.ru/catalog/appliances/wine-coolers/FWC33GA/</t>
  </si>
  <si>
    <t>Гриль для хот-догов с подогревателем</t>
  </si>
  <si>
    <t>SHG-09A</t>
  </si>
  <si>
    <t>Имеет прозрачный колпак с крышкой, что позволяет поддерживать заданную температуру сосисок.</t>
  </si>
  <si>
    <t>562х406х260</t>
  </si>
  <si>
    <t>АППАРАТЫ ДЛЯ КОРН ДОГОВ</t>
  </si>
  <si>
    <t>Аппарат для корн догов</t>
  </si>
  <si>
    <t>HX-117</t>
  </si>
  <si>
    <t xml:space="preserve">Рассчитан на приготовление 5 порций корн-догов одновременно и оснащена: терморегулятором; электронным таймером; чугунной жарочной поверхностью с антипригарным покрытием; корпусом из нержавеющей стали; </t>
  </si>
  <si>
    <t>335х300х245</t>
  </si>
  <si>
    <t>10,5кг</t>
  </si>
  <si>
    <t>HX-119</t>
  </si>
  <si>
    <t xml:space="preserve"> Рассчитан на приготовление 6 порций корн-догов одновременно и оснащена: терморегулятором; электронным таймером; чугунной жарочной поверхностью с антипригарным покрытием; корпусом из нержавеющей стали; </t>
  </si>
  <si>
    <t>335х300х246</t>
  </si>
  <si>
    <t>Аппарат для корн /хот догов</t>
  </si>
  <si>
    <t>HX-216</t>
  </si>
  <si>
    <t>Рассчитан на приготовление 6 порций корн/хот -догов одновременно и оснащена: терморегулятором; электронным таймером; чугунной жарочной поверхностью с антипригарным покрытием; корпусом из нержавеющей стали;</t>
  </si>
  <si>
    <t>335х300х247</t>
  </si>
  <si>
    <t>HX-1105A</t>
  </si>
  <si>
    <t>Позволяет одновременно выпекать до 5 изделий.</t>
  </si>
  <si>
    <t>550*380*260</t>
  </si>
  <si>
    <t>Подогреватель  для шоколада</t>
  </si>
  <si>
    <t>HW-24</t>
  </si>
  <si>
    <t>3кВТ</t>
  </si>
  <si>
    <t>Подогреватель HW-24 используется на предприятиях общественного питания и торговли для темперирования и поддержания в горячем виде шоколада и соусов.</t>
  </si>
  <si>
    <r>
      <t>4</t>
    </r>
    <r>
      <rPr>
        <sz val="10"/>
        <color rgb="FF000000"/>
        <rFont val="Arial"/>
        <family val="2"/>
        <charset val="204"/>
      </rPr>
      <t xml:space="preserve">80x370x180 </t>
    </r>
  </si>
  <si>
    <t xml:space="preserve"> HS-7235 PRO</t>
  </si>
  <si>
    <t>Код</t>
  </si>
  <si>
    <t>Цена 
Розничная</t>
  </si>
  <si>
    <t>New Duetto Plus Мясорубка</t>
  </si>
  <si>
    <t>Fry Type 6 Air Аэрофритюрница электрическая 6л</t>
  </si>
  <si>
    <t>Vulcano Пицца-печь</t>
  </si>
  <si>
    <r>
      <rPr>
        <b/>
        <sz val="11"/>
        <color theme="1"/>
        <rFont val="Times New Roman"/>
        <family val="1"/>
        <charset val="204"/>
      </rPr>
      <t>Печь для пиццы R.G.V. VULCANO</t>
    </r>
    <r>
      <rPr>
        <sz val="11"/>
        <color theme="1"/>
        <rFont val="Times New Roman"/>
        <family val="1"/>
        <charset val="204"/>
      </rPr>
      <t xml:space="preserve"> - оснащена сенсорной панелью управления со светодиодным дисплеем и поворотной тарелкой. Съемная внутренняя конструкция выполнена из нержавеющей стали.
</t>
    </r>
    <r>
      <rPr>
        <b/>
        <sz val="11"/>
        <color theme="1"/>
        <rFont val="Times New Roman"/>
        <family val="1"/>
        <charset val="204"/>
      </rPr>
      <t xml:space="preserve">Основные характеристики:
</t>
    </r>
    <r>
      <rPr>
        <sz val="11"/>
        <color theme="1"/>
        <rFont val="Times New Roman"/>
        <family val="1"/>
        <charset val="204"/>
      </rPr>
      <t xml:space="preserve">Напряжение: 220В, вместимость (пицц) 1, количество камер (подов): 1, диаметр пиццы: 33см, температурный режим: 150-450 °С, мощность: от 1.765 до 2.1 кВт, размеры: 557*500*299 мм, вес нетто/брутто: 14.5 кг/18 кг, размеры (упак): 600x550x350 мм, встроенное хранение кабеля.
</t>
    </r>
    <r>
      <rPr>
        <b/>
        <sz val="11"/>
        <color theme="1"/>
        <rFont val="Times New Roman"/>
        <family val="1"/>
        <charset val="204"/>
      </rPr>
      <t>Особенности:</t>
    </r>
    <r>
      <rPr>
        <sz val="11"/>
        <color theme="1"/>
        <rFont val="Times New Roman"/>
        <family val="1"/>
        <charset val="204"/>
      </rPr>
      <t xml:space="preserve"> готовность пиццы за 2 минуты, встроенное хранение для кабеля. В комплект поставки входят ролик для резки пиццы, камень для пиццы, лопата для пиццы и чехол.
</t>
    </r>
  </si>
  <si>
    <t>Prof. Fry Type 4 Фритюрница электрическая 4л</t>
  </si>
  <si>
    <r>
      <rPr>
        <b/>
        <sz val="10.5"/>
        <color theme="1"/>
        <rFont val="Times New Roman"/>
        <family val="1"/>
        <charset val="204"/>
      </rPr>
      <t>Фритюрница R.G.V. Professional Fry Type 4</t>
    </r>
    <r>
      <rPr>
        <sz val="10.5"/>
        <color theme="1"/>
        <rFont val="Times New Roman"/>
        <family val="1"/>
        <charset val="204"/>
      </rPr>
      <t xml:space="preserve"> - это фритюрница, предназначенная для коммерческого использования в ресторанах и заведениях общественного питания. Изготовлена из высококачественной нержавеющей стали, с большой емкостью для масла, имеет мощный нагревательным элемент, есть регулятор температуры, корзина с ручкой для легкого и безопасного погружения и извлечения продуктов, с встроенным механизмом защиты от перегрева, который предотвращает несчастные случаи и обеспечивает долговечность прибора.
</t>
    </r>
    <r>
      <rPr>
        <b/>
        <sz val="10.5"/>
        <color theme="1"/>
        <rFont val="Times New Roman"/>
        <family val="1"/>
        <charset val="204"/>
      </rPr>
      <t xml:space="preserve">Технические характеристики:
</t>
    </r>
    <r>
      <rPr>
        <sz val="10.5"/>
        <color theme="1"/>
        <rFont val="Times New Roman"/>
        <family val="1"/>
        <charset val="204"/>
      </rPr>
      <t xml:space="preserve">Тип установки: отдельно стоящая, настольная; напряжение: 220В, мощность: 2,5 кВт, размеры: 210*426*290 мм, размеры (в упак.): 440*210*310 мм, вес: 3,5 кг, количество ванн: 1, объем ванны: 4л, температурный режим: до 190 </t>
    </r>
    <r>
      <rPr>
        <sz val="11"/>
        <color theme="1"/>
        <rFont val="Times New Roman"/>
        <family val="1"/>
        <charset val="204"/>
      </rPr>
      <t>°С, размер корзины: 130*230*75 мм, имеется кран для слива масла.</t>
    </r>
  </si>
  <si>
    <t>Prof. Fry Type 8 Фритюрница электрическая 8л</t>
  </si>
  <si>
    <r>
      <rPr>
        <b/>
        <sz val="10.5"/>
        <color theme="1"/>
        <rFont val="Times New Roman"/>
        <family val="1"/>
        <charset val="204"/>
      </rPr>
      <t>Фритюрница R.G.V. Professional Fry Type 8</t>
    </r>
    <r>
      <rPr>
        <sz val="10.5"/>
        <color theme="1"/>
        <rFont val="Times New Roman"/>
        <family val="1"/>
        <charset val="204"/>
      </rPr>
      <t xml:space="preserve"> - это фритюрница, предназначенная для коммерческого использования в ресторанах и заведениях общественного питания. Изготовлена из высококачественной нержавеющей стали, с большой емкостью для масла, имеет мощный нагревательным элемент, есть регулятор температуры, корзина с ручкой для легкого и безопасного погружения и извлечения продуктов, с встроенным механизмом защиты от перегрева, который предотвращает несчастные случаи и обеспечивает долговечность прибора.
</t>
    </r>
    <r>
      <rPr>
        <b/>
        <sz val="10.5"/>
        <color theme="1"/>
        <rFont val="Times New Roman"/>
        <family val="1"/>
        <charset val="204"/>
      </rPr>
      <t>Технические характеристики:</t>
    </r>
    <r>
      <rPr>
        <sz val="10.5"/>
        <color theme="1"/>
        <rFont val="Times New Roman"/>
        <family val="1"/>
        <charset val="204"/>
      </rPr>
      <t xml:space="preserve"> 
Тип установки: отдельно стоящая, настольная; напряжение: 220В, мощность: 3 кВт, размеры: 300*400*270 мм, размеры (в упак.): 504*365*371 мм, вес: 4,7 кг, количество ванн: 1, объем ванны: 8л, температурный режим: до 190 °С, размер корзины: 230*230*110 мм, имеется кран для слива масла.</t>
    </r>
  </si>
  <si>
    <t>Luxury 300 ES DOM Слайсер</t>
  </si>
  <si>
    <r>
      <rPr>
        <b/>
        <sz val="10.5"/>
        <color theme="1"/>
        <rFont val="Times New Roman"/>
        <family val="1"/>
        <charset val="204"/>
      </rPr>
      <t>Слайсер R.G.V. Luxury 300 ES DOM</t>
    </r>
    <r>
      <rPr>
        <sz val="10.5"/>
        <color theme="1"/>
        <rFont val="Times New Roman"/>
        <family val="1"/>
        <charset val="204"/>
      </rPr>
      <t xml:space="preserve"> предназначен для нарезки мяса, сыров, колбасных изделий, хлеба и других гастрономических изделий на ровные ломтики на предприятиях общественного питания, торговли и пищевой промышленности. Корпус выполнен из литого под давлением лакированного алюминия с двумя слоями краски. 
</t>
    </r>
    <r>
      <rPr>
        <b/>
        <sz val="10.5"/>
        <color theme="1"/>
        <rFont val="Times New Roman"/>
        <family val="1"/>
        <charset val="204"/>
      </rPr>
      <t>Особенности:</t>
    </r>
    <r>
      <rPr>
        <sz val="10.5"/>
        <color theme="1"/>
        <rFont val="Times New Roman"/>
        <family val="1"/>
        <charset val="204"/>
      </rPr>
      <t xml:space="preserve"> новая система очистки: съемная тарелка, держатель для пищевых продуктов со съемной защитой для пальцев, фиксированное устройство для заточки ножа, бытовое исполнение.
</t>
    </r>
    <r>
      <rPr>
        <b/>
        <sz val="10.5"/>
        <color theme="1"/>
        <rFont val="Times New Roman"/>
        <family val="1"/>
        <charset val="204"/>
      </rPr>
      <t xml:space="preserve">Основные характеристики:
</t>
    </r>
    <r>
      <rPr>
        <sz val="10.5"/>
        <color theme="1"/>
        <rFont val="Times New Roman"/>
        <family val="1"/>
        <charset val="204"/>
      </rPr>
      <t xml:space="preserve">Тип установки: настольный, напряжение: 220В, мощность: 0.18 кВт, размеры: 550*450*410 мм, размеры (в упак.): 510*620*470 мм, вес: 17 кг 
</t>
    </r>
    <r>
      <rPr>
        <b/>
        <sz val="10.5"/>
        <color theme="1"/>
        <rFont val="Times New Roman"/>
        <family val="1"/>
        <charset val="204"/>
      </rPr>
      <t>Дополнительные характеристики:</t>
    </r>
    <r>
      <rPr>
        <sz val="10.5"/>
        <color theme="1"/>
        <rFont val="Times New Roman"/>
        <family val="1"/>
        <charset val="204"/>
      </rPr>
      <t xml:space="preserve"> диаметр ножа: 300 мм, диаметр нарезки: 215 мм, длина хода каретки: 235 мм, время беспрерывной работы: 15 мин, перерыв: 10 мин.</t>
    </r>
  </si>
  <si>
    <t>New Lusso 22 GS Слайсер</t>
  </si>
  <si>
    <r>
      <rPr>
        <b/>
        <sz val="10.5"/>
        <color theme="1"/>
        <rFont val="Times New Roman"/>
        <family val="1"/>
        <charset val="204"/>
      </rPr>
      <t>Слайсер R.G.V. LUSSO 22 GS</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220 мм, толщина нарезки: до 16 мм, напряжение: 220 В, мощность: 0.14 кВт, материал корпуса: лакированный алюминий, материал ножа: хромированная сталь, размеры: 400*250*355 мм, размеры (в упак.): 545*480*410 мм, вес нетто/брутто:13 кг/15 кг.
</t>
    </r>
    <r>
      <rPr>
        <b/>
        <sz val="10.5"/>
        <color theme="1"/>
        <rFont val="Times New Roman"/>
        <family val="1"/>
        <charset val="204"/>
      </rPr>
      <t>Особенности:</t>
    </r>
    <r>
      <rPr>
        <sz val="10.5"/>
        <color theme="1"/>
        <rFont val="Times New Roman"/>
        <family val="1"/>
        <charset val="204"/>
      </rPr>
      <t xml:space="preserve"> 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что делает работу слайсера практически бесшумной; крышка устройства для заточки и кольцо защиты лезвия из ПВХ или анодированного алюминия.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230х160 мм, длина хода каретки: 255 мм, размер пластины: 190х210 мм, размер базы: 415х263 мм, объем в упаковке: 0,1 м3.</t>
    </r>
  </si>
  <si>
    <t>New Lusso 25 GL Слайсер</t>
  </si>
  <si>
    <r>
      <rPr>
        <b/>
        <sz val="10.5"/>
        <color theme="1"/>
        <rFont val="Times New Roman"/>
        <family val="1"/>
        <charset val="204"/>
      </rPr>
      <t>Слайсер R.G.V. NEW LUSSO 25 GL</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250 мм, толщина нарезки: до 16 мм. Напряжение: 220В, мощность: 0.14 кВт, материал корпуса: лакированный алюминий, материал ножа: хромированная сталь, размеры: 400*250*345 мм, размеры (в упак.): 545*480*410 мм, объем в упаковке: 0,1 м3, вес нетто/брутто: 13/14 кг. 
</t>
    </r>
    <r>
      <rPr>
        <b/>
        <sz val="10.5"/>
        <color theme="1"/>
        <rFont val="Times New Roman"/>
        <family val="1"/>
        <charset val="204"/>
      </rPr>
      <t>Особенности:</t>
    </r>
    <r>
      <rPr>
        <sz val="10.5"/>
        <color theme="1"/>
        <rFont val="Times New Roman"/>
        <family val="1"/>
        <charset val="204"/>
      </rPr>
      <t xml:space="preserve"> 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230*180 мм, длина хода каретки: 255 мм, размер пластины: 190*210 мм, размер базы: 415*263 мм. </t>
    </r>
  </si>
  <si>
    <t>New Lusso 25 GS Слайсер</t>
  </si>
  <si>
    <r>
      <rPr>
        <b/>
        <sz val="10.5"/>
        <color theme="1"/>
        <rFont val="Times New Roman"/>
        <family val="1"/>
        <charset val="204"/>
      </rPr>
      <t>Слайсер R.G.V. LUSSO 25 GS</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защитный экран – из плексигласа.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250 мм, толщина нарезки: до 16 мм. Напряжение: 220В, мощность: 0.14 кВт, материал корпуса: крашеный алюминий, материал ножа: хромированная сталь, размеры: 400*250*375 мм, размеры (в упак.): 545*480*410 мм
Вес нетто/брутто: 13/14 кг.
</t>
    </r>
    <r>
      <rPr>
        <b/>
        <sz val="10.5"/>
        <color theme="1"/>
        <rFont val="Times New Roman"/>
        <family val="1"/>
        <charset val="204"/>
      </rPr>
      <t>Особенности:</t>
    </r>
    <r>
      <rPr>
        <sz val="10.5"/>
        <color theme="1"/>
        <rFont val="Times New Roman"/>
        <family val="1"/>
        <charset val="204"/>
      </rPr>
      <t xml:space="preserve"> 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210*165 мм, длина хода каретки: 255 мм, размер пластины: 190*210 мм, размер базы: 415*263 мм, объем в упаковке: 0,1 м3.</t>
    </r>
  </si>
  <si>
    <t>New Lusso 275/S Слайсер</t>
  </si>
  <si>
    <r>
      <rPr>
        <b/>
        <sz val="10.5"/>
        <color theme="1"/>
        <rFont val="Times New Roman"/>
        <family val="1"/>
        <charset val="204"/>
      </rPr>
      <t>Слайсер R.G.V. Lusso 275/S</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защитный экран – из плексигласа.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250 мм, толщина нарезки: до 16 мм. Напряжение: 220В, мощность: 0.15 кВт, материал корпуса: лакированный алюминий, материал ножа: хромированная сталь, размеры: 400*250*390 мм, размеры (в упк.): 535*485*455 мм, вес нетто/брутто: 15,50/16,50 кг 
</t>
    </r>
    <r>
      <rPr>
        <b/>
        <sz val="10.5"/>
        <color theme="1"/>
        <rFont val="Times New Roman"/>
        <family val="1"/>
        <charset val="204"/>
      </rPr>
      <t xml:space="preserve">Особенности:
</t>
    </r>
    <r>
      <rPr>
        <sz val="10.5"/>
        <color theme="1"/>
        <rFont val="Times New Roman"/>
        <family val="1"/>
        <charset val="204"/>
      </rPr>
      <t xml:space="preserve">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230*190 мм, длина хода каретки: 255 мм, размер пластины: 210*235 мм, размер базы: 415*263 мм,объем в упаковке: 0,12 м3.</t>
    </r>
  </si>
  <si>
    <t>Lusso 300/S-L Слайсер</t>
  </si>
  <si>
    <t>R.G.V.</t>
  </si>
  <si>
    <t xml:space="preserve">Диспенсер для холодных напитков </t>
  </si>
  <si>
    <t xml:space="preserve">Количество емкостей: 1. Объем емкости: 10,5л.
Для розлива холодных напитков.  </t>
  </si>
  <si>
    <t>Объем бака для мойки, л</t>
  </si>
  <si>
    <t>Объем бака для ополаскивания, л</t>
  </si>
  <si>
    <t xml:space="preserve">HDW60C Профессиональная посудомоечная машина </t>
  </si>
  <si>
    <t>134 х 67 х 76.5</t>
  </si>
  <si>
    <t>142х73х77,5</t>
  </si>
  <si>
    <t>78.5</t>
  </si>
  <si>
    <t>89.5</t>
  </si>
  <si>
    <t>HDW60C — наиболее компактная модель посудомоечной машины купольного исполнения на рынке.
Это универсальная посудомоечная машина для мытья различного вида посуды: тарелок, столовых приборов, стаканов и чашек. Используется в кафе, ресторанах и других объектах общественного питания.
4 программы мойки: 60сек, 75сек, 90сек, 120сек.
Автоматическая подача моющего и ополаскивающего средства.
Расход воды 2,8 л за цикл мойки.
Две корзины в комплекте.
Мощность нагревательного элемента: 9000Вт
Материал: Нержавеющая сталь
Общая номинальная мощность: 9950Вт
Мощность моечного насоса: 750Вт
Мощность насоса для ополаскивания: 200Вт
Подключение подачи воды: DN15
Подключение слива воды: 30 (диаметр)мм
Количество корзин: 2
Количество программ: 4
Номинальное напряжение / частота: 3N-380 / 50
Расход воды: 2.8л
Уровень шума: 78дБ
Регулировка ножек: ±25мм
Рекомендуемая высота стола: 810мм</t>
  </si>
  <si>
    <t>Профессиональная посудомоечная машина</t>
  </si>
  <si>
    <r>
      <t xml:space="preserve">Соединительный комплект для установки в колонну стиральной машины HCW12C и сушильной машины HCD12C. </t>
    </r>
    <r>
      <rPr>
        <sz val="12"/>
        <rFont val="Times New Roman"/>
        <family val="1"/>
        <charset val="204"/>
      </rPr>
      <t>Корпус окрашенная сталь, серый цвет. Вес нетто/брутто 12,5/13,5 кг. Габариты (Ш*Г*В) 774*890*295 мм в упаковке</t>
    </r>
  </si>
  <si>
    <r>
      <rPr>
        <b/>
        <sz val="12"/>
        <color rgb="FF000000"/>
        <rFont val="Times New Roman"/>
        <family val="1"/>
        <charset val="204"/>
      </rPr>
      <t>Коммерческая стирально-отжимная машина HCW10C, в том числе для промышленного использования</t>
    </r>
    <r>
      <rPr>
        <sz val="12"/>
        <color rgb="FF000000"/>
        <rFont val="Times New Roman"/>
        <family val="1"/>
        <charset val="204"/>
      </rPr>
      <t>.  Ресурс 10000 циклов. Загрузка 10 кг, объем барабана 65 л, диаметр барабана 458 мм. Материал барабана нержавеющая сталь.  Материал бака композитный полипропилен +30% стекловолокна, материал корпуса окрашенная сталь (цвет только белый). Опора стальная полая. Привод ременной. Скорость вращения: при стирке — 45 об/мин, при отжиме - 1000 об/мин.  LED дисплей. Управление электронное (4 программы). Поставляются запрограммированными под работу в стандартном режиме. Подключение электричества 220 В/50 Гц/ максимальный ток 10А, 1 фаза. Мощность тэнов 1,8 кВт, максимальная мощность всех элементов 1,95 кВт. Подключние только к холодной воде. 3 (три) отсека для химии, в том числе один для моющего средства/кондиционера/отбеливателя. Габариты в упаковке (ШхГхВ) 668х713х940 мм. Габариты без упаковки (ШхГхВ) 595х678х850 мм. Вес нетто/брутто 71/76 кг. Подвеска состоит из: 2 (два) нижних амортизатора, 2 (два) верхних пружинных подвеса, тяжёлая крестовин бака весом 2424 гр. Дверца не перевешивается. Отсутствует возможность установким монетоприёмника, монетницы в корпус. Можно установить в колонну с сушильной машиной. Предусмотрено взаимодействие с терминалом оплаты.</t>
    </r>
  </si>
  <si>
    <r>
      <t>Коммерческая стирально-отжимная машина HCW12C, в том числе для промышленного использования.</t>
    </r>
    <r>
      <rPr>
        <sz val="12"/>
        <rFont val="Times New Roman"/>
        <family val="1"/>
        <charset val="204"/>
      </rPr>
      <t xml:space="preserve">  Загрузка 12 кг. Ресурс 15000 циклов. Время цикла 35 мин без нагрева тена. Барабан 100 л, Нержавеющая сталь. Скорость вращения барабана стирка- 45 об/мин; отжим 1050 об/мин. Мотор бесщеточный с инвертором. G фактор при отжиме 300. Программы стирки 9. Подключение воды: холодная и горячая, 0.2≤P≤0.6 МПа. Настройка программ: Да. Максимальная температура воды стирки 78 °С. Подключение автоматических дозаторов химии: Да. Подключение терминала оплаты: Да, протокол Pulse. Мощность нагревательного электрического элемента  2 кВт. Максимальная номинальная мощность 2,2 кВт. Корпус - окрашенная сталь, серый цвет. Количество отсеков для порошков 3. Напряжение, ток: 220В, 50Гц, 10А. Уровень шума 72 Дб. Вес (нетто/брутто) 136/146 кг. Габариты (Ш*Г*В) 686*839*1098 мм, 778*905*1280 мм в упаковке с поддоном. Подвеска: 4 амортизатора снизу, две  пружины сверху и снизу. Подшипник NSK с трёхслойным сальником. Привод ременный. Расход воды на цикл 63 л. Степень защиты IPX4.</t>
    </r>
  </si>
  <si>
    <r>
      <t xml:space="preserve">Коммерческая сушильная машина  HCD12C барабанного типа, в том числе для промышленного использования. </t>
    </r>
    <r>
      <rPr>
        <sz val="12"/>
        <rFont val="Times New Roman"/>
        <family val="1"/>
        <charset val="204"/>
      </rPr>
      <t>Загрузка 12 кг. Ресурс 15000 циклов. Время цикла 40 мин. Барабан 218 л, Нержавеющая сталь, без реверса. Скорость вращения барабана - 45 об/мин. Мотор бесщеточный. Программы сушки 4. Максимальная температура сушки 60 °С. Настройка программ: Да. Подключение терминала оплаты: Да, протокол Pulse. Мощность нагревательного электрического элемента  4,5 кВт. Максимальная номинальная мощность 5 кВт. Корпус - окрашенная сталь, серый цвет. Напряжение, ток: 220В, 50Гц. Уровень шума 68 Дб. Вес (нетто/брутто) 70/86 кг. Габариты (Ш*Г*В) 686*822*1098 мм, 772*890*1285 мм в упаковке с поддоном. Привод ременный. Ставится в колонну со стиральной машиной HCW12C. Тип сушки вентиляционный. Расход воздуха 256 м3/час. Выход воздуха - труба 100 мм на задней стенке. Дверца перенавешиваемая.</t>
    </r>
  </si>
  <si>
    <t>Бункер для льда SB 193 может устанавливаться как в паре с льдогенератором моделей MF26/36/46/56/58, MV306/426/456/606, так и отдельно. Размеры бункера: 768*845*1045 мм /в упаковке 822*885*1050мм. Вес нетто/брутто: 43кг/56кг. Вместимость: 181кг.
Корпус бункера выполнен из нержавеющей стали, изоляция - из полиуретана. Теплоизолированная ёмкость со скруглёнными внутренними углами. Усиленные дверные петли повышенной долговечности. Съёмные уплотнения для простоты чистки и ухода. Модель устанавливается на четыре регулируемые по высоте ножки (от 135 до 195 мм).</t>
  </si>
  <si>
    <t>Бункер для льда SB 530 совмстим с льдогенераторами MXG 438/468/638/938 и NW 458/608/1008, так и  отдельно. Размеры бункера: 768*866*1274 мм /в упаковке 830*950*1310мм. Вес нетто/брутто: 55кг/70кг. Вместимость: 243кг. Модель оснащена наклонной дверцей и прочными ножками (150мм). Корпус бункера выполнен из нержавеющей стали, изоляция - из полиуретана. Теплоизолированная ёмкость со скруглёнными внутренними углами. Усиленные дверные петли повышенной долговечности. Съёмные уплотнения для простоты чистки и ухода.</t>
  </si>
  <si>
    <t>Бункер для льда SCOTSMAN SB 193 предназначен для использования с льдогенератором моделей MV 300, MF 22/MF 30, CM 450, так и отдельно. . Габариты бункера: 569*841*1045мм, размеры в упаковке: 620*885*1050мм, вес нетто/брутто: 36кг/ 47кг, вместимость бункера: 129 кг. Модель оснащена наклонной дверцей и прочными ножками (152мм). Корпус бункера выполнен из нержавеющей стали, изоляция - из полиуретана. Теплоизолированная ёмкость со скруглёнными внутренними углами. Усиленные дверные петли повышенной долговечности. Съёмные уплотнения для простоты чистки и ухода.</t>
  </si>
  <si>
    <t xml:space="preserve">Цена
Дилерская </t>
  </si>
  <si>
    <r>
      <rPr>
        <sz val="11"/>
        <color theme="1"/>
        <rFont val="Times New Roman"/>
        <family val="1"/>
        <charset val="204"/>
      </rPr>
      <t xml:space="preserve">3 МАШИНЫ В 1: МЯСОРУБКА - СОКОВЫЖИМАЛКА ДЛЯ ТОМАТОВ - ТЕРКА: благодаря различным принадлежностям, входящим в комплект поставки, можно измельчать дополнительные продукты, такие как сыры и помидоры, для приготовления пюре, фрукты для приготовления варенья, джемов и мармелада.
ТЕХНИЧЕСКИЕ ХАРАКТЕРИСТИКИ: Напряжение: 220В, мощность: 0,5 кВт, производительность: до 1,5 кг/мин. Вес: 3,5 кг. Размер изделия в виде "МЯСОРУБКИ": 340*180*310 мм. Размер изделия в виде "СОКОВЫЖИМАЛКИ для ТОМАТОВ": 490*180*310 мм. Размер продукта в виде "ТЕРКИ": 490*180*310 мм. Размер упаковки: </t>
    </r>
    <r>
      <rPr>
        <sz val="11"/>
        <rFont val="Times New Roman"/>
        <family val="1"/>
        <charset val="204"/>
      </rPr>
      <t>650*540*530</t>
    </r>
    <r>
      <rPr>
        <sz val="11"/>
        <color theme="1"/>
        <rFont val="Times New Roman"/>
        <family val="1"/>
        <charset val="204"/>
      </rPr>
      <t xml:space="preserve"> мм. </t>
    </r>
    <r>
      <rPr>
        <sz val="11"/>
        <rFont val="Times New Roman"/>
        <family val="1"/>
        <charset val="204"/>
      </rPr>
      <t>Особенности: функция двойного вращения, электрическая соковыжималка для томатов, предназначенная для приготовления томатов, сосисок, пюре и консервов, в комплекте поставляются три диска из нержавеющей стали (3, 5, 7 мм), разделочный нож с четырьмя лезвиями из нержавеющей стали, комплект для приготовления сосисок, насадка Kubbe, терка с насадкой для сыра и овощей; проста в использовании и легкий уход. Можно использовать для приготовления фруктовых и овощных джемов, желе и консервов, эргономичная ручка позволяет легко перемещать аппарат.</t>
    </r>
  </si>
  <si>
    <t>Фритюрница FRY TYPE 6 AIR - это аэрофритюрница, которая позволяет готовить быстро, снижая потребление энергии, и более здоровым способом. Благодаря циркуляции горячего воздуха в корзине на 360 градусов вы получите хрустящие и вкусные блюда. Сенсорный дисплей позволяет выбирать 12 предустановленных программ приготовления или настраивать их вручную в зависимости от того, какие блюда вы хотите приготовить. В нем на 80% меньше жира (за счет циркуляции горячего воздуха для равномерного приготовления пищи) по сравнению с классическими фритюрницами, но вкус остается таким же хрустящим.
Технические характеристики:
Тип установки: настольный, напряжение: 220В, мощность: 1,7 кВт, размеры: 332*321*325 мм (в упаковке: 360*317*353 мм), вес нетто/брутто: 4,4/5,5 кг, регулируемая температура: 60 – 200 °C, таймер: не более 90 мин. Практичная корзина с двойным смотровым стеклом объемом 6 литров с эргономичной ручкой, поворачивающаяся на 360 градусов.</t>
  </si>
  <si>
    <r>
      <t>Слайсер RGV Lusso 300/S-L</t>
    </r>
    <r>
      <rPr>
        <sz val="10.5"/>
        <color theme="1"/>
        <rFont val="Times New Roman"/>
        <family val="1"/>
        <charset val="204"/>
      </rPr>
      <t xml:space="preserve"> предназначен для использования на предприятиях общественного питания, торговли, а также в производственных цехах, деятельность которых связана с выпуском гастрономических товаров, для нарезки мяса, сыра, колбасных изделий и других продуктов питания на ровные и равные ломтики. Мотор с функцией принудительной вентиляции (исключает перегрев оборудования, работает практически бесшумно). Слайсер оснащен фиксированным устройством для заточки ножа с двойным наждаком. Поддон для продуктов и перемычка для регулирования толщины среза выполнены из алюминия, отполированного путем анодирования (защита от коррозии), защитный экран – из плексигласа.
</t>
    </r>
    <r>
      <rPr>
        <b/>
        <sz val="10.5"/>
        <color theme="1"/>
        <rFont val="Times New Roman"/>
        <family val="1"/>
        <charset val="204"/>
      </rPr>
      <t xml:space="preserve">Основные характеристики:
</t>
    </r>
    <r>
      <rPr>
        <sz val="10.5"/>
        <color theme="1"/>
        <rFont val="Times New Roman"/>
        <family val="1"/>
        <charset val="204"/>
      </rPr>
      <t xml:space="preserve">Тип управления: полуавтоматический, настольный, диаметр ножа: 300 мм, толщина нарезки: до 16 мм. Напряжение: 220В, мощность: 0.18 кВт, материал корпуса: лакированный алюминий, материал ножа: хромированная сталь, размеры: 440*290*460 мм, размеры (в упак.): 630*530*480 мм, вес нетто/брутто: 24/25 кг.
</t>
    </r>
    <r>
      <rPr>
        <b/>
        <sz val="10.5"/>
        <color theme="1"/>
        <rFont val="Times New Roman"/>
        <family val="1"/>
        <charset val="204"/>
      </rPr>
      <t xml:space="preserve">Особенности:
</t>
    </r>
    <r>
      <rPr>
        <sz val="10.5"/>
        <color theme="1"/>
        <rFont val="Times New Roman"/>
        <family val="1"/>
        <charset val="204"/>
      </rPr>
      <t xml:space="preserve">Закаленный хромированный профессиональный нож, гарантирующий высокую эффективность нарезки. Рукоятка управления лезвием установлена на двойной шарикоподшипник.
</t>
    </r>
    <r>
      <rPr>
        <b/>
        <sz val="10.5"/>
        <color theme="1"/>
        <rFont val="Times New Roman"/>
        <family val="1"/>
        <charset val="204"/>
      </rPr>
      <t>Дополнительные характеристики:</t>
    </r>
    <r>
      <rPr>
        <sz val="10.5"/>
        <color theme="1"/>
        <rFont val="Times New Roman"/>
        <family val="1"/>
        <charset val="204"/>
      </rPr>
      <t xml:space="preserve"> макс. размер нарезаемого продукта: 245*220 мм, длина хода каретки: 270 мм, размер пластины: 260*285 мм, объем в упаковке: 0,23м3.
</t>
    </r>
  </si>
  <si>
    <t>Luxury 300 G-ES Shabu Shabu Слайсер</t>
  </si>
  <si>
    <r>
      <rPr>
        <b/>
        <sz val="11"/>
        <color theme="1"/>
        <rFont val="Times New Roman"/>
        <family val="1"/>
        <charset val="204"/>
      </rPr>
      <t>Слайсер RGV Luxury 300 G-ES Shabu Shabu</t>
    </r>
    <r>
      <rPr>
        <sz val="11"/>
        <color theme="1"/>
        <rFont val="Times New Roman"/>
        <family val="1"/>
        <charset val="204"/>
      </rPr>
      <t xml:space="preserve"> специальная версия слайсера для нарезки замороженной рыбы благодаря зубчатому лезвию увеличенной толщины. Особенности: оснащен более длинной пластиной, которая обеспечивает повышенную грузоподъемность за счет упрощения и ускорения процесса разделки рыбы, съемный диск для защиты лезвия для лучшей очистки лезвия, оснащен водонепроницаемым шкивом, корпус из литого под давлением алюминия, профессиональный вентилируемый двигатель, фиксированное защитное кольцо лезвия, вал, удерживающий лезвие, установлен на двойном шарикоподшипнике. 
</t>
    </r>
    <r>
      <rPr>
        <b/>
        <sz val="11"/>
        <color theme="1"/>
        <rFont val="Times New Roman"/>
        <family val="1"/>
        <charset val="204"/>
      </rPr>
      <t>Основные характеристики:</t>
    </r>
    <r>
      <rPr>
        <sz val="11"/>
        <color theme="1"/>
        <rFont val="Times New Roman"/>
        <family val="1"/>
        <charset val="204"/>
      </rPr>
      <t xml:space="preserve">
Тип управления: полуавтоматический, настольный, диаметр ножа: 300 мм, толщина нарезки: до 16 мм. Напряжение: 220В, мощность: 0.18 кВт, материал корпуса: лакированный алюминий, материал ножа: хромированная сталь, размеры: 440*290*460 мм, размеры (в упак.): 750*660*620 мм, вес нетто/брутто: 28/30 кг.
</t>
    </r>
    <r>
      <rPr>
        <b/>
        <sz val="11"/>
        <color theme="1"/>
        <rFont val="Times New Roman"/>
        <family val="1"/>
        <charset val="204"/>
      </rPr>
      <t>Особенности:</t>
    </r>
    <r>
      <rPr>
        <sz val="11"/>
        <color theme="1"/>
        <rFont val="Times New Roman"/>
        <family val="1"/>
        <charset val="204"/>
      </rPr>
      <t xml:space="preserve">
Оснащен специальной тарелкой для мяса, которую можно открывать для облегчения очистки, оснащен регулировочной ручкой для регулировки толщины нарезки до 15 мм (до 14÷16 мм).
</t>
    </r>
    <r>
      <rPr>
        <b/>
        <sz val="11"/>
        <color theme="1"/>
        <rFont val="Times New Roman"/>
        <family val="1"/>
        <charset val="204"/>
      </rPr>
      <t>Дополнительные характеристики:</t>
    </r>
    <r>
      <rPr>
        <sz val="11"/>
        <color theme="1"/>
        <rFont val="Times New Roman"/>
        <family val="1"/>
        <charset val="204"/>
      </rPr>
      <t xml:space="preserve"> градуированная ручка для регулировки толщины нарезки до 16мм, максимальный размер нарезаемого куска: 240х195мм, диаметр нарезаемого продукта: 205мм, ход каретки: 270мм.
</t>
    </r>
  </si>
  <si>
    <t>DOLLY 300/S CEV+BLC Слайсер</t>
  </si>
  <si>
    <r>
      <rPr>
        <b/>
        <sz val="11"/>
        <color theme="1"/>
        <rFont val="Times New Roman"/>
        <family val="1"/>
        <charset val="204"/>
      </rPr>
      <t xml:space="preserve">Слайсер R.G.V. Dolly 300/S CEP+BLC </t>
    </r>
    <r>
      <rPr>
        <sz val="11"/>
        <color theme="1"/>
        <rFont val="Times New Roman"/>
        <family val="1"/>
        <charset val="204"/>
      </rPr>
      <t xml:space="preserve"> режет мясное ассорти, сыры, хлеб и рыбу. Линия, проработанная даже в мельчайших деталях с округлыми краями и без каких-либо выступов, обеспечивает простую и полную нарезку. С возможностью установки системы BLC (блока скользящей каретки) который позволяет демонтировать лоток для еды и его подшипник и получить таким образом легкий доступ под лотком. 
</t>
    </r>
    <r>
      <rPr>
        <b/>
        <sz val="11"/>
        <color theme="1"/>
        <rFont val="Times New Roman"/>
        <family val="1"/>
        <charset val="204"/>
      </rPr>
      <t>Основные характеристики:</t>
    </r>
    <r>
      <rPr>
        <sz val="11"/>
        <color theme="1"/>
        <rFont val="Times New Roman"/>
        <family val="1"/>
        <charset val="204"/>
      </rPr>
      <t xml:space="preserve">
тип управления: полуавтоматический, настольный, диаметр ножа: 300 мм, толщина нарезки: до 15 мм. Напряжение: 220В, мощность: 0.18 кВт, материал корпуса: лакированный алюминий, материал ножа: хромированная сталь, размеры: 570*480*420 мм, размеры (в упак.): 530*630*480 мм, вес нетто/брутто: 24/28,5 кг.
</t>
    </r>
    <r>
      <rPr>
        <b/>
        <sz val="11"/>
        <color theme="1"/>
        <rFont val="Times New Roman"/>
        <family val="1"/>
        <charset val="204"/>
      </rPr>
      <t xml:space="preserve">Особенности: </t>
    </r>
    <r>
      <rPr>
        <sz val="11"/>
        <color theme="1"/>
        <rFont val="Times New Roman"/>
        <family val="1"/>
        <charset val="204"/>
      </rPr>
      <t xml:space="preserve">
профессиональный, закаленный, шлифованный и жесткий хромированный нож, стяжка для снятия ножа и крышки лезвия для лучшей очистки, градуированная ручка для регулировки толщины резания (до 14÷16 мм. Для мод. 220/250 и до 15 мм. Для мод. 300). Слайсер был разработан с соблюдением действующих норм безопасности и обладает следующими функциями: основание из литого алюминия с полированным анодным окислением, профессиональный вентилируемый двигатель для ограничения нагрева и обеспечения его бесшумности, вал, удерживающий лезвие, установлен на двойном шарикоподшипнике, что делает слайсер бесшумным.
</t>
    </r>
    <r>
      <rPr>
        <b/>
        <sz val="11"/>
        <color theme="1"/>
        <rFont val="Times New Roman"/>
        <family val="1"/>
        <charset val="204"/>
      </rPr>
      <t xml:space="preserve">Дополнительные характеристики: </t>
    </r>
    <r>
      <rPr>
        <sz val="11"/>
        <color theme="1"/>
        <rFont val="Times New Roman"/>
        <family val="1"/>
        <charset val="204"/>
      </rPr>
      <t xml:space="preserve">
</t>
    </r>
  </si>
  <si>
    <t>Соковыжималка ART DIGITAL (MC2)</t>
  </si>
  <si>
    <r>
      <rPr>
        <b/>
        <sz val="11"/>
        <color theme="1"/>
        <rFont val="Times New Roman"/>
        <family val="1"/>
        <charset val="204"/>
      </rPr>
      <t>Шнековая соковыжималка Juice Art Digital</t>
    </r>
    <r>
      <rPr>
        <sz val="11"/>
        <color theme="1"/>
        <rFont val="Times New Roman"/>
        <family val="1"/>
        <charset val="204"/>
      </rPr>
      <t xml:space="preserve"> используется для приготовления натуральных соков, коктейлей, пюре из фруктов, овощей, ягод и других продуктов. Система низких скоростей позволяет сохранить все питательные вещества и свежесть ингредиентов, натуральный цвет и вкус. 
</t>
    </r>
    <r>
      <rPr>
        <b/>
        <sz val="11"/>
        <color theme="1"/>
        <rFont val="Times New Roman"/>
        <family val="1"/>
        <charset val="204"/>
      </rPr>
      <t>Основные характеристики:</t>
    </r>
    <r>
      <rPr>
        <sz val="11"/>
        <color theme="1"/>
        <rFont val="Times New Roman"/>
        <family val="1"/>
        <charset val="204"/>
      </rPr>
      <t xml:space="preserve">
тип управления: цифровая панель управления с сенсорным экраном, скорость вращения: 55 об/мин. Напряжение: 220В, мощность: 0.20 кВт, материал корпуса: композитный материал, размеры: 200*180*420 мм, размеры (в упак.): 240*230*485 мм, вес нетто/брутто: 22/26 кг.
</t>
    </r>
    <r>
      <rPr>
        <b/>
        <sz val="11"/>
        <color theme="1"/>
        <rFont val="Times New Roman"/>
        <family val="1"/>
        <charset val="204"/>
      </rPr>
      <t>Особенности:</t>
    </r>
    <r>
      <rPr>
        <sz val="11"/>
        <color theme="1"/>
        <rFont val="Times New Roman"/>
        <family val="1"/>
        <charset val="204"/>
      </rPr>
      <t xml:space="preserve"> 
изготовление сока путем сжатия, система низких скоростей, стрейнер для сорбета и смузи, контрольная панель, чаша с мерной шкалой, 9 программ приготовления, цифровая регулировка оборотов в минуту, частота вращения от 45 до 55 об/мин, двигатель с низким уровнем шума, емкость для мякоти: 1000 мл, емкость для сока: 1000 мл, легко монтируется и разбирается, крышка с защитой от капель. Комплектация: моторная база, кувшин для сбора сока, контейнер для сбора целлюлозы, сепаратор целлюлозы, держатель корзины, фильтр для сока, шнек, крышка, лоток, толкатель, выключатель предохранительный, щетка, фильтр для сорбета.
</t>
    </r>
    <r>
      <rPr>
        <b/>
        <sz val="11"/>
        <color theme="1"/>
        <rFont val="Times New Roman"/>
        <family val="1"/>
        <charset val="204"/>
      </rPr>
      <t xml:space="preserve">Дополнительные характеристики: </t>
    </r>
    <r>
      <rPr>
        <sz val="11"/>
        <color theme="1"/>
        <rFont val="Times New Roman"/>
        <family val="1"/>
        <charset val="204"/>
      </rPr>
      <t xml:space="preserve">
электропитание: 230 ~ 50/60 В ~Гц.
</t>
    </r>
  </si>
  <si>
    <t>Соковыжималка ART NEW (MC2)</t>
  </si>
  <si>
    <r>
      <rPr>
        <b/>
        <sz val="11"/>
        <color theme="1"/>
        <rFont val="Times New Roman"/>
        <family val="1"/>
        <charset val="204"/>
      </rPr>
      <t>Соковыжималка медленного отжима ART NEW (MC2)</t>
    </r>
    <r>
      <rPr>
        <sz val="11"/>
        <color theme="1"/>
        <rFont val="Times New Roman"/>
        <family val="1"/>
        <charset val="204"/>
      </rPr>
      <t xml:space="preserve"> небольшой бытовой прибор с очень высокой производительностью и качеством, способная выжимать любые фрукты и овощи. Благодаря системе холодного отжима со скоростью 60 отжимов в минуту, в нем идеально сохраняются все свойства фруктов и овощей, а также ферменты и витамины. Процесс отжима не прекращается, и сок и отходы выходят одновременно из двух разных носиков. Получаемые соки действительно полезны для здоровья и идеально подходят для людей, которые хотят очистить свой организм, жить здоровой и энергичной жизнью. С помощью фильтра для сорбетов можно легко и быстро приготовить мороженое и сорбеты из замороженных фруктов. 
</t>
    </r>
    <r>
      <rPr>
        <b/>
        <sz val="11"/>
        <color theme="1"/>
        <rFont val="Times New Roman"/>
        <family val="1"/>
        <charset val="204"/>
      </rPr>
      <t>Основные характеристики:</t>
    </r>
    <r>
      <rPr>
        <sz val="11"/>
        <color theme="1"/>
        <rFont val="Times New Roman"/>
        <family val="1"/>
        <charset val="204"/>
      </rPr>
      <t xml:space="preserve">
тип управления: цифровая панель управления с сенсорным экраном, скорость вращения: 60 об/мин. Напряжение: 220В, мощность: 0.40 кВт, материал корпуса: композитный материал, размеры: 360*220*417 мм, размеры (в упак.): 385*240*490 мм, вес нетто/брутто: 4,5/5,5 кг.
</t>
    </r>
    <r>
      <rPr>
        <b/>
        <sz val="11"/>
        <color theme="1"/>
        <rFont val="Times New Roman"/>
        <family val="1"/>
        <charset val="204"/>
      </rPr>
      <t xml:space="preserve">Особенности: </t>
    </r>
    <r>
      <rPr>
        <sz val="11"/>
        <color theme="1"/>
        <rFont val="Times New Roman"/>
        <family val="1"/>
        <charset val="204"/>
      </rPr>
      <t xml:space="preserve">
технические характеристики: стадия двойного сжатия, тихий, легко моется, безопасность в использовании, переключатель включения / выключения / реверса, фильтр для сорбета, колпачок для защиты от капель, емкость для сбора сока объемом 1 литр, емкость для сбора отходов объемом 1 литр, щетка для чистки.
</t>
    </r>
    <r>
      <rPr>
        <b/>
        <sz val="11"/>
        <color theme="1"/>
        <rFont val="Times New Roman"/>
        <family val="1"/>
        <charset val="204"/>
      </rPr>
      <t xml:space="preserve">Дополнительные характеристики: </t>
    </r>
    <r>
      <rPr>
        <sz val="11"/>
        <color theme="1"/>
        <rFont val="Times New Roman"/>
        <family val="1"/>
        <charset val="204"/>
      </rPr>
      <t xml:space="preserve">
электропитание: 230 ~ 50/60 В ~Гц.
</t>
    </r>
  </si>
  <si>
    <t>Соковыжималка Industrial Juicer MC4</t>
  </si>
  <si>
    <r>
      <t>RGV Industrial Juicer MC4</t>
    </r>
    <r>
      <rPr>
        <sz val="11"/>
        <color theme="1"/>
        <rFont val="Times New Roman"/>
        <family val="1"/>
        <charset val="204"/>
      </rPr>
      <t xml:space="preserve"> представляет собой электрическую соковыжималку профессионального класса. Позволяет готовить натуральные соки, фруктовые, ягодные, овощные пюре. В аппарате применяется технология низкоскоростного отжима, что позволяет сохранить питательные вещества в ингредиентам, а также натуральных цвет и вкусовые качества. В аппарате используется сито-фильтр из нержавеющей стали.
</t>
    </r>
    <r>
      <rPr>
        <b/>
        <sz val="11"/>
        <color theme="1"/>
        <rFont val="Times New Roman"/>
        <family val="1"/>
        <charset val="204"/>
      </rPr>
      <t>Основные характеристики:</t>
    </r>
    <r>
      <rPr>
        <sz val="11"/>
        <color theme="1"/>
        <rFont val="Times New Roman"/>
        <family val="1"/>
        <charset val="204"/>
      </rPr>
      <t xml:space="preserve">
тип управления: цифровая панель управления с сенсорным экраном, скорость вращения: 18 об/мин. Напряжение: 220В, мощность: 0.80 кВт, материал корпуса: металлическая, размеры: 300*250*410 мм, размеры (в упак.):365*270*430 мм, вес нетто/брутто: 3,9/5,1 кг.
</t>
    </r>
    <r>
      <rPr>
        <b/>
        <sz val="11"/>
        <color theme="1"/>
        <rFont val="Times New Roman"/>
        <family val="1"/>
        <charset val="204"/>
      </rPr>
      <t>Особенности:</t>
    </r>
    <r>
      <rPr>
        <sz val="11"/>
        <color theme="1"/>
        <rFont val="Times New Roman"/>
        <family val="1"/>
        <charset val="204"/>
      </rPr>
      <t xml:space="preserve"> 
загрузочная воронка с большим диаметром (75 мм), предусмотрено 5 скоростей, присутствует режим фильтрации, скорость вращения от 8000 до 18000 оборотов в минуту, панель управления Touch-screen, возможно мытье в посудомоечной машине.
</t>
    </r>
    <r>
      <rPr>
        <b/>
        <sz val="11"/>
        <color theme="1"/>
        <rFont val="Times New Roman"/>
        <family val="1"/>
        <charset val="204"/>
      </rPr>
      <t xml:space="preserve">Дополнительные характеристики: </t>
    </r>
    <r>
      <rPr>
        <sz val="11"/>
        <color theme="1"/>
        <rFont val="Times New Roman"/>
        <family val="1"/>
        <charset val="204"/>
      </rPr>
      <t xml:space="preserve">
электропитание: 230 ~ 50/60 В ~Гц.</t>
    </r>
    <r>
      <rPr>
        <b/>
        <sz val="11"/>
        <color theme="1"/>
        <rFont val="Times New Roman"/>
        <family val="1"/>
        <charset val="204"/>
      </rPr>
      <t xml:space="preserve">
</t>
    </r>
  </si>
  <si>
    <r>
      <t>Мультифункциональный (травы, кофейные зерна, орехи, овощи, лед). Промышленный эффективный двигатель. Двойная защита (высокие температуры и напряжение), настраиваемая скорость, функция пульсации; удобное переключение на максимальную скорость одним переключателем; шестиконечное лезвие из нержавеющей стали; прочная чаша 2 литра.</t>
    </r>
    <r>
      <rPr>
        <b/>
        <sz val="10"/>
        <color rgb="FF000000"/>
        <rFont val="Arial"/>
        <family val="2"/>
        <charset val="204"/>
      </rPr>
      <t xml:space="preserve"> Двигатель из алюминиевой проволоки с медным покрытием.</t>
    </r>
  </si>
  <si>
    <r>
      <t>Мультифункциональный (травы, кофейные зерна, орехи, овощи, лед). Промышленный эффективный двигатель. Двойная защита (высокие температуры и напряжение), настраиваемая скорость, функция пульсации; удобное переключение на максимальную скорость одним переключателем; шестиконечное лезвие из нержавеющей стали; прочная чаша 2 литра.</t>
    </r>
    <r>
      <rPr>
        <b/>
        <sz val="10"/>
        <color rgb="FF000000"/>
        <rFont val="Arial"/>
        <family val="2"/>
        <charset val="204"/>
      </rPr>
      <t>Двигатель из медной проволоки</t>
    </r>
  </si>
  <si>
    <t xml:space="preserve">Блендер Rosso HS-7235 предназначен для приготовления коктейлей, напитков из фруктов и овощей, взбивания муссов и соусов, а также колки льда на предприятиях общественного питания и торговли. Модель оснащена прочной чашей  на 2л и шестиконечным лезвием. Корпус выполнен из пластика, лезвие - из нержавеющей стали. Плавное переключение скоростей.											</t>
  </si>
  <si>
    <t>Тестомес</t>
  </si>
  <si>
    <t>HWH25B</t>
  </si>
  <si>
    <t>798х598х822</t>
  </si>
  <si>
    <t>115кг</t>
  </si>
  <si>
    <t>X1213</t>
  </si>
  <si>
    <t>Предназначена  для сбора и подачи грязной посуды в моечное отделение.</t>
  </si>
  <si>
    <t>830х830х165мм</t>
  </si>
  <si>
    <t>открытый тип</t>
  </si>
  <si>
    <t xml:space="preserve">Печь конвекционная </t>
  </si>
  <si>
    <t xml:space="preserve">Количество уровней </t>
  </si>
  <si>
    <t>Размер противней</t>
  </si>
  <si>
    <t>SF023</t>
  </si>
  <si>
    <t xml:space="preserve">Модель оснащена механической панелью управления с ручным регулированием времени приготовления и температуры. 1 режим работы: конвекция при температуре от 30-260°C. Размер  (ш*д*в) 587*600*472, размер в упаковке 668*640*488, вес нетто 22 кг, вес брутто 25 кг. Размер противня 460*330.  Напряжение 220В. Пароувлажнение отсутствует.   </t>
  </si>
  <si>
    <t>среднетемпературный</t>
  </si>
  <si>
    <t>электромеханическое</t>
  </si>
  <si>
    <t>Подставки для пицца-печей</t>
  </si>
  <si>
    <t>Подставка под печь для пиццы, каркас оцинкованная сталь, габариты длина 845 * глубина 945 * высота 900.(минимальная высота ножки — 85 см, ножка регулируемая,  максимальная высота ножки — 95 см.)  Подходит под печи START 4/ START 44</t>
  </si>
  <si>
    <t>Подставка под печь для пиццы, каркас оцинкованная сталь, габариты длина 1155 * глубина 945 * высота 900.(минимальная высота ножки — 85 см, ножка регулируемая,  максимальная высота ножки — 95 см.)  Подходит под печи START 6/ START 66</t>
  </si>
  <si>
    <t>Тестораскаточные машины</t>
  </si>
  <si>
    <t>Прессы для пиццы</t>
  </si>
  <si>
    <t>719013RI33</t>
  </si>
  <si>
    <t xml:space="preserve">Управление: электромеханическое. Внешние размеры: 470*590*830. Диаметр заготовки: 330. Вес заготовки: 250. Формирование борта — есть. Регулятор толщины — есть. Таймер отсутствует. Мощность - 4 750 Вт. Вес — 96 кг. </t>
  </si>
  <si>
    <t>719013RI45</t>
  </si>
  <si>
    <t xml:space="preserve">Управление: электромеханическое. Внешние размеры: 630*670*890. Диаметр заготовки: 450. Вес заготовки: 500. Формирование борта — есть. Регулятор толщины — есть. Таймер отсутствует. Мощность - 6 100 Вт. Вес —127 кг. </t>
  </si>
  <si>
    <t>Корзина холодильная 549х220х221, RAL 9016 (HCE319RE, HCE429R, HCE519R) - продажа остатков</t>
  </si>
  <si>
    <t>Корзина холодильная 559х220х213, RAL 9016 (HCE259R, HCE379R) - продажа остатков</t>
  </si>
  <si>
    <t>Корзина холодильная 430х200х210, RAL 9016 (HCE103R, HCE143R, HCE203R) - продажа остатков</t>
  </si>
  <si>
    <t xml:space="preserve">3-ярусный ларь HFR-HM400 </t>
  </si>
  <si>
    <t>SD-206AELUA  (модель с подсветкой)</t>
  </si>
  <si>
    <t>SD-416AELUA  (модель с подсветкой)</t>
  </si>
  <si>
    <t>SD-516AELUA (модель с подсветкой)</t>
  </si>
  <si>
    <t>GTE1850GB</t>
  </si>
  <si>
    <t>Коммерческий холодильный ларь-бонета, климатический класс 4, двухтемпературный 0 ... +10/ -12 ... -24, торцевой, 1850 мм, статический тип охлаждения,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корзины 5 шт.,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</si>
  <si>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Корзины 5 штук: 700*319*230 мм - 4 шт., 700*319*192 мм - 1 шт.. Белые, стальная проволока, диаметр сечения 5 мм и 2 мм</t>
  </si>
  <si>
    <t>GTS2500GCH (уточнять наличие на заводе)</t>
  </si>
  <si>
    <t>GTS2500GBC</t>
  </si>
  <si>
    <t>Коммерческий холодильный ларь-бонета, климатический класс 4, двухтемпературный 0 ... +10/ -12 ... -24,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корзина 7 шт., без дренажа, линия загрузки - да, подсветка - LED, бампер 1 уровень, не установлен; компрессор Secop SC21CNX.2; кабель питания - 1 шт., длина кабеля 2 м; опорные колёса со стопором - 6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</si>
  <si>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Корзины 
7 штук, 700*319*230 мм. Белые, стальная проволока, диаметр сечения 5 мм и 2 мм</t>
  </si>
  <si>
    <t>GTS2500GE</t>
  </si>
  <si>
    <t>Коммерческий холодильный ларь-бонета, климатический класс 3, двухтемпературный 0 ... +10/ -18 ... -24, статический тип охлаждения, энергопотребление 8,8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6/7, без дренажа, линия загрузки - да, подсветка - LED,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</si>
  <si>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GTS2100GE</t>
  </si>
  <si>
    <t>Коммерческий холодильный ларь-бонета, климатический класс 3, двухтемпературный 0 ... +10/ -18 ... -24, статический тип охлаждения, энергопотребление 7,1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5/6, без дренажа, линия загрузки - да, подсветка - LED, бампер 1 уровень, не установлен; компрессор Secop SC15CNX;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</si>
  <si>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GTS1850GE</t>
  </si>
  <si>
    <t>Коммерческий холодильный ларь-бонета, климатический класс 3, двухтемпературный 0 ... +10/ -18 ... -24, статический тип охлаждения, энергопотребление 7,0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</si>
  <si>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GTE1850GE</t>
  </si>
  <si>
    <t>Коммерческий холодильный ларь-бонета, климатический класс 4, двухтемпературный 0 ... +10/ -12 ... -24, торцевой, 1850 мм, статический тип охлаждения,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</si>
  <si>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</si>
  <si>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4 климатический класс, двухтемпературный 0 ... +10/ -12 ... -24, статический тип охлаждения, климатический класс 4,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4/5,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</si>
  <si>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климатический класс 4, энергопотребление 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корзины 5 шт., без дренажа, линия загрузки - да, подсветка - LED, бампер 1 уровень, не установлен; компрессор Secop SC15CNX.2; кабель питания - 1 шт., длина кабеля 2 м; опорные ножки - черные, 4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</si>
  <si>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r>
      <t xml:space="preserve">Сталь, цвет </t>
    </r>
    <r>
      <rPr>
        <b/>
        <sz val="12"/>
        <rFont val="Arial"/>
        <family val="2"/>
        <charset val="204"/>
      </rPr>
      <t>серый RAL 7037</t>
    </r>
  </si>
  <si>
    <t>Корзины 
5 штук, 700*319*230 мм. Белые, стальная проволока, диаметр сечения 5 мм и 2 мм</t>
  </si>
  <si>
    <t>Коммерческий холодильный ларь-бонета, климатический класс 4, двухтемпературный 0 ... +10/ -12 ... -24, статический тип охлаждения, энергопотребление 8,7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5/6, без дренажа, линия загрузки - да, подсветка - LED,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</si>
  <si>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энергопотребление 8,7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корзина 6 шт., без дренажа, линия загрузки - да, подсветка - LED,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</si>
  <si>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Корзины 
6 штук, 700*319*230 мм. Белые, стальная проволока, диаметр сечения 5 мм и 2 мм</t>
  </si>
  <si>
    <t>Коммерческий холодильный ларь-бонета, климатический класс 4, двухтемпературный 0 ... +10/ -12 ... -24,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6/7, без дренажа, линия загрузки - да, подсветка - LED, бампер 1 уровень, не установлен; компрессор Secop SC21CNX.2;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</si>
  <si>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 +10/ -12 ... -24,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корзина 7 шт., без дренажа, линия загрузки - да, подсветка - LED, бампер 1 уровень, не установлен; компрессор Secop SC21CNX.2;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</si>
  <si>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Коммерческий холодильный ларь-бонета, климатический класс 4, двухтемпературный 0 ...+10/ -12 ... -24, односторонний, прямой, 2500 мм, статический тип охлаждения, энергопотребление 9,2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корзины 7 штук 710*319*230 мм, без дренажа, линия загрузки - да, подсветка - LED, бампер 3 уровня, не установлен; компрессор Secop SC21CNX.2; кабель питания - 1 шт., длина кабеля 2 м; опорные колёса - 6 шт. со стопором, не установлены; ценникодержатель - 2 шт., не установлены; скребок — да. Гарантийный срок производителя - 2 года с даты продажи конечному покупателю.</t>
  </si>
  <si>
    <t>$283</t>
  </si>
  <si>
    <t>128$</t>
  </si>
  <si>
    <t>211$</t>
  </si>
  <si>
    <t>$794</t>
  </si>
  <si>
    <t>HEF-82A</t>
  </si>
  <si>
    <t>Фритюрница HEF-82А предназначена для обжаривания продуктов в большом количестве масла при высокой температуре на предприятиях общественного питания и торговли. Модель оснащена 2 независимыми панелями управления для каждой ванны. Корпус выполнен из нержавеющей стали.</t>
  </si>
  <si>
    <t>550x460x300мм</t>
  </si>
  <si>
    <t>HM-22B         PRO</t>
  </si>
  <si>
    <r>
      <t xml:space="preserve">Производительность — 120 кг/час, шнек, одинарный нож, 2 сменные решетки, диаметр отверстий 5 и 8 мм в комплекте, реверс, </t>
    </r>
    <r>
      <rPr>
        <sz val="10"/>
        <color rgb="FFFF0000"/>
        <rFont val="Arial"/>
        <family val="2"/>
        <charset val="204"/>
      </rPr>
      <t>шнек выполнен из НЕРЖАВЕЮЩЕЙ СТАЛИ</t>
    </r>
  </si>
  <si>
    <r>
      <t xml:space="preserve">Производительность —300 кг/час, шнек, одинарный нож, 2 сменные решетки, диаметр отверстий 5 и 8 мм в комплекте, реверс,  </t>
    </r>
    <r>
      <rPr>
        <sz val="10"/>
        <color rgb="FFC9211E"/>
        <rFont val="Arial"/>
        <family val="2"/>
        <charset val="204"/>
      </rPr>
      <t>шнек выполнен из НЕРЖАВЕЮЩЕЙ СТАЛИ</t>
    </r>
  </si>
  <si>
    <t>530*300*390мм</t>
  </si>
  <si>
    <t>22,9кг</t>
  </si>
  <si>
    <t>HWB-1</t>
  </si>
  <si>
    <t>350*250*260</t>
  </si>
  <si>
    <t>Вафельница HWB-1 для изготовления 4х треугольных бельгийских вафель. Используется на предприятиях общественного питания и торговли. Вафли можно подавать с различными соусами, ягодами, фруками, мороженым.</t>
  </si>
  <si>
    <t>HWB-2</t>
  </si>
  <si>
    <t>Вафельница HWB-2 это надежное и удобное оборудование, предназначенное для использования на предприятиях общественного питания и торговли. Она идеально подходит для приготовления тонких вафель треугольной формы, которые можно использовать в качестве основы для различных десертов или подавать отдельно.</t>
  </si>
  <si>
    <t>500*350*260</t>
  </si>
  <si>
    <t>HХ-2207</t>
  </si>
  <si>
    <t>Вафельница HХ-2207 это надежное и удобное оборудование, предназначенное для использования на предприятиях общественного питания и торговли. Она идеально подходит для приготовления тонких вафель в форме сердечек, которые можно использовать в качестве основы для различных десертов или для подачи отдельно. Бельгийские вафли в форме сердца.</t>
  </si>
  <si>
    <t>360*250*270</t>
  </si>
  <si>
    <t>HХ-2211</t>
  </si>
  <si>
    <t>1,75 кВт</t>
  </si>
  <si>
    <t>Вафельница HX-2211 – предназначена для выпечки венских вафель в виде бабочек, может использоваться для приготовления оладьев, драников, бургеров, сырных, творожных и овощных вафель. Это отличный выбор для тех, кто любит готовить вкусные и быстрые десерты.</t>
  </si>
  <si>
    <t>380*305*240</t>
  </si>
  <si>
    <t>Аппарат для панкейков</t>
  </si>
  <si>
    <t>NP-H25</t>
  </si>
  <si>
    <t>Аппарат для панкейков NP-H25 - это профессиональная машина для приготовления 25 мини панкейков в форме сердца (поффертье).</t>
  </si>
  <si>
    <t>0,9 кВт</t>
  </si>
  <si>
    <t>340*310*200</t>
  </si>
  <si>
    <t>7 кг</t>
  </si>
  <si>
    <t>HBL-11</t>
  </si>
  <si>
    <t>HBL-22</t>
  </si>
  <si>
    <t>HBL-22 – это двухпостовый профессиональный миксер (шейкер) для взбивания и смешивания коктейлей, шейков, муссов и других аналогичных напитков. Может использоваться для приготовления различных соусов и взбитых десертов. Стильная, компактная конструкция отлично подходит для размещения за барной стойкой или на площадке фудкорта. Корпус и стаканs выполнены полностью из нержавеющей стали. Конусообразная форма рабочей емкости обеспечивает эффективное перемешивание и взбивание ингредиентов. Имеется двухступенчатый переключатель скоростей. Миксер включается автоматически при подставлении стакана и выключается при съеме.</t>
  </si>
  <si>
    <t>80 Вт</t>
  </si>
  <si>
    <t>360*170*512</t>
  </si>
  <si>
    <t>Миксер для молочных коктейлей HBL-011 предназначен для приготовления коктейлей на основе различных напитков, молочных продуктов и т.д.  Данная модель  для коктейлей серии HBL предназначена для эксплуатации на предприятиях общественного питания, предприятиях торговли. Может использоваться для приготовления шейков, муссов, сорбе и других напитков с ледяной крошкой. 
Стильный, современный дизайн и компактные габариты позволяют укомплектовать им любую кухню – от ресторана и бара до детского кафе или точки на фудкорте.
Корпус и стакан выполнены полностью из нержавеющей стали. Конусообразная форма рабочей емкости обеспечивает эффективное перемешивание и взбивание ингредиентов. Имеется двухступенчатый переключатель скоростей. Миксер включается автоматически при подставлении стакана и выключается при съеме.</t>
  </si>
  <si>
    <t>170*170*512</t>
  </si>
  <si>
    <t>Гриль для хот-догов</t>
  </si>
  <si>
    <t>HHD-05</t>
  </si>
  <si>
    <t>HHD-07</t>
  </si>
  <si>
    <t>HHD-09</t>
  </si>
  <si>
    <t>Роликовый риль для хот догов Rossa HHD-09 с девятью роликами востребованное и популярное оборудование для предприятий быстрого питания и уличной торговли.
Идеален для приготовления и обжаривания сосисок, сарделек, колбасок, рулетиков, а также для поддержания готовых продуктов в горячем состоянии. 
Компактность и продуктивность данной модели позволяют быстро довести продукты до нужной степени готовности без необходимости переворачивания их вручную;
Быстрый нагрев и обжарку продуктов обеспечивают ролики с антипригарным покрытием, которые нагреваются за счет ТЭНов; 
Оборудование выполнено из нержавеющей стали, что обеспечивает долгий срок эксплуатации, надежность и простой уход; 
На лицевой стороне оборудования расположен индикатор сети питания, кнопка включения и термостат, имеется поддон для сбора жира, который легко мыть;
Мощность ТЭНов позволяет выдерживать высокие нагрузки, настольный Гриль ROSSO HHD-09 рассчитан на профессиональное применение;</t>
  </si>
  <si>
    <t>580х430х200</t>
  </si>
  <si>
    <t>14 кг</t>
  </si>
  <si>
    <t>Роликовый риль для хот догов Rossa HHD-07 с семью роликами востребованное и популярное оборудование для предприятий быстрого питания и уличной торговли.
Идеален для приготовления и обжаривания сосисок, сарделек, колбасок, рулетиков, а также для поддержания готовых продуктов в горячем состоянии. 
Компактность и продуктивность данной модели позволяют быстро довести продукты до нужной степени готовности без необходимости переворачивания их вручную;
Быстрый нагрев и обжарку продуктов обеспечивают ролики с антипригарным покрытием, которые нагреваются за счет ТЭНов; 
Оборудование выполнено из нержавеющей стали, что обеспечивает долгий срок эксплуатации, надежность и простой уход; 
На лицевой стороне оборудования расположен индикатор сети питания, кнопка включения и термостат, имеется поддон для сбора жира, который легко мыть;
Мощность ТЭНов позволяет выдерживать высокие нагрузки, настольный Гриль ROSSO HHD-07 рассчитан на профессиональное применение;</t>
  </si>
  <si>
    <t>630x385x210</t>
  </si>
  <si>
    <t>Роликовый гриль для хот догов Rosso HHD-05 с пятью роликами востребованное и популярное оборудование для предприятий быстрого питания и уличной торговли.
Идеален для приготовления и обжаривания сосисок, сарделек, колбасок, рулетиков, а также для поддержания готовых продуктов в горячем состоянии. 
Компактность и продуктивность данной модели позволяют быстро довести продукты до нужной степени готовности без необходимости переворачивания их вручную;
Быстрый нагрев и обжарку продуктов обеспечивают ролики с антипригарным покрытием, которые нагреваются за счет ТЭНов; 
Оборудование выполнено из нержавеющей стали, что обеспечивает долгий срок эксплуатации, надежность и простой уход; 
На лицевой стороне оборудования расположен индикатор сети питания, кнопка включения и термостат, имеется поддон для сбора жира, который легко мыть;
Мощность ТЭНов позволяет выдерживать высокие нагрузки, настольный Гриль ROSSO HHD-05 рассчитан на профессиональное применение;</t>
  </si>
  <si>
    <t>570х265х190</t>
  </si>
  <si>
    <t>8,5 кг</t>
  </si>
  <si>
    <t>GSK02</t>
  </si>
  <si>
    <t>GSK03</t>
  </si>
  <si>
    <t>3800V, 50Hz</t>
  </si>
  <si>
    <t>GSK06-6kW</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</si>
  <si>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 50л/ч</t>
  </si>
  <si>
    <t>350*205*530</t>
  </si>
  <si>
    <t>6,95 кг</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</si>
  <si>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потребление.60л/ч</t>
  </si>
  <si>
    <t>455*360*625</t>
  </si>
  <si>
    <t>LXS03</t>
  </si>
  <si>
    <t>LXS015</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</si>
  <si>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t>
  </si>
  <si>
    <t>190*240*655мм</t>
  </si>
  <si>
    <t>4,95кг</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</si>
  <si>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  25л/ч</t>
  </si>
  <si>
    <t>LXB02</t>
  </si>
  <si>
    <t>LXB03</t>
  </si>
  <si>
    <t>LXB04</t>
  </si>
  <si>
    <t>Проточный кипятильник ROSSO предназначен для быстрого нагрева воды и поддержания ее температуры в течение длительного времени. Кипятильник требует подключения не только к электросети, но и к водопроводу, и позволяет непрерывно разливать кипяток, не заботясь об уровне воды в резервуаре. Настольный электрокипятильник оптимален для линий раздачи ресторанов, кафе, столовых, закусочных. Он также идеально подойдет для приготовления горячих напитков в барах и оснащения детских садиков, школ, офисов и больниц. Кипятильник ROSSO работает по принципу ступенчатого нагрева воды. Электроды в каждой ступени посылают сигнал на микрокомпьютер, который, обрабатывая сигналы, активирует нагревательный элемент и электромагнитный клапан, тем самым регулируя температуру и объем подачи воды. Таким образом, вода, нагретая на одном уровне, закипает. Затем нагревается следующий уровень, в результате формируется ступенчатый цикл нагрева. Такая технология позволяет избавиться от повторного нагрева воды и экономит её потребление. 35л/ч</t>
  </si>
  <si>
    <t>195*360*580мм</t>
  </si>
  <si>
    <t>4,7кг</t>
  </si>
  <si>
    <t>195*360*655мм</t>
  </si>
  <si>
    <t>195*360*715мм</t>
  </si>
  <si>
    <t>1-секционная тепловая тележка</t>
  </si>
  <si>
    <t>HPW-1</t>
  </si>
  <si>
    <t>Тепловая тележка HPW-1 предназначена для  поддержания тарелок в горячем состоянии на предприятиях общественного питания и торговли.</t>
  </si>
  <si>
    <t>400Вт</t>
  </si>
  <si>
    <t>555*455*925</t>
  </si>
  <si>
    <t>HW-2x4</t>
  </si>
  <si>
    <t>Тепловая витрина Rosso HW-2х4 предназначена для демонстрации и поддержания блюд в горячем состоянии на предприятиях общественного питания и торговли. Модель оснащена термостатом, декоративной лампой освещения для лучшего вида пищевых продуктов, поворотным переключателем для выбора температуры и 2 полками из нержавеющей стали.</t>
  </si>
  <si>
    <t>1200*655*740</t>
  </si>
  <si>
    <t>43кг</t>
  </si>
  <si>
    <t>HW-816</t>
  </si>
  <si>
    <t>Тепловая витрина Rosso HW-816 предназначена для демонстрации и поддержания блюд в горячем состоянии на предприятиях общественного питания и торговли. Модель оснащена термостатом, декоративной лампой освещения для лучшего вида пищевых продуктов, поворотным переключателем для выбора температуры и 4 полками.</t>
  </si>
  <si>
    <t>Гастроёмкость GN 1/1-20 с перфорацией</t>
  </si>
  <si>
    <t>Гастроёмкость GN 1/1-40 с перфорацией</t>
  </si>
  <si>
    <t>Гастроёмкость GN 1/1-65 с перфорацией</t>
  </si>
  <si>
    <t>Гастроёмкость GN 1/1-100 с перфорацией</t>
  </si>
  <si>
    <t>Гастроёмкость GN 1/1-150 с перфорацией</t>
  </si>
  <si>
    <t>Гастроёмкость GN 1/2-20 с перфорацией</t>
  </si>
  <si>
    <t>Гастроёмкость GN 1/2-40 с перфорацией</t>
  </si>
  <si>
    <t>Гастроёмкость GN 1/2-65 с перфорацией</t>
  </si>
  <si>
    <t>Гастроёмкость GN 1/2-100 с перфорацией</t>
  </si>
  <si>
    <t>Гастроёмкость GN 1/2-150 с перфорацией</t>
  </si>
  <si>
    <t>2200W</t>
  </si>
  <si>
    <t>2179W</t>
  </si>
  <si>
    <t>2202W</t>
  </si>
  <si>
    <t>2203W</t>
  </si>
  <si>
    <t>2287W</t>
  </si>
  <si>
    <t>2319F</t>
  </si>
  <si>
    <t>2325F</t>
  </si>
  <si>
    <t>2317F</t>
  </si>
  <si>
    <t>2313F</t>
  </si>
  <si>
    <t>2300F</t>
  </si>
  <si>
    <t>2450D</t>
  </si>
  <si>
    <t>24608M</t>
  </si>
  <si>
    <t>33228D</t>
  </si>
  <si>
    <t>2340D</t>
  </si>
  <si>
    <t>2369M</t>
  </si>
  <si>
    <t>55040D</t>
  </si>
  <si>
    <t>ZUMOVAL Z MINIMAX Соковыжималка</t>
  </si>
  <si>
    <r>
      <t xml:space="preserve">Автоматическая соковыжималка для цитрусовых с автоматической подачей фруктов, предназначена для размещения в небольших и средних по объему заведений с ограниченным пространством, таких как кофейни, пекарни, бары, коктейль-бары, небольшие отели, небольшие рестораны и фреш-бары. В комплект входит </t>
    </r>
    <r>
      <rPr>
        <b/>
        <sz val="11"/>
        <color rgb="FF000000"/>
        <rFont val="Calibri"/>
        <family val="2"/>
        <charset val="204"/>
      </rPr>
      <t>кран из нержавеющей стали</t>
    </r>
    <r>
      <rPr>
        <sz val="11"/>
        <color rgb="FF000000"/>
        <rFont val="Calibri"/>
        <family val="2"/>
        <charset val="204"/>
      </rPr>
      <t xml:space="preserve"> для подачи сока. Вместимость загрузочного бункера: 6 кг. Бункер для отходов: 9 кг. Производительность: 15 шт/мин. Исполнение: автоматическая. Использование: для цитрусовых. Цвет: оранжевый. Тип: электрическая. Подключение: 220В. Мощность: 0,55кВт. Размеры: 330X450X930мм. Вес: 56кг. Размер плода: 65-80мм. Также оснащен уникальной
системой остановки фруктов, которая предотвращает попадание фруктов в машину во время очистки. Оснащена простым в использовании цифровым дисплеем формата 3.0, который включает в себя различные функции, такие как индикатор бункера отходов. Можно запрограммировать режим работы. Система самоочистки оснащена выпуском воды под высоким давлением, что позволяет быстро и интенсивно очищать зону отжима
           </t>
    </r>
  </si>
  <si>
    <t>ZUMOVAL Z MINIMATIC Соковыжималка</t>
  </si>
  <si>
    <t>Автоматическая соковыжималка для цитрусовых с автоматической подачей фруктов, предназначена для размещения в небольших и средних по объему заведений с ограниченным пространством, таких как кофейни, пекарни, бары, коктейль-бары, небольшие отели, небольшие рестораны и фреш-бары.  Вместимость загрузочного бункера: 6 кг. Бункер для отходов: 9 кг. Производительность: 15 шт/мин. Исполнение: автоматическая. Использование: для цитрусовых. Цвет: оранжевый. Тип: электрическая. Подключение: 220В. Мощность: 0,55кВт. Размеры: 330X450X930мм. Вес: 56кг. Размер плода: 65-80мм. Также оснащен уникальной
системой остановки фруктов, которая предотвращает попадание фруктов в машину во время очистки. Оснащена простым в использовании цифровым дисплеем формата 3.0, который включает в себя различные функции, такие как индикатор бункера отходов. Можно запрограммировать режим работы. Система самоочистки оснащена выпуском воды под высоким давлением, что позволяет быстро и интенсивно очищать зону отжима</t>
  </si>
  <si>
    <t>Подставка под печь для пиццы, каркас оцинкованная сталь, габариты длина 910 * глубина 960 * высота 900.(минимальная высота ножки — 85 см, ножка регулируемая,  максимальная высота ножки — 95 см.)  Подходит под печи START 4/ START 44 BIG</t>
  </si>
  <si>
    <t>Подставка под печь для пиццы, каркас оцинкованная сталь, габариты длина 1270 * глубина 960 * высота 900.(минимальная высота ножки — 85 см, ножка регулируемая,  максимальная высота ножки — 95 см.)  Подходит под печи START 6/ START 66 BIG</t>
  </si>
  <si>
    <t>MXG M 437 WS</t>
  </si>
  <si>
    <t>LEV241XV</t>
  </si>
  <si>
    <t>SMEG LEV241XV Расстоечный шкаф с функцией подогрева и пароувлажнения.</t>
  </si>
  <si>
    <t>8 уровней для противней 600 х 400 мм (ШхГхВ) 920х800х950 мм, регулируемый термостат (с или без увлажнения), максимальная температура 60ºС, магнитный замок, корпус и направляющие для противней - нержавеющая сталь, электропитание 220В, 50Гц, 2 кВт, для печей ALFA420/425, ALFA625 и пароконвектомата SPO4</t>
  </si>
  <si>
    <t>K4610XRU</t>
  </si>
  <si>
    <t>Пр-во Россия, складская, ожидаем поступление (изображение может отличаться)</t>
  </si>
  <si>
    <t>(ШхГхВ) 798x781x251 мм, воздушный поток max 670 м3/час, электропитание 220В, 50 Гц, 0,23 кВт, диаметр воздуховода 150мм,  сетчатые фильтры из нерж. стали, количество скоростей - 3, пароконденсатор (нужен только слив), нержавеющая сталь, для печей серий ALFA420, 425, 625, 1035.</t>
  </si>
  <si>
    <t>Под заказ, но бывает на складе, уточняйте</t>
  </si>
  <si>
    <t>Под заказ (срок поставки 6-8 недель)</t>
  </si>
  <si>
    <t>Остатки, временно не доступно к заказу</t>
  </si>
  <si>
    <t>Тестомес для крутого теста. объем дежи - 58 литров, 1 скорость - 158/105 оборотов в минуту, максимальная загрузка 25кг. 40 об\мин.</t>
  </si>
  <si>
    <t>HCW14СB</t>
  </si>
  <si>
    <t>HCW18CB</t>
  </si>
  <si>
    <t>HCW27CB</t>
  </si>
  <si>
    <t>GTS2100GTM</t>
  </si>
  <si>
    <t>Коммерческий холодильный ларь-бонета, климатический класс 4, двухтемпературный 0 ... +10/ -12 ... -24, статический тип охлаждения, энергопотребление 8,7 кВт/ч в сутки,  уровень шума 60 дБ, замка нет, большая интегрированная эргономичная ручка,  внутренний короб - буклированный алюминий, плотность пены в стенках 32,5-34 кг/м3, толщина слоя пены 70 мм, трубка испарителя D-форма, разделители 5/6, без дренажа, линия загрузки - да, подсветка - LED двухрежимная 2900K/4000K, бампер 1 уровень, не установлен; компрессор Secop SC18CNX.2; кабель питания - 1 шт., длина кабеля 2 м; опорные ножки - черные, 6 шт., регулируемые (100-160 мм), не установлены; ценникодержатель - 2 шт., не установлены; скребок - да. Гарантийный срок производителя - 2 года с даты продажи конечному покупателю.</t>
  </si>
  <si>
    <t>Корзина для ларя GTE1850, GTS1850, GTS2100, GTS2500</t>
  </si>
  <si>
    <t>Корзина для бонет Haier. Белые, стальная проволока, диаметр сечения 5,0 мм и 2,0 мм</t>
  </si>
  <si>
    <t>748*319*294</t>
  </si>
  <si>
    <t>1070x1110x2315</t>
  </si>
  <si>
    <t>▬</t>
  </si>
  <si>
    <t>1070x1110x1660</t>
  </si>
  <si>
    <t xml:space="preserve">ШxГхВ  мм  </t>
  </si>
  <si>
    <t>Размер упаковки поддона (с подставкой)</t>
  </si>
  <si>
    <t>1070x1110x1430</t>
  </si>
  <si>
    <t>1070x1110x1035</t>
  </si>
  <si>
    <t>Размер упаковки поддона (подставка в разобранном виде)</t>
  </si>
  <si>
    <t>400х600</t>
  </si>
  <si>
    <t>(не включено в комплект)</t>
  </si>
  <si>
    <t>950x1000x1910</t>
  </si>
  <si>
    <t>950x1000x1260</t>
  </si>
  <si>
    <t>950x1000x1490</t>
  </si>
  <si>
    <t>950x1000x840</t>
  </si>
  <si>
    <t xml:space="preserve">Габариты </t>
  </si>
  <si>
    <t>Вес брутто  кг</t>
  </si>
  <si>
    <t>Вес нетто  кг</t>
  </si>
  <si>
    <t>RP1/2 Внутренняя резьба</t>
  </si>
  <si>
    <t>Выход воды</t>
  </si>
  <si>
    <t>150-450 kPA</t>
  </si>
  <si>
    <t>150-450 кПа</t>
  </si>
  <si>
    <t>Давление воды</t>
  </si>
  <si>
    <t>Вилка сетевого провода</t>
  </si>
  <si>
    <t>2.5 м</t>
  </si>
  <si>
    <t>Сетевой провод</t>
  </si>
  <si>
    <t>30-280°C</t>
  </si>
  <si>
    <t>15A</t>
  </si>
  <si>
    <t>Номинальный ток</t>
  </si>
  <si>
    <t>390V</t>
  </si>
  <si>
    <t>Максимальное напряжение</t>
  </si>
  <si>
    <t>29.5kW</t>
  </si>
  <si>
    <t>19.6kW</t>
  </si>
  <si>
    <t>19.8kW</t>
  </si>
  <si>
    <t>9.9kW</t>
  </si>
  <si>
    <t>Потребляемая мощность</t>
  </si>
  <si>
    <t>380V  50/60 Hz</t>
  </si>
  <si>
    <t>Номинальное напряжение, частота</t>
  </si>
  <si>
    <t>●</t>
  </si>
  <si>
    <t>Автоматическая чистка</t>
  </si>
  <si>
    <t>Система охдаждения</t>
  </si>
  <si>
    <t>Модуль увлажнения (подачи пара)</t>
  </si>
  <si>
    <t>Автоматическое меню</t>
  </si>
  <si>
    <t>Предварительный нагрев</t>
  </si>
  <si>
    <t xml:space="preserve">Вентилятор+нагревательный элемент </t>
  </si>
  <si>
    <t xml:space="preserve">Колеса </t>
  </si>
  <si>
    <t>Направляющие противней в основании (подставке)</t>
  </si>
  <si>
    <t>SS</t>
  </si>
  <si>
    <t>Материал основания (подставки)</t>
  </si>
  <si>
    <t>1 set</t>
  </si>
  <si>
    <t>Основание (подставка)</t>
  </si>
  <si>
    <t>Ручки для подъема при монтаже</t>
  </si>
  <si>
    <t>Направляющие для противней в камере</t>
  </si>
  <si>
    <t>Количество уровней (противней)</t>
  </si>
  <si>
    <t>Аксессуары</t>
  </si>
  <si>
    <t>507 л</t>
  </si>
  <si>
    <t>334 л</t>
  </si>
  <si>
    <t>346 л</t>
  </si>
  <si>
    <t>173 л</t>
  </si>
  <si>
    <t>Объем камеры</t>
  </si>
  <si>
    <t>Материал корпуса, камеры</t>
  </si>
  <si>
    <t>Структура</t>
  </si>
  <si>
    <t>Автоматическое открытие двери по завершению программы</t>
  </si>
  <si>
    <t>Полностью съемное внутреннее стекло двери</t>
  </si>
  <si>
    <t>Возможность очистки стекол изнутри</t>
  </si>
  <si>
    <t>Съемная дверь</t>
  </si>
  <si>
    <t xml:space="preserve">Количество стекол </t>
  </si>
  <si>
    <t>Цвет/Отделка</t>
  </si>
  <si>
    <t>10*2W</t>
  </si>
  <si>
    <t>6*2W</t>
  </si>
  <si>
    <t>8*2W</t>
  </si>
  <si>
    <t>4*2W</t>
  </si>
  <si>
    <t>Количество и мощность</t>
  </si>
  <si>
    <t>Освещение</t>
  </si>
  <si>
    <t>USB порт</t>
  </si>
  <si>
    <t>Обновление через интернет</t>
  </si>
  <si>
    <t>125 мм</t>
  </si>
  <si>
    <t>Панель управления, ширина</t>
  </si>
  <si>
    <t>SS+PA6</t>
  </si>
  <si>
    <t xml:space="preserve">Материал ручки </t>
  </si>
  <si>
    <t>Поворотная</t>
  </si>
  <si>
    <t>Ручка</t>
  </si>
  <si>
    <t>цветной</t>
  </si>
  <si>
    <t>Дисплей</t>
  </si>
  <si>
    <t>Сенсорный экран</t>
  </si>
  <si>
    <t>Цвет стекла панели управления</t>
  </si>
  <si>
    <t>Цвет/отделка панели управления</t>
  </si>
  <si>
    <t>Особенности</t>
  </si>
  <si>
    <t>CKFD15RAW</t>
  </si>
  <si>
    <t>CKFS10RAW</t>
  </si>
  <si>
    <t>CKFD10RAW</t>
  </si>
  <si>
    <t>CKFS05RAW</t>
  </si>
  <si>
    <t>КОНВЕКЦИОННЫЕ ПЕЧИ HAIER</t>
  </si>
  <si>
    <t>Цена розничная, 
руб с НДС</t>
  </si>
  <si>
    <t>https://haierproff.ru/</t>
  </si>
  <si>
    <t>Гарантийный срок производителя - 1 год с даты продажи конечному покупателю</t>
  </si>
  <si>
    <t>В комплектацию печей CKFD10RAW, CKFD15RAW входит загрузочная тележка для противеней</t>
  </si>
  <si>
    <t xml:space="preserve">Конвекционная печь с подставкой Haier предназначена для установки супермаркетах, ресторанах, кафе, столовых, пекарнях и других заведениях общественного питания. 5 программ приготовления хлебо-булочных изделий: багет, улитка, булочка, слойка, чиабатта. Оптимизированный процесс выпечки не требует наличия пекаря в штате, простое рабочее меню, запуск программ одним нажатием. Без фростации, выпечка с помощью только выбранной программы. Быстрый разогрев - не более 10 минут, быстрое охлаждение камеры после завершения работы. Автоматическая самоочистка. Функции сетевого и облачного управления (рецепты, устройства, учётные записи, статистика, регистрация устройств, управление устройствами и учётными записями). </t>
  </si>
  <si>
    <t>Печи Haier</t>
  </si>
  <si>
    <r>
      <t xml:space="preserve">Коммерческая стирально-отжимная машина HCW14СB, в том числе для промышленного использования.  </t>
    </r>
    <r>
      <rPr>
        <sz val="12"/>
        <color rgb="FF000000"/>
        <rFont val="Times New Roman"/>
        <family val="1"/>
        <charset val="204"/>
      </rPr>
      <t>Загрузка 14 кг. Ресурс 20000 циклов. Время цикла 30 мин без нагрева тена. Барабан 119 л, Нержавеющая сталь. Скорость вращения барабана стирка- 48 об/мин; отжим 766 об/мин. Мотор бесщеточный с инвертором. G фактор при отжиме 200. Программы стирки 13. Подключение воды: холодная и горячая, 0.2≤P≤0.57 МПа.
Максимальная температура воды стирки 90 °С. Настройка программ: Да. Подключение автоматических дозаторов химии: Да. Подключение терминала оплаты: Да, протокол Pulse. Мощность нагревательного электрического элемента  7,8 кВт. Максимальная номинальная мощность 9,3 кВт. Корпус - окрашенная сталь, серый цвет. Верхняя, передняя панель - нержавеюшая сталь. Количество отсеков для порошков 3. Напряжение, ток: 380В, 50Гц, 16А. Уровень шума 75 Дб. Вес (нетто/брутто) 200/218 кг. Габариты (Ш*Г*В) 737*864*1138 мм, 800*937*1303 мм в упаковке с поддоном. Подвеска: без амортизаторов, пружин. Подшипник SKF с трехслойным сальником. Привод ременный. Степень защиты IPX4. Крепление к полу: Жёсткое, анкерное. LED дисплей 7-дюймов. USB-порт.</t>
    </r>
  </si>
  <si>
    <r>
      <t xml:space="preserve">Коммерческая стирально-отжимная машина HCW18CB, в том числе для промышленного использования.  </t>
    </r>
    <r>
      <rPr>
        <sz val="12"/>
        <color rgb="FF000000"/>
        <rFont val="Times New Roman"/>
        <family val="1"/>
        <charset val="204"/>
      </rPr>
      <t>Загрузка 18 кг. Ресурс 20000 циклов. Время цикла 30 мин без нагрева тена. Барабан 178 л, Нержавеющая сталь. Скорость вращения барабана стирка - 46 об/мин; отжим 733 об/мин. Мотор бесщеточный с инвертором. G фактор при отжиме 200. Программы стирки 13. Подключение воды: холодная и горячая, 0.2≤P≤0.57 МПа. Максимальная температура стирки воды 90 °С. Настройка программ: Да. Подключение автоматических дозаторов химии: Да. Подключение терминала оплаты: Да, протокол Pulse. Мощность нагревательного электрического элемента  15,6 кВт. Максимальная номинальная мощность 17,1 кВт. Корпус - окрашенная сталь, серый цвет. Верхняя, передняя панель - нержавеюшая сталь. Количество отсеков для порошков 3. Напряжение, ток: 380В, 50Гц, 27А. Уровень шума 75 Дб. Вес (нетто/брутто) 245/263 кг. Габариты (Ш*Г*В) 778*988*1202 мм, 826*1105*1361 мм в упаковке с поддоном. Подвеска: без амортизаторов, пружин. Подшипник SKF с трехслойным сальником. Привод ременный. Степень защиты IPX4. Крепление к полу: Жёсткое, анкерное. LED дисплей 7-дюймов. USB-порт.</t>
    </r>
  </si>
  <si>
    <r>
      <t xml:space="preserve">Коммерческая стирально-отжимная машина HCW27CB, в том числе для промышленного использования.  </t>
    </r>
    <r>
      <rPr>
        <sz val="12"/>
        <color rgb="FF000000"/>
        <rFont val="Times New Roman"/>
        <family val="1"/>
        <charset val="204"/>
      </rPr>
      <t>Загрузка 27 кг. Ресурс 20000 циклов. Время цикла 30 мин без нагрева тена. Барабан 255 л, Нержавеющая сталь. Скорость вращения барабана стирка - 43 об/мин; отжим 686 об/мин. Мотор бесщеточный с инвертором. G фактор при отжиме 200. Программы стирки 13. Подключение воды: холодная и горячая, 0.2≤P≤0.57 МПа. Максимальная температура воды стирки 90 °С. Настройка программ: Да. Подключение автоматических дозаторов химии: Да. Подключение терминала оплаты: Да, протокол Pulse. Мощность нагревательного электрического элемента  15,6 кВт. Максимальная номинальная мощность 17,8 кВт. Корпус - окрашенная сталь, серый цвет. Верхняя, передняя панель - нержавеюшая сталь. Количество отсеков для порошков 3. Напряжение, ток: 380В, 50Гц, 27А. Уровень шума 75 Дб. Вес (нетто/брутто) 308/327 кг. Габариты (Ш*Г*В) 867*1057*1268 мм, 953*1191*1430 мм в упаковке с поддоном. Подвеска: без амортизаторов, пружин. Подшипник SKF с трехслойным сальником. Привод ременный. Степень защиты IPX4. Крепление к полу: Жёсткое, анкерное. LED дисплей 7-дюймов. USB-порт.</t>
    </r>
  </si>
  <si>
    <r>
      <t xml:space="preserve">Коммерческая сушильная машина барабанного типа HCD16C, в том числе для промышленного использования. </t>
    </r>
    <r>
      <rPr>
        <sz val="12"/>
        <color rgb="FF000000"/>
        <rFont val="Times New Roman"/>
        <family val="1"/>
        <charset val="204"/>
      </rPr>
      <t xml:space="preserve">Загрузка 16 кг. Ресурс 20000 циклов. Время цикла 40 мин. Барабан 350 л, Нержавеющая сталь, с реверсом. Мотор бесщеточный инверторный. Программы сушки 5. Максимальная температура сушки 70 °С. Настройка программ: Да. Подключение терминала оплаты: Да, протокол Pulse. Мощность нагревательного электрического элемента  18,0 кВт. Максимальная номинальная мощность 18,8 кВт. Корпус, верхняя панель - окрашенная сталь, Передняя панель - нержавеющая сталь. Серый цвет.  Напряжение, ток: 380В, 50Гц, 34А. Уровень шума 50 Дб. Вес (нетто/брутто) 155/165 кг. Габариты (Ш*Г*В) 800*1157*1625 мм, 840*1240*1720 мм  упаковке с поддоном. Привод ременный. В колонну не ставится. Тип сушки вентиляционный. Расход воздуха 1020 м3/час. Выход воздуха - труба 200 мм на задней стенке. LED дисплей 7-дюймов. USB-порт. Система охлаждения, антисминания. Крепление к полу: жёсткое, анкерное. </t>
    </r>
  </si>
  <si>
    <r>
      <t xml:space="preserve">Коммерческая сушильная машина барабанного типа HCD24C в том числе для промышленного использования. </t>
    </r>
    <r>
      <rPr>
        <sz val="12"/>
        <color rgb="FF000000"/>
        <rFont val="Times New Roman"/>
        <family val="1"/>
        <charset val="204"/>
      </rPr>
      <t>Загрузка 24 кг. Ресурс 20000 циклов. Время цикла 40 мин. Барабан 490 л, Нержавеющая сталь, с реверсом. Мотор бесщеточный инверторный. Программы сушки 5. Максимальная температура сушки 70 °С. Настройка программ: Да. Подключение терминала оплаты: Да, протокол Pulse. Мощность нагревательного электрического элемента  27,0 кВт. Максимальная номинальная мощность 28,0 кВт. Корпус, верхняя панель - окрашенная сталь, Передняя панель - нержавеющая сталь. Серый цвет. Напряжение, ток: 380В, 50Гц, 55А. Уровень шума 50 Дб. Вес (нетто/брутто) 199/212 кг. Габариты (Ш*Г*В) 875*1346*1700 мм, 900*1450*1790 мм в упаковке с поддоном. Привод ременный. В колонну не ставится. Тип сушки вентиляционный. Расход воздуха 1200 м3/час. Выход воздуха - труба 200 мм на задней стенке. LED дисплей 7-дюймов. USB-порт. Система охлаждения, антисминания. Крепление к полу: жёсткое, анкерное.</t>
    </r>
  </si>
  <si>
    <r>
      <t xml:space="preserve">Коммерческая стирально-cушильная машина Haier HCC14C, в том числе для промышленного использования. </t>
    </r>
    <r>
      <rPr>
        <sz val="12"/>
        <color rgb="FF000000"/>
        <rFont val="Times New Roman"/>
        <family val="1"/>
        <charset val="204"/>
      </rPr>
      <t>Загрузка 14/14 кг. Ресурс 20000 циклов. Время цикла стирка 30 мин, сушка 40 мин. Барабан 119/300 л, Нержавеющая сталь, оба с реверсом. Моторы: бесщеточный инверторный. Программы стирка 13, сушка 5. Максимальная температура стирки 90 °С, сушки 70 °С. Настройка программ: Да. Подключение воды: холодная и горячая, 0.2≤P≤0.57 МПа. Подключение терминала оплаты: Да, протокол Pulse. Мощность нагревательного электрического элемента 7,8/9 кВт. Максимальная номинальная мощность 9,3/9,63 кВт. Корпус, верхняя панель - окрашенная сталь, Передняя панель - нержавеющая сталь. Серый цвет. Напряжение, ток: 380В, 50Гц, 16+15А. Уровень шума 75 Дб. Вес (нетто/брутто) 349/357 кг. Габариты (Ш*Г*В) 797*1157*2027 мм, 876*1194*2108 мм в упаковке с поддоном. Привод ременный. Степень защиты IPX4. Тип сушки вентиляционный. Расход воздуха сушки 680 м3/час. Выход воздуха сушки - труба 200 мм на задней стенке. LED дисплей 7-дюймов. USB-порт. Система охлаждения.</t>
    </r>
  </si>
  <si>
    <r>
      <t xml:space="preserve">Коммерческая стирально-cушильная машина Haier HCC23C, в том числе для промышленного использования. </t>
    </r>
    <r>
      <rPr>
        <sz val="12"/>
        <color rgb="FF000000"/>
        <rFont val="Times New Roman"/>
        <family val="1"/>
        <charset val="204"/>
      </rPr>
      <t xml:space="preserve">Загрузка 23/23 кг. Ресурс 20000 циклов. Время цикла стирка 30 мин, сушка 40 мин. Барабан 178/419 л, Нержавеющая сталь, оба с реверсом. Моторы: бесщеточный инверторный. Программы стирка 13, сушка 5. Максимальная температура стирки 90 °С, сушки 70 °С. Настройка программ: Да. Подключение воды: холодная и горячая, 0.2≤P≤0.57 МПа. Подключение терминала оплаты: Да, протокол Pulse. Мощность нагревательного электрического элемента 15,6/12 кВт. Максимальная номинальная мощность 17,1/12,76 кВт. Корпус, верхняя панель - окрашенная сталь, Передняя панель - нержавеющая сталь. Серый цвет. Напряжение, ток: 380В, 50Гц, 27+25А. Уровень шума 75 Дб. Вес (нетто/брутто) 413/422 кг. Габариты (Ш*Г*В) 875*1299*2141 мм, 902*1372*2261 мм в упаковке с поддоном. Привод ременный. Степень защиты IPX4. Тип сушки вентиляционный. Расход воздуха сушки 1020 м3/час. Выход воздуха сушки - труба 200 мм на задней стенке. LED дисплей 7-дюймов. USB-порт. Система охлаждения.
</t>
    </r>
  </si>
  <si>
    <t>SP010X</t>
  </si>
  <si>
    <t>Керамическая поверхность, ручное управление, размер рабочей поверхности 250*250 мм, частота 50/60Hz, эл.подключение 220V, пиковая мощность 1,5кВт,максимальная температура 350С, размер  (ш*д*в) 335*460*181 мм, размер в упаковке (ш*д*в) 373*535*265 мм, вес нетто 10 кг, вес брутто 11,1 кг</t>
  </si>
  <si>
    <t>SP010XR</t>
  </si>
  <si>
    <t>Керамическая поверхность, ручное управление, размер рабочей поверхности 250*250 мм, частота 50/60Hz, эл.подключение 220V, пиковая мощность 1,5кВт,максимальная температура 350С, размер  (ш*д*в) 335*460*181 мм, размер в упаковке (ш*д*в) 380*545*255 мм, вес нетто 10 кг, вес брутто 11,1 кг</t>
  </si>
  <si>
    <t>электронная</t>
  </si>
  <si>
    <t>Керамическая поверхность, ручное управление, размер рабочей поверхности 2x250*500 мм, частота 50/60Hz, эл.подключение 220V, пиковая мощность 3,0кВт,максимальная температура 400С, размер  (ш*д*в) 619*458*176 мм, размер в упаковке (ш*д*в) 665*535*265 мм, вес нетто 17,0 кг, вес брутто 19,4 кг</t>
  </si>
  <si>
    <t>SP020PT</t>
  </si>
  <si>
    <t>Керамическая поверхность, ручное управление, размер рабочей поверхности 2x250*500 мм, частота 50/60Hz, эл.подключение 220V, пиковая мощность 3,0кВт,максимальная температура 400С, размер  (ш*д*в) 619*458*176 мм, размер в упаковке (ш*д*в) 665*535*265 мм, вес нетто 17,0 кг, вес брутто 20,0 кг</t>
  </si>
  <si>
    <t>SKF-DL120PL</t>
  </si>
  <si>
    <t>Льдогенератор Rosso SKF-DL120PL предназначен для приготовления льда отдельными кубиками, которые используются для охлаждения различных напитков на предприятиях общественного питания и торговли. 
Размер кубика льда: 32*32*28мм
Емкость бункера: 25кг.</t>
  </si>
  <si>
    <t>480*575*810</t>
  </si>
  <si>
    <t>SKF-ATS65PL</t>
  </si>
  <si>
    <t>Льдогенератор Rosso SKF-ATS65PL предназначен для приготовления льда отдельными кубиками, которые используются для охлаждения различных напитков на предприятиях общественного питания и торговли. 
Размер кубика льда: 32*32*28мм
Емкость бункенра: 10кг.</t>
  </si>
  <si>
    <t>485*370*655</t>
  </si>
  <si>
    <t>23,9 кг</t>
  </si>
  <si>
    <t>SKF-ATS55PL</t>
  </si>
  <si>
    <t>250 Вт</t>
  </si>
  <si>
    <t>Льдогенератор Rosso SKF-ATS55PL предназначен для приготовления льда отдельными кубиками, которые используются для охлаждения различных напитков на предприятиях общественного питания и торговли. 
Размер кубика льда: 32*32*28мм
Емкость бункера: 10кг.</t>
  </si>
  <si>
    <t>455*340*625</t>
  </si>
  <si>
    <t>23,8 кг</t>
  </si>
  <si>
    <t>HTC-2FA</t>
  </si>
  <si>
    <t>Для поддержания блюд в горячем состоянии на предприятиях общественного питания и торговли. Модель оснащена термостатом, лампами освещения для лучшего вида пищевых продуктов. Обогрев идет от ламп и поверхности</t>
  </si>
  <si>
    <t>$267</t>
  </si>
  <si>
    <t>SPO8L2SDL</t>
  </si>
  <si>
    <t>Пароконвектомат, 8 уровней для противней 600х400; 10 уровней GN1/1, бойлер</t>
  </si>
  <si>
    <t>8 уровней для противней 600х400 / 10 уровней GN1/1, ШхГхВ: 790x840x1145 мм, 380В, 14,5 кВт, технология SteamArt (100% пар, шаг -5%, бойлер + инжектор), таймер: 1 минута - 12 ч., 12 ч. - 59 минут, бесконечно; термостат: 30-270°C; LED подсветка; Touch screen дисплей 7" (русиф.); 512 программ по 8 шагов в каждой; 100 предустановленных рецептов; мультизонный термощуп, приготовление с ΔT°; регулируемая скорость вентилятора; автоматическая мойка WashArt (3 программы).</t>
  </si>
  <si>
    <r>
      <rPr>
        <strike/>
        <sz val="16"/>
        <color indexed="64"/>
        <rFont val="Times New Roman"/>
        <family val="1"/>
        <charset val="204"/>
      </rPr>
      <t>256 977</t>
    </r>
    <r>
      <rPr>
        <sz val="16"/>
        <color indexed="64"/>
        <rFont val="Times New Roman"/>
        <family val="1"/>
        <charset val="204"/>
      </rPr>
      <t xml:space="preserve">
235 177
(до 31.05.2026)</t>
    </r>
  </si>
  <si>
    <r>
      <rPr>
        <strike/>
        <sz val="16"/>
        <color indexed="64"/>
        <rFont val="Times New Roman"/>
        <family val="1"/>
        <charset val="204"/>
      </rPr>
      <t>394 465</t>
    </r>
    <r>
      <rPr>
        <sz val="16"/>
        <color indexed="64"/>
        <rFont val="Times New Roman"/>
        <family val="1"/>
        <charset val="204"/>
      </rPr>
      <t xml:space="preserve">
332 824
(до 31.05.2026)</t>
    </r>
  </si>
  <si>
    <r>
      <rPr>
        <strike/>
        <sz val="16"/>
        <color indexed="64"/>
        <rFont val="Times New Roman"/>
        <family val="1"/>
        <charset val="204"/>
      </rPr>
      <t>26 454</t>
    </r>
    <r>
      <rPr>
        <sz val="16"/>
        <color indexed="64"/>
        <rFont val="Times New Roman"/>
        <family val="1"/>
        <charset val="204"/>
      </rPr>
      <t xml:space="preserve">
21 059
(до 31.05.2026)</t>
    </r>
  </si>
  <si>
    <t>HCD16CB</t>
  </si>
  <si>
    <t>HCD24CB</t>
  </si>
  <si>
    <t>HCC14CB</t>
  </si>
  <si>
    <t>HCC23CB</t>
  </si>
  <si>
    <t>Тип льда конусный/кубиковый (гурме), льдогенератор воздушного типа охлаждения, совместим с бункером для льда SB 393 (вместимость 181кг), хладагент R290, электроподключение 230/50/1, потребляемая мощность: 1,4кВт/сутки, расход воды: 18л/ч, производительность: 170 кг/сутки, без бункера, размеры: 773*704*721мм (в упаковке: 830*770*920мм); вес нетто/брутто: 73кг/85кг; размер льда: 30х30х34мм, вес единицы льда: 20гр. 
Особенности: Электронная панель управления с функцией самодиагностики и сигнализацией о неисправностях. Внешние световые индикаторы: позволяют постоянно контролировать работу льдогенератора. Воздушный фильтр конденсатора с фронтальным доступом, съемный и моющийся (только в версии с воздушным охлаждением). Предупреждение о чистке: мигающим сигналом сообщает о необходимости очистки фильтра. XSafe: естественная система санитарии, встроенная в льдогенератор и работающая автоматически в режиме 24/7 для поддержания чистоты и безопасности оборудования.</t>
  </si>
  <si>
    <t>Тип льда конусный/кубиковый (гурме), льдогенератор водяного типа охлаждения, совместим с бункером для льда SB 393 (вместимость 181кг) и SB 530 (вместимость 243кг), хладагент R290, электроподключение 230/50/1, потребляемая мощность 1,08кВт/сутки, расход воды: 99л/ч, производительность: 170 кг/сутки, без бункера, размеры: 773*705*721мм (в упаковке: 830*770*920мм); вес нетто/брутто: 73кг/85кг; размер льда: 30х30х34мм, вес единицы льда: 20гр.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Внешние световые индикаторы работы. Воздушный фильтр конденсатора с доступом спереди: упрощенная самостоятельная очистка продлевает срок службы льдогенератора. Сигнальная лампа очистки фильтра.</t>
  </si>
  <si>
    <t>Тип льда конусный/кубиковый (гурме), льдогенератор воздушного типа охлаждения, совместим с бункером для льда SB 393 (вместимость 181кг), хладагент R290, электроподключение 230/50/1, потребляемая мощность 2,5кВт/ч, расход воды: 25л/ч, производительность: 300 кг/сутки, без бункера, размеры: 773*704*1128мм (в упаковке: 830*770*1320мм); вес нетто/брутто: 117кг/129кг; размер льда: 30х30х34мм, вес единицы льда: 20гр.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Внешние световые индикаторы работы. Воздушный фильтр конденсатора с доступом спереди: упрощенная самостоятельная очистка продлевает срок службы льдогенератора. Сигнальная лампа очистки фильтра.</t>
  </si>
  <si>
    <t>MXG M 938 AS</t>
  </si>
  <si>
    <t>Тип льда конусный/кубиковый (гурме), льдогенератор воздушного типа охлаждения, совместим с бункером для льда SB 393 (вместимость 181кг), хладагент R290, электроподключение 230/60/1, потребляемая мощность 3,2кВт/ч, расход воды: 37,5л/ч, производительность: 400 кг/сутки, без бункера, размеры: 773*704*1236мм (в упаковке: 830*770*1430мм); вес нетто/брутто: 143кг/158кг; размер льда: 30х30х34мм, вес единицы льда: 20гр.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Внешние световые индикаторы работы. Воздушный фильтр конденсатора с доступом спереди: упрощенная самостоятельная очистка продлевает срок службы льдогенератора. Сигнальная лампа очистки фильтра.</t>
  </si>
  <si>
    <t>Тип льда конусный/кубиковый (гурме), льдогенератор водяного типа охлаждения, хладагент R290, электроподключение 230/50/1, потребляемая мощность 0,28кВт/ч в сут, на 100 кг льда: 22,9кВт/ч; расход воды: 21,4л/ч; производительность: 27кг/сутки, встроенный бункер ёмкостью 9 кг, вес нетто/брутто: 35кг/42кг, размеры: 386*600*645мм (в упаковке: 460*670*760мм),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Опция: ножки приобретаются отдельно.</t>
  </si>
  <si>
    <t xml:space="preserve">Тип льда конусный/кубиковый (гурме), льдогенератор воздушного типа охлаждения, хладагент R290, электроподключение 230/50/1, потребляемая мощность 0,32кВт/ч в сут, на 100 кг льда: 32,2кВт/ч; расход воды: 4л/ч; производительность: 25кг/сутки, встроенный бункер ёмкостью 9 кг, вес нетто/брутто: 35кг/42кг, размеры: 386*600*645мм (в упаковке: 460*670*760мм), размер льда: 30*30*34мм, вес льда: 20г. Особенности: передний доступ к фильтру воздушного конденсатора; передний вход и выход воздуха для установки внутри барных стоек; подъем дверцы одним касанием; сигнальная лампа очистки фильтра; электронная система самодиагностики. Опция: ножки приобретаюся отдельно.
</t>
  </si>
  <si>
    <t>Тип льда конусный/кубиковый (гурме), льдогенератор водяного типа охлаждения, хладагент R290, электроподключение 230/50/1, потребляемая мощность 0,29кВт/ч в сут, на 100 кг льда: 19,7кВт/ч; расход воды: 23,4л/ч; производительность: 34кг/сутки, встроенный бункер ёмкостью 12 кг, вес нетто/брутто: 36кг/43кг, размеры: 386*600*695мм (в упаковке: 460*670*810мм),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Опция: ножки приобретаются отдельно.</t>
  </si>
  <si>
    <t>Тип льда конусный/кубиковый (гурме), льдогенератор воздушного типа охлаждения, хладагент R290, электроподключение 230/50/1, потребляемая мощность: 0,37кВт/ч в сут, на 100 кг льда: 27кВт/ч; расход воды: 4л/ч; производительность: 33кг/сутки, встроенный бункер ёмкостью 12 кг, вес нетто/брутто: 36кг/43кг, размеры: 386*600*695мм (в упаковке: 460*670*810мм),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Опция: ножки приобретаются отдельно.</t>
  </si>
  <si>
    <t xml:space="preserve">Тип льда конусный/кубиковый (гурме), льдогенератор водяного типа охлаждения, хладагент R290, электроподключение 230/50/1, потребляемая мощность 0,57кВт/ч в сут, на 100 кг льда: 30,7кВт/ч; расход воды: 81,6л/ч в сут; производительность: 44кг/сутки, встроенный бункер ёмкостью 19 кг, вес нетто/брутто: 44кг/51кг, размеры: 531*600*785мм (в упаковке: 600*670*930мм),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ножки в комплекте (90мм).
</t>
  </si>
  <si>
    <t xml:space="preserve">Тип льда конусный/кубиковый (гурме), льдогенератор воздушного типа охлаждения, хладагент R290, электроподключение 230/50/1, потребляемая мощность 0,58кВт/ч в сут, на 100 кг льда: 30,7кВт/ч; расход воды: 3,4л/ч; производительность: 44кг/сутки, встроенный бункер ёмкостью 19 кг, вес нетто/брутто: 44кг/51кг, размеры: 531*600*785мм (в упаковке: 600*670*930мм),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ножки в комплекте (90мм).
</t>
  </si>
  <si>
    <t>Тип льда конусный/кубиковый (гурме), льдогенератор водяного типа охлаждения, хладагент R290, электроподключение 230/50/1, потребляемая мощность: 0,49кВт/ч, расход воды: 57л/ч; производительность: 54кг/сутки, встроенный бункер ёмкостью 23 кг, вес нетто/брутто: 47кг/52,5кг, размеры: 531*600*840мм (в упаковке: 600*670*950мм),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</si>
  <si>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воздушного типа охлаждения, хладагент R290, электроподключение 230/50/1, потребляемая мощность: 0,58кВт/ч, расход воды: 5л/ч; производительность: 53кг/сутки, встроенный бункер ёмкостью 23 кг, вес нетто/брутто: 47кг/52,5кг, размеры: 531*600*840мм (в упаковке: 600*670*950мм),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</si>
  <si>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водяного типа охлаждения, хладагент R290, электроподключение 230/50/1, потребляемая мощность: 0,49кВт/ч в сут, расход воды: 8л/ч; производительность: 70кг/сутки, встроенный бункер ёмкостью 39 кг, вес нетто/брутто: 65кг/75кг, размеры: 680*600*920мм (в упаковке: 750*670*1100мм),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</si>
  <si>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воздушного типа охлаждения, хладагент R290, электроподключение 230/50/1, потребляемая мощность: 0,65кВт/ч в сут, расход воды: 8л/ч; производительность: 70кг/сутки, встроенный бункер ёмкостью 39 кг, вес нетто/брутто: 65кг/75кг, размеры: 680*600*920мм (в упаковке: 750*670*1100мм),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</si>
  <si>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водяного типа охлаждения, хладагент R290, электроподключение 230/50/1, потребляемая мощность: 0,62кВт/ч в сут, расход воды: 52л/ч; производительность: 78кг/сутки, встроенный бункер ёмкостью 48 кг, вес нетто/брутто: 70кг/80кг, размеры: 680*600*990мм (в упаковке: 750*670*1170мм),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</si>
  <si>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конусный/кубиковый (гурме), льдогенератор воздушного типа охлаждения, хладагент R290, электроподключение 230/50/1, потребляемая мощность: 0,75кВт/ч в сут, расход воды: 13л/ч; производительность: 83кг/сутки, встроенный бункер ёмкостью 48 кг, вес нетто/брутто: 70кг/80кг, размеры: 680*600*990мм (в упаковке: 750*670*1170мм), размер льда: 30*30*34мм, вес льда: 20г. Особенности: передний доступ к фильтру воздушного конденсатора; подъем дверцы одним касанием; сигнальная лампа очистки фильтра; электронная система самодиагностики; благодаря технологии Agion все детали прибора становятся устойчивыми к возникновению и росту бактерий, что повышает санитарную безопасность; регулируемые по высоте ножки в комплекте (90-133мм).</t>
  </si>
  <si>
    <t>Тип льда гранулированный (Flake), льдогенератор воздушного типа охлаждения, хладагент R290, электроподключение 230/50/1, потребляемая мощность: 0,27кВт/ч в сут, расход воды: 2л/ч; производительность: 70кг/сутки, встроенный бункер ёмкостью 25 кг, вес нетто/брутто: 50кг/58кг, размеры: 535*620*799мм (в упаковке: 600*690*980мм).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XSafe: интегрированная система дезинфекции без химических веществ круглосуточно поддерживает чистоту льдогенератора в режиме 24/7; сигнальная лампа очистки фильтра; непрерывное производство льда без потерь воды; удобный доступ ко льду через подъемную дверцу; регулируемые по высоте ножки в комплекте (92-135мм).</t>
  </si>
  <si>
    <r>
      <t xml:space="preserve">Тип льда гранулированный (Flake), льдогенератор воздушного типа охлаждения, хладагент R290, электроподключение 230/50/1, потребляемая мощность: 0,4кВт/ч в сут, расход воды: 5л/ч; производительность: 130кг/сутки, встроенный бункер ёмкостью 30 кг, вес нетто/брутто: 67кг/74кг, размеры: 592*622*997мм (в упаковке: 670*690*1080мм). Особенности: технология Agion позволяет получать более чистый лёд благодаря микробиологической защите, которая круглосуточно и непрерывно препятствует росту микробов и появлению неприятного запаха; </t>
    </r>
    <r>
      <rPr>
        <sz val="11"/>
        <color theme="1"/>
        <rFont val="Calibri"/>
        <family val="2"/>
        <charset val="204"/>
      </rPr>
      <t xml:space="preserve">Воздушный фильтр конденсатора с фронтальным доступом, съемный и моющийся (только в версии с воздушным охлаждением); </t>
    </r>
    <r>
      <rPr>
        <sz val="11"/>
        <color theme="1"/>
        <rFont val="Times New Roman"/>
        <family val="1"/>
        <charset val="204"/>
      </rPr>
      <t>Xsafe: интегрированная система дезинфекции без химических веществ круглосуточно поддерживает чистоту льдогенератора в режиме 24/7; сигнальная лампа очистки фильтра; непрерывное производство льда без потерь воды; удобный доступ ко льду через подъемную дверцу; регулируемые по высоте ножки в комплекте (83-126мм).</t>
    </r>
  </si>
  <si>
    <t>Тип льда гранулированный (Nugget), льдогенератор воздушного типа охлаждения, хладагент R290, электроподключение 230/50/1, потребляемая мощность: 0,36кВт/ч в сут, расход воды: 3л/ч; производительность: 74кг/сутки, встроенный бункер ёмкостью 25 кг, вес нетто/брутто: 50кг/58кг, размеры: 535*626*799мм (в упаковке: 600*690*980мм). Особенности: прочная внешняя поверхность из нержавеющей стали; электронное управление; впускной и выпускной воздушный поток на передней панели (только модель с воздушным охлаждением) для встроенной установки; световой сигнал планового технического обслуживания на передней панели; эргономичный доступ к бункеру с закрывающейся дверцей; держатель совка для льда расположен в бункере для хранения льда; XSafe: система санитарной обработки, встроенная в льдогенератор и работающая автоматически в режиме 24/7 для поддержания чистоты и безопасности оборудования; регулируемые по высоте ножки в комплекте (92-135мм).</t>
  </si>
  <si>
    <t>MF 37 WS</t>
  </si>
  <si>
    <t>Тип льда гранулированный (Flake), льдогенератор водяного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0,7кВт/ч в сут, расход воды: 7,4л/ч; производительность: 200кг/сутки, вес нетто/брутто: 49кг/56кг, размеры: 563*536*531мм (в упаковке: 630*610*680мм). Особенности: прочная внешняя поверхность из нержавеющей стали с покрытием «скотч-брайт»; скруглённые углы для улучшенной эстетики и эргономики; верхняя крышка из полистирольного (ПС) пластика; электронное управление; съёмные боковые панели со всех четырёх сторон — для удобства регулярного технического обслуживания и ремонта; прочный испаритель из нержавеющей стали AISI 304, шнек из AISI 430; редуктор с самосмазыванием, требующий минимального обслуживания; увеличенный герметичный компрессор; электронная плата управления с функцией самодиагностики и сигнализацией при неисправностях; XSafe: система санитарной обработки, встроенная в льдогенератор и работающая автоматически в режиме 24/7 для поддержания чистоты и безопасности оборудования.</t>
  </si>
  <si>
    <t>MF 37 AS</t>
  </si>
  <si>
    <t>Тип льда гранулированный (Flake), льдогенератор воздушного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0,7кВт/ч в сут, расход воды: 7,4л/ч; производительность: 200кг/сутки, вес нетто/брутто: 49кг/56кг, размеры: 563*536*531мм (в упаковке: 630*610*680мм). Особенности: прочная внешняя поверхность из нержавеющей стали с покрытием «скотч-брайт»; скруглённые углы для улучшенной эстетики и эргономики; верхняя крышка из полистирольного (ПС) пластика; электронное управление; съёмные боковые панели со всех четырёх сторон — для удобства регулярного технического обслуживания и ремонта; прочный испаритель из нержавеющей стали AISI 304, шнек из AISI 430; редуктор с самосмазыванием, требующий минимального обслуживания; увеличенный герметичный компрессор; электронная плата управления с функцией самодиагностики и сигнализацией при неисправностях; XSafe: система санитарной обработки, встроенная в льдогенератор и работающая автоматически в режиме 24/7 для поддержания чистоты и безопасности оборудования.</t>
  </si>
  <si>
    <t>NU 100 WS</t>
  </si>
  <si>
    <t>Тип льда кубиковный (Dice), льдогенератор водяного типа охлаждения, хладагент R452А, электроподключение 230/50/1, потребляемая мощность: 0,45кВт/ч в сут, расход воды: 26,4л/ч; производительность: 56кг/сутки, встроенный бункер ёмкостью 20 кг, вес нетто/брутто: 50кг/60кг, размеры: 600*610*770мм (в упаковке: 670*680*920мм), размер льда: 22*22*22мм, вес льда: 10г. Особенности: воздушный поток с забором и выбросом воздуха спереди: нет необходимости оставлять свободное пространство сзади; корпус из прочной нержавеющей стали; воздушный фильтр конденсатора с доступом спереди: очистку можно выполнить самостоятельно, что экономит время и деньги и продлевает срок службы льдогенератора; эргономичный доступ к льду благодаря раздвижной «исчезающей» двери: подъём двери в одно касание существенно облегчает работу; очистка в одно касание: снижает трудозатраты, экономит время и упрощает процесс очистки; световая индикация необходимости планового технического обслуживания на передней панели;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</si>
  <si>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NU 100 AS</t>
  </si>
  <si>
    <t>Тип льда кубиковный (Dice), льдогенератор воздушного типа охлаждения, хладагент R452А, электроподключение 230/50/1, потребляемая мощность: 0,45кВт/ч в сут, расход воды: 3,5л/ч; производительность: 56кг/сутки, встроенный бункер ёмкостью 20 кг, вес нетто/брутто: 50кг/60кг, размеры: 600*610*770мм (в упаковке: 670*680*920мм), размер льда: 22*22*22мм, вес льда: 10г; регулируемые ножки в комплекте (28мм). Особенности: воздушный поток с забором и выбросом воздуха спереди: нет необходимости оставлять свободное пространство сзади; корпус из прочной нержавеющей стали; воздушный фильтр конденсатора с доступом спереди: очистку можно выполнить самостоятельно, что экономит время и деньги и продлевает срок службы льдогенератора; эргономичный доступ к льду благодаря раздвижной «исчезающей» двери: подъём двери в одно касание существенно облегчает работу; очистка в одно касание: снижает трудозатраты, экономит время и упрощает процесс очистки; световая индикация необходимости планового технического обслуживания на передней панели;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</si>
  <si>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NU 227 AS</t>
  </si>
  <si>
    <t>Тип льда кубиковный (Dice), льдогенератор воздушного типа охлаждения, хладагент R290, электроподключение 230/50/1, потребляемая мощность: 0,48кВт/ч в сут, расход воды: 5,5л/ч; производительность: 105кг/сутки, встроенный бункер ёмкостью 37 кг, вес нетто/брутто: 63кг/77,5кг, размеры: 650*690*870мм (в упаковке: 730*770*1015мм), размер льда: 22*22*22мм, вес льда: 10г; регулируемые ножки в комплекте (28мм). Особенности: воздушный поток с забором и выбросом воздуха спереди: нет необходимости оставлять свободное пространство сзади; корпус из прочной нержавеющей стали; воздушный фильтр конденсатора с доступом спереди: очистку можно выполнить самостоятельно, что экономит время и деньги и продлевает срок службы льдогенератора; эргономичный доступ к льду благодаря раздвижной «исчезающей» двери: подъём двери в одно касание существенно облегчает работу; очистка в одно касание: снижает трудозатраты, экономит время и упрощает процесс очистки; световая индикация необходимости планового технического обслуживания на передней панели;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</si>
  <si>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NW 307 AS</t>
  </si>
  <si>
    <t>Тип льда кубиковный (Dice), льдогенератор воздушного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0,91кВт/ч в сут, расход воды: 8,3л/ч; производительность: 190кг/сутки,, вес нетто/брутто: 54кг/63кг, размеры: 560*610*610мм (в упаковке: 620*680*800мм), размер льда: 22*22*22мм, вес льда: 10г. Особенности: вертикальная кубиковая система (Vertical Cube System), панели из нержавеющей стали марки T304, индикаторы автоматической сигнализации, очистка в одно касание: снижает трудозатраты, экономит время и упрощает процесс очистки, доступ к испарителю спереди: быстрый доступ к испарительной пластине для оперативного самостоятельного технического обслуживания, компактный выброс воздуха сверху: не требуется боковой зазор для установки,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</si>
  <si>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NW 457 AS</t>
  </si>
  <si>
    <t>Тип льда кубиковный (Dice), льдогенератор воздушного типа охлаждения, хладагент R290, совместим с бункером для льда SB 393 (вместимость 181кг) и SB 530 (вместимость 243кг), электроподключение 230/50/1, потребляемая мощность: 0,96кВт/ч в сут, расход воды: 11,5л/ч; производительность: 216кг/сутки,, вес нетто/брутто: 73кг/87кг, размеры: 760*620*575мм (в упаковке: 830*690*720мм), размер льда: 22*22*22мм, вес льда: 10г. Особенности: вертикальная кубиковая система (Vertical Cube System), панели из нержавеющей стали марки T304, индикаторы автоматической сигнализации, очистка в одно касание: снижает трудозатраты, экономит время и упрощает процесс очистки, доступ к испарителю спереди: быстрый доступ к испарительной пластине для оперативного самостоятельного технического обслуживания, компактный выброс воздуха сверху: не требуется боковой зазор для установки,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</si>
  <si>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NW 507 AS</t>
  </si>
  <si>
    <t>Тип льда кубиковный (Dice), льдогенератор воздушного типа охлаждения, хладагент R290, совместим с бункером для льда SB 193 (вместимость 129кг) и SB 322 (вместимость 168кг), электроподключение 230/50/1, потребляемая мощность: 1,21кВт/ч в сут, расход воды: 10,7л/ч; производительность: 210кг/сутки,, вес нетто/брутто: 67кг/77кг, размеры: 558*610*610мм (в упаковке: 620*680*755мм), размер льда: 22*22*22мм, вес льда: 10г. Особенности: вертикальная кубиковая система (Vertical Cube System), панели из нержавеющей стали марки T304, индикаторы автоматической сигнализации, очистка в одно касание: снижает трудозатраты, экономит время и упрощает процесс очистки, доступ к испарителю спереди: быстрый доступ к испарительной пластине для оперативного самостоятельного технического обслуживания, компактный выброс воздуха сверху: не требуется боковой зазор для установки, XSafe: система естественной санации, встроенная в льдогенератор и автоматически работающая круглосуточно (24/7) для поддержания чистоты и безопасности оборудования.</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</si>
  <si>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4,2кВт/ч в сут., расход воды: 3,9л/ч; производительность: 20кг, встроенный бункер: 6кг (300 кубиков); размеры: 333*457*599мм/ в упаковке: 400*530*690мм; вес нетто/брутто: 28кг/33кг;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</si>
  <si>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5,5кВт/ч в сут., расход воды: 29л/ч; производительность: 34 кг, встроенный бункер: 15кг (750 кубиков); размеры: 467*570*690мм/ в упаковке: 540*640*800мм; вес нетто/брутто: 34кг/40кг;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</si>
  <si>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6,8кВт/ч в сут., расход воды: 4,3л/ч; производительность: 31кг, встроенный бункер: 15кг (750 кубиков); размеры: 467*570*690мм/ в упаковке: 540*640*800мм; вес нетто/брутто: 34кг/40кг;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</si>
  <si>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7кВт/ч в сут., расход воды: 28л/ч; производительность: 52кг, встроенный бункер: 22кг (1222 кубиков); размеры: 467*570*790/912мм/ в упаковке: 540*640*900мм; вес нетто/брутто: 38кг/46кг;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</si>
  <si>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12,2кВт/ч в сут., расход воды: 4,4л/ч; производительность: 51кг, встроенный бункер: 22кг (1222 кубиков); размеры: 467*570*790/912мм/ в упаковке: 540*640*900мм; вес нетто/брутто: 38кг/46кг;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</si>
  <si>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7кВт/ч в сут., расход воды: 28 л/ч; производительность: 55кг, встроенный бункер: 22кг (1222 кубиков); размеры: 467*570*790/912мм/ в упаковке: 540*640*900мм; вес нетто/брутто: 39кг/48кг;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</si>
  <si>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9,7кВт/ч в сут., расход воды: 5,6л/ч; производительность: 55кг, встроенный бункер: 22кг (1222 кубиков); размеры: 467*570*790/912мм/ в упаковке: 540*640*900мм; вес нетто/брутто: 39кг/48кг;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</si>
  <si>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13,6кВт/ч в сут., расход воды: 36,9л/ч; производительность: 67кг, встроенный бункер: 40кг (1950 кубиков); размеры: 535*600*910/1033мм/ в упаковке: 630*680*1020мм; вес нетто/брутто: 45кг/59кг;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</si>
  <si>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14кВт/ч в сут., расход воды: 9л/ч; производительность: 73кг, встроенный бункер: 40кг (1950 кубиков); размеры: 535*600*910/1033мм/ в упаковке: 630*680*1020мм; вес нетто/брутто: 45кг/59кг;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</si>
  <si>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водяного типа охлаждения, экологически безопасный хладагент R290, электроподключение 230/50/1, мощность 13,6кВт/ч в сут., расход воды: 36,9л/ч; производительность: 88кг, встроенный бункер: 50кг (2450 кубиков); размеры: 700*600*970/1092мм/ в упаковке: 770*680*1050мм; вес нетто/брутто: 58кг/75кг;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</si>
  <si>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конусный/кубиковый (гурме), льдогенератор воздушного типа охлаждения, экологически безопасный хладагент R290, электроподключение 230/50/1, мощность 14,7кВт/ч в сут., расход воды: 8,5л/ч; производительность: 90кг, встроенный бункер: 50кг (2450 кубиков); размеры: 700*600*970/1092мм/ в упаковке: 770*680*1050мм; вес нетто/брутто: 58кг/75кг; размер кубика льда: 30*30*34мм, вес кубика льда: 20г.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</si>
  <si>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4,5кВт/ч в сут., расход воды: 35л/ч; производительность: 31кг, встроенный бункер: 6кг (290 кубиков); размеры: 334*457*599мм/ в упаковке: 400*530*690мм; вес нетто/брутто: 28кг/33кг;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</si>
  <si>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4,3кВт/ч в сут., расход воды: 40,3л/ч; производительность: 39кг, встроенный бункер: 12кг (570 кубиков); размеры: 377*555*726мм/ в упаковке: 450*620*740мм; вес нетто/брутто: 40кг/47кг;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</si>
  <si>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7,1кВт/ч в сут., расход воды: 67,6л/ч; производительность: 60кг, встроенный бункер: 20кг (950 кубиков); размеры: 485*575*805мм/ в упаковке:550*640*940мм; вес нетто/брутто: 48кг/57кг;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</si>
  <si>
    <t>Тип льда пальчиковый (Hollow Cubes), льдогенератор водяного типа охлаждения, экологически безопасный хладагент R290, электроподключение 230/50/1, мощность 12,7кВт/ч в сут., расход воды: 55,7л/ч; производительность: 105кг, встроенный бункер: 33кг (1570 кубиков); размеры: 670*595*981мм/в упаковке:740*670*180мм; вес нетто/брутто: 63кг/74кг; размер кубика льда: 35*29*36мм, вес кубика льда: 21г. Особенности: контроль заполняемости бункера, корпус из нержавеющей стали — Scotch Brite, вертикальный насос, встроенная система очистки, легкодоступные компоненты, система двойной разморозки, низкое энергопотребление и расход воды, оптимальное соотношение между производительностью и вместимостью бункера, уменьшенные размеры.</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</si>
</sst>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9">
    <numFmt numFmtId="44" formatCode="_-* #,##0.00\ &quot;₽&quot;_-;\-* #,##0.00\ &quot;₽&quot;_-;_-* &quot;-&quot;??\ &quot;₽&quot;_-;_-@_-"/>
    <numFmt numFmtId="164" formatCode="[$€]#,##0.00_);[Red]\([$€]#,##0.00\)"/>
    <numFmt numFmtId="165" formatCode="_(* #,##0.00_);_(* \(#,##0.00\);_(* \-??_);_(@_)"/>
    <numFmt numFmtId="166" formatCode="_-* #,##0.00\ _₽_-;\-* #,##0.00\ _₽_-;_-* \-??\ _₽_-;_-@_-"/>
    <numFmt numFmtId="167" formatCode="_-* #,##0.00_-;\-* #,##0.00_-;_-* \-??_-;_-@_-"/>
    <numFmt numFmtId="168" formatCode="[$€-2]\ #,##0"/>
    <numFmt numFmtId="169" formatCode="0.0"/>
    <numFmt numFmtId="170" formatCode="[$$-409]#,##0.00"/>
    <numFmt numFmtId="171" formatCode="0.E+00"/>
    <numFmt numFmtId="172" formatCode="#,##0&quot;   &quot;"/>
    <numFmt numFmtId="173" formatCode="\€#,##0"/>
    <numFmt numFmtId="174" formatCode="[$$-409]#,##0.00;[Red]\-[$$-409]#,##0.00"/>
    <numFmt numFmtId="175" formatCode="_-* #,##0\ _₽_-;\-* #,##0\ _₽_-;_-* \-??\ _₽_-;_-@_-"/>
    <numFmt numFmtId="176" formatCode="#,##0&quot; ₽&quot;"/>
    <numFmt numFmtId="177" formatCode="#,##0.00&quot; ₽&quot;"/>
    <numFmt numFmtId="178" formatCode="#,##0\ [$₽-419]"/>
    <numFmt numFmtId="179" formatCode="_-* #,##0\ [$₽-419]_-;\-* #,##0\ [$₽-419]_-;_-* \-??\ [$₽-419]_-;_-@_-"/>
    <numFmt numFmtId="180" formatCode="_-[$€-2]\ * #,##0.00_-;\-[$€-2]\ * #,##0.00_-;_-[$€-2]\ * \-??_-;_-@_-"/>
    <numFmt numFmtId="181" formatCode="0;[Red]\-0"/>
    <numFmt numFmtId="182" formatCode="#,##0_р_."/>
    <numFmt numFmtId="183" formatCode="#,##0&quot;р.&quot;"/>
    <numFmt numFmtId="184" formatCode="[$$-409]#,##0"/>
    <numFmt numFmtId="185" formatCode="_-[$€-2]\ * #,##0.00_-;\-[$€-2]\ * #,##0.00_-;_-[$€-2]\ * &quot;-&quot;??_-;_-@_-"/>
    <numFmt numFmtId="186" formatCode="_-* #,##0.00\ [$₽-419]_-;\-* #,##0.00\ [$₽-419]_-;_-* &quot;-&quot;??\ [$₽-419]_-;_-@_-"/>
    <numFmt numFmtId="187" formatCode="d/m;@"/>
    <numFmt numFmtId="188" formatCode="[$€-410]\ #,##0.00;[Red]\-[$€-410]\ #,##0.00"/>
    <numFmt numFmtId="189" formatCode="#,##0_ ;[Red]\-#,##0\ "/>
    <numFmt numFmtId="190" formatCode="_-* #,##0\ [$₽-419]_-;\-* #,##0\ [$₽-419]_-;_-* &quot;-&quot;??\ [$₽-419]_-;_-@_-"/>
    <numFmt numFmtId="191" formatCode="_-* #,##0_-;\-* #,##0_-;_-* \-??_-;_-@_-"/>
  </numFmts>
  <fonts count="230">
    <font>
      <sz val="11"/>
      <color rgb="FF000000"/>
      <name val="Calibri"/>
      <charset val="1"/>
    </font>
    <font>
      <sz val="11"/>
      <color theme="1"/>
      <name val="Calibri"/>
      <family val="2"/>
      <charset val="204"/>
      <scheme val="minor"/>
    </font>
    <font>
      <sz val="11"/>
      <color theme="1"/>
      <name val="Calibri"/>
      <family val="2"/>
      <charset val="204"/>
      <scheme val="minor"/>
    </font>
    <font>
      <sz val="12"/>
      <name val="宋体"/>
      <charset val="1"/>
    </font>
    <font>
      <sz val="11"/>
      <color rgb="FFFFFFFF"/>
      <name val="Calibri"/>
      <family val="2"/>
      <charset val="204"/>
    </font>
    <font>
      <sz val="10"/>
      <name val="Arial"/>
      <family val="2"/>
      <charset val="204"/>
    </font>
    <font>
      <sz val="10"/>
      <color rgb="FFFFFFFF"/>
      <name val="Arial"/>
      <family val="2"/>
      <charset val="204"/>
    </font>
    <font>
      <b/>
      <sz val="10"/>
      <color rgb="FF000000"/>
      <name val="Arial"/>
      <family val="2"/>
      <charset val="204"/>
    </font>
    <font>
      <sz val="10"/>
      <color rgb="FF800000"/>
      <name val="Arial"/>
      <family val="2"/>
      <charset val="204"/>
    </font>
    <font>
      <u/>
      <sz val="10"/>
      <color rgb="FF993366"/>
      <name val="Arial"/>
      <family val="2"/>
      <charset val="204"/>
    </font>
    <font>
      <b/>
      <sz val="10"/>
      <color rgb="FFFFFFFF"/>
      <name val="Arial"/>
      <family val="2"/>
      <charset val="204"/>
    </font>
    <font>
      <i/>
      <sz val="10"/>
      <color rgb="FF808080"/>
      <name val="Arial"/>
      <family val="2"/>
      <charset val="204"/>
    </font>
    <font>
      <sz val="10"/>
      <color rgb="FF008000"/>
      <name val="Arial"/>
      <family val="2"/>
      <charset val="204"/>
    </font>
    <font>
      <sz val="18"/>
      <color rgb="FF000000"/>
      <name val="Arial"/>
      <family val="2"/>
      <charset val="204"/>
    </font>
    <font>
      <b/>
      <sz val="24"/>
      <color rgb="FF000000"/>
      <name val="Arial"/>
      <family val="2"/>
      <charset val="204"/>
    </font>
    <font>
      <sz val="12"/>
      <color rgb="FF000000"/>
      <name val="Arial"/>
      <family val="2"/>
      <charset val="204"/>
    </font>
    <font>
      <sz val="10"/>
      <color rgb="FF808000"/>
      <name val="Arial"/>
      <family val="2"/>
      <charset val="204"/>
    </font>
    <font>
      <sz val="8"/>
      <name val="Arial"/>
      <family val="2"/>
      <charset val="204"/>
    </font>
    <font>
      <sz val="11"/>
      <color rgb="FF000000"/>
      <name val="Cambria"/>
      <family val="1"/>
      <charset val="204"/>
    </font>
    <font>
      <sz val="10"/>
      <color rgb="FF000000"/>
      <name val="Arial"/>
      <family val="2"/>
      <charset val="204"/>
    </font>
    <font>
      <sz val="10"/>
      <color rgb="FF333333"/>
      <name val="Arial"/>
      <family val="2"/>
      <charset val="204"/>
    </font>
    <font>
      <sz val="11"/>
      <color rgb="FF000000"/>
      <name val="Calibri"/>
      <family val="2"/>
      <charset val="1"/>
    </font>
    <font>
      <b/>
      <i/>
      <sz val="10"/>
      <color rgb="FF0000FF"/>
      <name val="Arial"/>
      <family val="2"/>
      <charset val="204"/>
    </font>
    <font>
      <u/>
      <sz val="8"/>
      <color rgb="FF0000FF"/>
      <name val="Arial"/>
      <family val="2"/>
      <charset val="204"/>
    </font>
    <font>
      <b/>
      <u/>
      <sz val="12"/>
      <color rgb="FF0000FF"/>
      <name val="Arial"/>
      <family val="2"/>
      <charset val="204"/>
    </font>
    <font>
      <b/>
      <i/>
      <sz val="14"/>
      <name val="Arial"/>
      <family val="2"/>
      <charset val="204"/>
    </font>
    <font>
      <b/>
      <u/>
      <sz val="20"/>
      <color rgb="FF0000FF"/>
      <name val="Arial"/>
      <family val="2"/>
      <charset val="204"/>
    </font>
    <font>
      <b/>
      <i/>
      <u/>
      <sz val="12"/>
      <name val="Arial"/>
      <family val="2"/>
      <charset val="204"/>
    </font>
    <font>
      <b/>
      <i/>
      <u/>
      <sz val="14"/>
      <color rgb="FF0000FF"/>
      <name val="Arial"/>
      <family val="2"/>
      <charset val="204"/>
    </font>
    <font>
      <b/>
      <i/>
      <sz val="10"/>
      <name val="Arial"/>
      <family val="2"/>
      <charset val="204"/>
    </font>
    <font>
      <sz val="12"/>
      <color rgb="FF000000"/>
      <name val="Times New Roman"/>
      <family val="1"/>
      <charset val="204"/>
    </font>
    <font>
      <sz val="16"/>
      <color rgb="FF000000"/>
      <name val="Times New Roman"/>
      <family val="1"/>
      <charset val="204"/>
    </font>
    <font>
      <b/>
      <sz val="12"/>
      <color rgb="FF000000"/>
      <name val="Times New Roman"/>
      <family val="1"/>
      <charset val="204"/>
    </font>
    <font>
      <sz val="10"/>
      <color rgb="FF000000"/>
      <name val="Times New Roman"/>
      <family val="1"/>
      <charset val="204"/>
    </font>
    <font>
      <b/>
      <sz val="10"/>
      <color rgb="FF000000"/>
      <name val="Times New Roman"/>
      <family val="1"/>
      <charset val="204"/>
    </font>
    <font>
      <sz val="11"/>
      <color rgb="FF000000"/>
      <name val="Calibri"/>
      <family val="2"/>
      <charset val="204"/>
    </font>
    <font>
      <b/>
      <sz val="18"/>
      <color rgb="FF000000"/>
      <name val="Calibri"/>
      <family val="2"/>
      <charset val="204"/>
    </font>
    <font>
      <b/>
      <u/>
      <sz val="11"/>
      <color rgb="FF0000FF"/>
      <name val="Arial"/>
      <family val="2"/>
      <charset val="204"/>
    </font>
    <font>
      <b/>
      <sz val="18"/>
      <color rgb="FF000000"/>
      <name val="Calibri"/>
      <family val="2"/>
      <charset val="204"/>
    </font>
    <font>
      <b/>
      <sz val="10"/>
      <color rgb="FF000000"/>
      <name val="Calibri"/>
      <family val="2"/>
      <charset val="204"/>
    </font>
    <font>
      <b/>
      <sz val="11"/>
      <color rgb="FF000000"/>
      <name val="Calibri"/>
      <family val="2"/>
      <charset val="204"/>
    </font>
    <font>
      <b/>
      <sz val="8"/>
      <name val="Tahoma"/>
      <family val="2"/>
      <charset val="204"/>
    </font>
    <font>
      <sz val="12"/>
      <color rgb="FF000000"/>
      <name val="Calibri"/>
      <family val="2"/>
      <charset val="204"/>
    </font>
    <font>
      <sz val="8"/>
      <name val="Tahoma"/>
      <family val="2"/>
      <charset val="204"/>
    </font>
    <font>
      <sz val="14"/>
      <color rgb="FF000000"/>
      <name val="Times New Roman"/>
      <family val="1"/>
      <charset val="204"/>
    </font>
    <font>
      <sz val="14"/>
      <color rgb="FF000000"/>
      <name val="Calibri"/>
      <family val="2"/>
      <charset val="204"/>
    </font>
    <font>
      <b/>
      <sz val="12"/>
      <name val="Times New Roman"/>
      <family val="1"/>
      <charset val="204"/>
    </font>
    <font>
      <b/>
      <u/>
      <sz val="14"/>
      <color rgb="FFFFFFFF"/>
      <name val="Times New Roman"/>
      <family val="1"/>
      <charset val="204"/>
    </font>
    <font>
      <b/>
      <sz val="12"/>
      <color rgb="FFFFFFFF"/>
      <name val="Times New Roman"/>
      <family val="1"/>
      <charset val="204"/>
    </font>
    <font>
      <b/>
      <u/>
      <sz val="14"/>
      <color rgb="FF000000"/>
      <name val="Times New Roman"/>
      <family val="1"/>
      <charset val="204"/>
    </font>
    <font>
      <sz val="12"/>
      <name val="Times New Roman"/>
      <family val="1"/>
      <charset val="204"/>
    </font>
    <font>
      <b/>
      <sz val="10"/>
      <color rgb="FF0000FF"/>
      <name val="Arial"/>
      <family val="2"/>
      <charset val="204"/>
    </font>
    <font>
      <b/>
      <sz val="11"/>
      <color rgb="FFFF0000"/>
      <name val="Calibri"/>
      <family val="2"/>
      <charset val="204"/>
    </font>
    <font>
      <b/>
      <sz val="11"/>
      <color rgb="FF000000"/>
      <name val="Cambria"/>
      <family val="1"/>
      <charset val="204"/>
    </font>
    <font>
      <sz val="10"/>
      <name val="Cambria"/>
      <family val="1"/>
      <charset val="204"/>
    </font>
    <font>
      <sz val="12"/>
      <name val="Arial"/>
      <family val="2"/>
      <charset val="204"/>
    </font>
    <font>
      <b/>
      <sz val="12"/>
      <color rgb="FF000000"/>
      <name val="Arial"/>
      <family val="2"/>
      <charset val="204"/>
    </font>
    <font>
      <b/>
      <sz val="12"/>
      <name val="Arial"/>
      <family val="2"/>
      <charset val="204"/>
    </font>
    <font>
      <sz val="20"/>
      <color rgb="FF000000"/>
      <name val="Times New Roman"/>
      <family val="1"/>
      <charset val="204"/>
    </font>
    <font>
      <b/>
      <i/>
      <u/>
      <sz val="24"/>
      <color rgb="FF000000"/>
      <name val="Times New Roman"/>
      <family val="1"/>
      <charset val="204"/>
    </font>
    <font>
      <b/>
      <sz val="20"/>
      <name val="Times New Roman"/>
      <family val="1"/>
      <charset val="204"/>
    </font>
    <font>
      <b/>
      <sz val="18"/>
      <color rgb="FF000000"/>
      <name val="Times New Roman"/>
      <family val="1"/>
      <charset val="204"/>
    </font>
    <font>
      <sz val="20"/>
      <name val="Times New Roman"/>
      <family val="1"/>
      <charset val="204"/>
    </font>
    <font>
      <sz val="18"/>
      <color rgb="FF000000"/>
      <name val="Times New Roman"/>
      <family val="1"/>
      <charset val="204"/>
    </font>
    <font>
      <sz val="11"/>
      <color rgb="FF000000"/>
      <name val="Arial"/>
      <family val="2"/>
      <charset val="204"/>
    </font>
    <font>
      <b/>
      <sz val="11"/>
      <color rgb="FF000000"/>
      <name val="Arial"/>
      <family val="2"/>
      <charset val="204"/>
    </font>
    <font>
      <b/>
      <sz val="11"/>
      <color rgb="FF0070C0"/>
      <name val="Arial"/>
      <family val="2"/>
      <charset val="204"/>
    </font>
    <font>
      <i/>
      <sz val="10"/>
      <color rgb="FF000000"/>
      <name val="Arial"/>
      <family val="2"/>
      <charset val="204"/>
    </font>
    <font>
      <i/>
      <sz val="11"/>
      <color rgb="FF000000"/>
      <name val="Calibri"/>
      <family val="2"/>
      <charset val="204"/>
    </font>
    <font>
      <sz val="11"/>
      <name val="Calibri"/>
      <family val="2"/>
      <charset val="204"/>
    </font>
    <font>
      <b/>
      <sz val="11"/>
      <name val="Arial"/>
      <family val="2"/>
      <charset val="204"/>
    </font>
    <font>
      <sz val="10"/>
      <color rgb="FF000000"/>
      <name val="Calibri"/>
      <family val="2"/>
      <charset val="204"/>
    </font>
    <font>
      <u/>
      <sz val="12"/>
      <color rgb="FF0000FF"/>
      <name val="Arial"/>
      <family val="2"/>
      <charset val="204"/>
    </font>
    <font>
      <b/>
      <sz val="14"/>
      <color rgb="FF000000"/>
      <name val="Calibri"/>
      <family val="2"/>
      <charset val="204"/>
    </font>
    <font>
      <sz val="10"/>
      <color rgb="FF000000"/>
      <name val="Times New Roman"/>
      <family val="1"/>
      <charset val="204"/>
    </font>
    <font>
      <b/>
      <sz val="11"/>
      <color rgb="FF000000"/>
      <name val="Times New Roman"/>
      <family val="1"/>
      <charset val="204"/>
    </font>
    <font>
      <b/>
      <sz val="16"/>
      <color rgb="FF000000"/>
      <name val="Times New Roman"/>
      <family val="1"/>
      <charset val="204"/>
    </font>
    <font>
      <b/>
      <i/>
      <sz val="12"/>
      <name val="Arial"/>
      <family val="2"/>
      <charset val="204"/>
    </font>
    <font>
      <sz val="11"/>
      <name val="Times New Roman"/>
      <family val="1"/>
      <charset val="204"/>
    </font>
    <font>
      <sz val="11.5"/>
      <color rgb="FF000000"/>
      <name val="Arial"/>
      <family val="2"/>
      <charset val="204"/>
    </font>
    <font>
      <b/>
      <sz val="16"/>
      <name val="Times New Roman"/>
      <family val="1"/>
      <charset val="204"/>
    </font>
    <font>
      <sz val="18"/>
      <name val="Times New Roman"/>
      <family val="1"/>
      <charset val="204"/>
    </font>
    <font>
      <sz val="16"/>
      <name val="Times New Roman"/>
      <family val="1"/>
      <charset val="204"/>
    </font>
    <font>
      <sz val="11.5"/>
      <name val="Arial"/>
      <family val="2"/>
      <charset val="204"/>
    </font>
    <font>
      <b/>
      <i/>
      <sz val="11"/>
      <color rgb="FFFF0000"/>
      <name val="Calibri"/>
      <family val="2"/>
      <charset val="204"/>
    </font>
    <font>
      <b/>
      <sz val="10"/>
      <color rgb="FFCC00CC"/>
      <name val="Arial"/>
      <family val="2"/>
      <charset val="204"/>
    </font>
    <font>
      <b/>
      <sz val="11"/>
      <color rgb="FFFFFFFF"/>
      <name val="Calibri"/>
      <family val="2"/>
      <charset val="204"/>
    </font>
    <font>
      <b/>
      <sz val="11"/>
      <name val="Calibri"/>
      <family val="2"/>
      <charset val="204"/>
    </font>
    <font>
      <sz val="10"/>
      <name val="Calibri"/>
      <family val="2"/>
      <charset val="204"/>
    </font>
    <font>
      <b/>
      <sz val="14"/>
      <color rgb="FFFF0000"/>
      <name val="Calibri"/>
      <family val="2"/>
      <charset val="204"/>
    </font>
    <font>
      <b/>
      <sz val="14"/>
      <name val="Calibri"/>
      <family val="2"/>
      <charset val="204"/>
    </font>
    <font>
      <sz val="14"/>
      <name val="Calibri"/>
      <family val="2"/>
      <charset val="204"/>
    </font>
    <font>
      <sz val="12"/>
      <name val="Calibri"/>
      <family val="2"/>
      <charset val="204"/>
    </font>
    <font>
      <b/>
      <sz val="14"/>
      <color rgb="FFFFFFFF"/>
      <name val="Calibri"/>
      <family val="2"/>
      <charset val="204"/>
    </font>
    <font>
      <b/>
      <sz val="14"/>
      <name val="Arial"/>
      <family val="2"/>
      <charset val="204"/>
    </font>
    <font>
      <b/>
      <sz val="15"/>
      <name val="Arial"/>
      <family val="2"/>
      <charset val="204"/>
    </font>
    <font>
      <b/>
      <sz val="14"/>
      <color rgb="FF212121"/>
      <name val="Times New Roman"/>
      <family val="1"/>
      <charset val="204"/>
    </font>
    <font>
      <b/>
      <sz val="9"/>
      <color rgb="FF000000"/>
      <name val="Calibri"/>
      <family val="2"/>
      <charset val="204"/>
    </font>
    <font>
      <sz val="9"/>
      <color rgb="FF000000"/>
      <name val="Calibri"/>
      <family val="2"/>
      <charset val="204"/>
    </font>
    <font>
      <sz val="7.2"/>
      <color rgb="FF000000"/>
      <name val="Calibri"/>
      <family val="2"/>
      <charset val="204"/>
    </font>
    <font>
      <b/>
      <sz val="10"/>
      <name val="Arial"/>
      <family val="2"/>
      <charset val="204"/>
    </font>
    <font>
      <b/>
      <i/>
      <sz val="20"/>
      <color rgb="FF000000"/>
      <name val="Calibri"/>
      <family val="2"/>
      <charset val="204"/>
    </font>
    <font>
      <sz val="14"/>
      <color rgb="FF000000"/>
      <name val="Arial"/>
      <family val="2"/>
      <charset val="204"/>
    </font>
    <font>
      <b/>
      <sz val="16"/>
      <color rgb="FF000000"/>
      <name val="Arial"/>
      <family val="2"/>
      <charset val="204"/>
    </font>
    <font>
      <b/>
      <sz val="10"/>
      <color rgb="FFFF0000"/>
      <name val="Arial"/>
      <family val="2"/>
      <charset val="204"/>
    </font>
    <font>
      <b/>
      <sz val="10"/>
      <color rgb="FF001568"/>
      <name val="Arial"/>
      <family val="2"/>
      <charset val="204"/>
    </font>
    <font>
      <sz val="11"/>
      <name val="Arial"/>
      <family val="2"/>
      <charset val="204"/>
    </font>
    <font>
      <sz val="20"/>
      <color rgb="FF000000"/>
      <name val="Calibri"/>
      <family val="2"/>
      <charset val="204"/>
    </font>
    <font>
      <sz val="9"/>
      <color rgb="FF000000"/>
      <name val="Segoe UI"/>
      <family val="2"/>
      <charset val="204"/>
    </font>
    <font>
      <u/>
      <sz val="9"/>
      <color rgb="FF000000"/>
      <name val="Segoe UI"/>
      <family val="2"/>
      <charset val="204"/>
    </font>
    <font>
      <u/>
      <sz val="11"/>
      <color rgb="FF0000FF"/>
      <name val="Calibri"/>
      <family val="2"/>
      <charset val="204"/>
    </font>
    <font>
      <b/>
      <u/>
      <sz val="11"/>
      <color rgb="FFC00000"/>
      <name val="Calibri"/>
      <family val="2"/>
      <charset val="204"/>
    </font>
    <font>
      <b/>
      <u/>
      <sz val="11"/>
      <color rgb="FF33CC33"/>
      <name val="Calibri"/>
      <family val="2"/>
      <charset val="204"/>
    </font>
    <font>
      <b/>
      <u/>
      <sz val="11"/>
      <color rgb="FFE46C0A"/>
      <name val="Calibri"/>
      <family val="2"/>
      <charset val="204"/>
    </font>
    <font>
      <b/>
      <sz val="11"/>
      <color rgb="FFE46C0A"/>
      <name val="Calibri"/>
      <family val="2"/>
      <charset val="204"/>
    </font>
    <font>
      <b/>
      <sz val="11"/>
      <color rgb="FFC00000"/>
      <name val="Calibri"/>
      <family val="2"/>
      <charset val="204"/>
    </font>
    <font>
      <b/>
      <sz val="9"/>
      <color rgb="FF850000"/>
      <name val="Calibri"/>
      <family val="2"/>
      <charset val="204"/>
    </font>
    <font>
      <b/>
      <sz val="9"/>
      <color rgb="FFC00000"/>
      <name val="Calibri"/>
      <family val="2"/>
      <charset val="204"/>
    </font>
    <font>
      <i/>
      <sz val="9"/>
      <color rgb="FF000000"/>
      <name val="Calibri"/>
      <family val="2"/>
      <charset val="204"/>
    </font>
    <font>
      <b/>
      <sz val="9"/>
      <color rgb="FFC00000"/>
      <name val="Calibri (Основной текст)"/>
      <charset val="1"/>
    </font>
    <font>
      <sz val="9"/>
      <color rgb="FFC00000"/>
      <name val="Calibri"/>
      <family val="2"/>
      <charset val="204"/>
    </font>
    <font>
      <sz val="9"/>
      <name val="Calibri"/>
      <family val="2"/>
      <charset val="204"/>
    </font>
    <font>
      <b/>
      <sz val="9"/>
      <color rgb="FFFF0000"/>
      <name val="Calibri"/>
      <family val="2"/>
      <charset val="204"/>
    </font>
    <font>
      <b/>
      <sz val="9"/>
      <color rgb="FF000000"/>
      <name val="Arial Narrow"/>
      <family val="2"/>
      <charset val="204"/>
    </font>
    <font>
      <i/>
      <sz val="11"/>
      <name val="Calibri"/>
      <family val="2"/>
      <charset val="204"/>
    </font>
    <font>
      <b/>
      <sz val="10"/>
      <color rgb="FF000000"/>
      <name val="Calibri"/>
      <family val="2"/>
      <charset val="204"/>
    </font>
    <font>
      <b/>
      <sz val="10"/>
      <name val="Calibri"/>
      <family val="2"/>
      <charset val="204"/>
    </font>
    <font>
      <b/>
      <sz val="10"/>
      <color rgb="FF632523"/>
      <name val="Calibri"/>
      <family val="2"/>
      <charset val="204"/>
    </font>
    <font>
      <b/>
      <sz val="10"/>
      <color rgb="FFFF0000"/>
      <name val="Calibri"/>
      <family val="2"/>
      <charset val="204"/>
    </font>
    <font>
      <sz val="10"/>
      <color rgb="FFFF0000"/>
      <name val="Calibri"/>
      <family val="2"/>
      <charset val="204"/>
    </font>
    <font>
      <sz val="10"/>
      <color rgb="FFC00000"/>
      <name val="Calibri"/>
      <family val="2"/>
      <charset val="204"/>
    </font>
    <font>
      <b/>
      <sz val="10"/>
      <color rgb="FF33CC33"/>
      <name val="Calibri"/>
      <family val="2"/>
      <charset val="204"/>
    </font>
    <font>
      <b/>
      <sz val="10"/>
      <color rgb="FFC00000"/>
      <name val="Calibri"/>
      <family val="2"/>
      <charset val="204"/>
    </font>
    <font>
      <b/>
      <sz val="9"/>
      <color rgb="FF33CC33"/>
      <name val="Calibri"/>
      <family val="2"/>
      <charset val="204"/>
    </font>
    <font>
      <b/>
      <sz val="9"/>
      <name val="Calibri"/>
      <family val="2"/>
      <charset val="204"/>
    </font>
    <font>
      <b/>
      <sz val="9"/>
      <color rgb="FF1F497D"/>
      <name val="Arial Narrow"/>
      <family val="2"/>
      <charset val="204"/>
    </font>
    <font>
      <sz val="9"/>
      <color rgb="FF0070C0"/>
      <name val="Calibri"/>
      <family val="2"/>
      <charset val="204"/>
    </font>
    <font>
      <b/>
      <sz val="9"/>
      <color rgb="FFE46C0A"/>
      <name val="Calibri"/>
      <family val="2"/>
      <charset val="204"/>
    </font>
    <font>
      <b/>
      <sz val="10"/>
      <color rgb="FFE46C0A"/>
      <name val="Calibri"/>
      <family val="2"/>
      <charset val="204"/>
    </font>
    <font>
      <b/>
      <sz val="9"/>
      <color rgb="FF0070C0"/>
      <name val="Calibri"/>
      <family val="2"/>
      <charset val="204"/>
    </font>
    <font>
      <b/>
      <sz val="9"/>
      <color rgb="FFC00000"/>
      <name val="Arial Narrow"/>
      <family val="2"/>
      <charset val="204"/>
    </font>
    <font>
      <sz val="9"/>
      <color rgb="FFE46C0A"/>
      <name val="Calibri"/>
      <family val="2"/>
      <charset val="204"/>
    </font>
    <font>
      <b/>
      <sz val="9"/>
      <color rgb="FF558ED5"/>
      <name val="Calibri"/>
      <family val="2"/>
      <charset val="204"/>
    </font>
    <font>
      <b/>
      <sz val="9"/>
      <name val="Arial Narrow"/>
      <family val="2"/>
      <charset val="204"/>
    </font>
    <font>
      <sz val="9"/>
      <color rgb="FF000000"/>
      <name val="Arial Narrow"/>
      <family val="2"/>
      <charset val="204"/>
    </font>
    <font>
      <b/>
      <sz val="10"/>
      <color rgb="FF000000"/>
      <name val="Arial Narrow"/>
      <family val="2"/>
      <charset val="204"/>
    </font>
    <font>
      <sz val="10"/>
      <color rgb="FF000000"/>
      <name val="Arial Narrow"/>
      <family val="2"/>
      <charset val="204"/>
    </font>
    <font>
      <b/>
      <sz val="12"/>
      <color rgb="FF000000"/>
      <name val="Calibri"/>
      <family val="2"/>
      <charset val="204"/>
    </font>
    <font>
      <b/>
      <sz val="9"/>
      <color rgb="FF000000"/>
      <name val="Calibri"/>
      <family val="2"/>
      <charset val="204"/>
    </font>
    <font>
      <b/>
      <i/>
      <sz val="9"/>
      <color rgb="FF000000"/>
      <name val="Calibri"/>
      <family val="2"/>
      <charset val="204"/>
    </font>
    <font>
      <b/>
      <sz val="14"/>
      <color rgb="FFC00000"/>
      <name val="Calibri"/>
      <family val="2"/>
      <charset val="204"/>
    </font>
    <font>
      <sz val="9"/>
      <color rgb="FF000000"/>
      <name val="Calibri Light"/>
      <family val="2"/>
      <charset val="204"/>
    </font>
    <font>
      <sz val="9"/>
      <color rgb="FFFF0000"/>
      <name val="Calibri"/>
      <family val="2"/>
      <charset val="204"/>
    </font>
    <font>
      <b/>
      <sz val="10"/>
      <color rgb="FFFF0000"/>
      <name val="Arial Narrow"/>
      <family val="2"/>
      <charset val="204"/>
    </font>
    <font>
      <sz val="11"/>
      <color rgb="FFFF0000"/>
      <name val="Calibri"/>
      <family val="2"/>
      <charset val="204"/>
    </font>
    <font>
      <b/>
      <i/>
      <sz val="16"/>
      <color rgb="FF000000"/>
      <name val="Times New Roman"/>
      <family val="1"/>
      <charset val="204"/>
    </font>
    <font>
      <sz val="8"/>
      <color rgb="FF333333"/>
      <name val="Arial"/>
      <family val="2"/>
      <charset val="204"/>
    </font>
    <font>
      <b/>
      <sz val="8"/>
      <color rgb="FF333333"/>
      <name val="Arial"/>
      <family val="2"/>
      <charset val="204"/>
    </font>
    <font>
      <sz val="16"/>
      <color rgb="FF000000"/>
      <name val="Calibri"/>
      <family val="2"/>
      <charset val="204"/>
    </font>
    <font>
      <sz val="8"/>
      <color rgb="FF000000"/>
      <name val="Calibri"/>
      <family val="2"/>
      <charset val="204"/>
    </font>
    <font>
      <b/>
      <sz val="8"/>
      <color rgb="FFFF0000"/>
      <name val="Calibri"/>
      <family val="2"/>
      <charset val="204"/>
    </font>
    <font>
      <u/>
      <sz val="8"/>
      <color rgb="FF000000"/>
      <name val="Calibri"/>
      <family val="2"/>
      <charset val="204"/>
    </font>
    <font>
      <sz val="12"/>
      <color rgb="FF333333"/>
      <name val="Arial"/>
      <family val="2"/>
      <charset val="204"/>
    </font>
    <font>
      <b/>
      <sz val="12"/>
      <color rgb="FF333333"/>
      <name val="Arial"/>
      <family val="2"/>
      <charset val="204"/>
    </font>
    <font>
      <b/>
      <sz val="16"/>
      <name val="Arial"/>
      <family val="2"/>
      <charset val="204"/>
    </font>
    <font>
      <b/>
      <i/>
      <sz val="16"/>
      <name val="Arial"/>
      <family val="2"/>
      <charset val="204"/>
    </font>
    <font>
      <b/>
      <i/>
      <sz val="10"/>
      <color rgb="FF000000"/>
      <name val="Arial"/>
      <family val="2"/>
      <charset val="204"/>
    </font>
    <font>
      <sz val="10"/>
      <color rgb="FF0000FF"/>
      <name val="Arial"/>
      <family val="2"/>
      <charset val="204"/>
    </font>
    <font>
      <sz val="11"/>
      <color rgb="FF0000FF"/>
      <name val="Calibri"/>
      <family val="2"/>
      <charset val="1"/>
    </font>
    <font>
      <sz val="10"/>
      <color rgb="FFC9211E"/>
      <name val="Arial"/>
      <family val="2"/>
      <charset val="204"/>
    </font>
    <font>
      <b/>
      <i/>
      <sz val="10"/>
      <color rgb="FF000000"/>
      <name val="Arial"/>
      <family val="2"/>
      <charset val="1"/>
    </font>
    <font>
      <sz val="10"/>
      <color rgb="FF000000"/>
      <name val="Arial"/>
      <family val="2"/>
      <charset val="1"/>
    </font>
    <font>
      <b/>
      <sz val="10"/>
      <color rgb="FF000000"/>
      <name val="Arial"/>
      <family val="2"/>
      <charset val="1"/>
    </font>
    <font>
      <b/>
      <sz val="10"/>
      <name val="Arial"/>
      <family val="2"/>
      <charset val="1"/>
    </font>
    <font>
      <sz val="11"/>
      <color rgb="FF000000"/>
      <name val="Arial"/>
      <family val="2"/>
      <charset val="1"/>
    </font>
    <font>
      <sz val="10"/>
      <name val="Arial"/>
      <family val="2"/>
      <charset val="1"/>
    </font>
    <font>
      <b/>
      <i/>
      <sz val="10"/>
      <name val="Arial"/>
      <family val="2"/>
      <charset val="1"/>
    </font>
    <font>
      <b/>
      <i/>
      <sz val="10"/>
      <color rgb="FF0000FF"/>
      <name val="Arial"/>
      <family val="2"/>
      <charset val="1"/>
    </font>
    <font>
      <sz val="10"/>
      <color rgb="FF0000FF"/>
      <name val="Arial"/>
      <family val="2"/>
      <charset val="1"/>
    </font>
    <font>
      <sz val="11"/>
      <color rgb="FF0000FF"/>
      <name val="Arial"/>
      <family val="2"/>
      <charset val="1"/>
    </font>
    <font>
      <b/>
      <i/>
      <sz val="11"/>
      <color rgb="FF000000"/>
      <name val="Calibri"/>
      <family val="2"/>
      <charset val="204"/>
    </font>
    <font>
      <sz val="11"/>
      <name val="Calibri"/>
      <family val="2"/>
      <charset val="1"/>
    </font>
    <font>
      <sz val="11"/>
      <color rgb="FF000000"/>
      <name val="Arial"/>
      <family val="2"/>
      <charset val="128"/>
    </font>
    <font>
      <sz val="11"/>
      <color rgb="FF000000"/>
      <name val="Calibri"/>
      <family val="2"/>
      <charset val="204"/>
    </font>
    <font>
      <sz val="13"/>
      <name val="Times New Roman"/>
      <family val="1"/>
      <charset val="204"/>
    </font>
    <font>
      <sz val="11"/>
      <color rgb="FF000000"/>
      <name val="Calibri"/>
      <family val="2"/>
      <charset val="204"/>
    </font>
    <font>
      <b/>
      <sz val="18"/>
      <color rgb="FF000000"/>
      <name val="Arial"/>
      <family val="2"/>
      <charset val="1"/>
    </font>
    <font>
      <b/>
      <sz val="18"/>
      <color rgb="FF000000"/>
      <name val="Times New Roman"/>
      <family val="1"/>
      <charset val="1"/>
    </font>
    <font>
      <sz val="18"/>
      <color theme="1"/>
      <name val="Times New Roman"/>
      <family val="1"/>
      <charset val="1"/>
    </font>
    <font>
      <sz val="18"/>
      <color theme="1"/>
      <name val="Times New Roman"/>
      <family val="1"/>
      <charset val="204"/>
    </font>
    <font>
      <b/>
      <sz val="11"/>
      <color theme="1"/>
      <name val="Times New Roman"/>
      <family val="1"/>
      <charset val="204"/>
    </font>
    <font>
      <sz val="11"/>
      <color theme="1"/>
      <name val="Times New Roman"/>
      <family val="1"/>
      <charset val="204"/>
    </font>
    <font>
      <b/>
      <sz val="10.5"/>
      <color theme="1"/>
      <name val="Times New Roman"/>
      <family val="1"/>
      <charset val="204"/>
    </font>
    <font>
      <sz val="10.5"/>
      <color theme="1"/>
      <name val="Times New Roman"/>
      <family val="1"/>
      <charset val="204"/>
    </font>
    <font>
      <sz val="11"/>
      <color rgb="FF000000"/>
      <name val="Calibri"/>
      <family val="2"/>
      <charset val="204"/>
    </font>
    <font>
      <b/>
      <sz val="14"/>
      <color indexed="64"/>
      <name val="Calibri"/>
      <family val="2"/>
      <charset val="204"/>
    </font>
    <font>
      <sz val="10"/>
      <color theme="1"/>
      <name val="Arial"/>
      <family val="2"/>
      <charset val="204"/>
    </font>
    <font>
      <u/>
      <sz val="10"/>
      <color rgb="FF0000FF"/>
      <name val="Arial"/>
      <family val="2"/>
      <charset val="204"/>
    </font>
    <font>
      <sz val="11"/>
      <color theme="1"/>
      <name val="Calibri"/>
      <family val="2"/>
      <charset val="1"/>
    </font>
    <font>
      <b/>
      <sz val="18"/>
      <color theme="1"/>
      <name val="Times New Roman"/>
      <family val="1"/>
      <charset val="204"/>
    </font>
    <font>
      <b/>
      <sz val="11"/>
      <color theme="1"/>
      <name val="Times New Roman"/>
      <family val="1"/>
      <charset val="1"/>
    </font>
    <font>
      <sz val="11"/>
      <color theme="1"/>
      <name val="Times New Roman"/>
      <family val="1"/>
      <charset val="1"/>
    </font>
    <font>
      <sz val="11"/>
      <color rgb="FF000000"/>
      <name val="Times New Roman"/>
      <family val="1"/>
      <charset val="1"/>
    </font>
    <font>
      <sz val="11"/>
      <color theme="1"/>
      <name val="Calibri"/>
      <family val="2"/>
      <charset val="204"/>
    </font>
    <font>
      <u/>
      <sz val="11"/>
      <color theme="10"/>
      <name val="Calibri"/>
      <family val="2"/>
      <charset val="1"/>
    </font>
    <font>
      <b/>
      <i/>
      <sz val="10"/>
      <color rgb="FF0C11E4"/>
      <name val="Arial"/>
      <family val="2"/>
      <charset val="204"/>
    </font>
    <font>
      <b/>
      <u/>
      <sz val="14"/>
      <color rgb="FF0C11E4"/>
      <name val="Arial"/>
      <family val="2"/>
      <charset val="204"/>
    </font>
    <font>
      <b/>
      <u/>
      <sz val="11"/>
      <color rgb="FF0C11E4"/>
      <name val="Arial"/>
      <family val="2"/>
      <charset val="204"/>
    </font>
    <font>
      <sz val="8"/>
      <name val="Arial"/>
      <family val="2"/>
    </font>
    <font>
      <sz val="11"/>
      <color rgb="FF000000"/>
      <name val="Times New Roman"/>
      <family val="1"/>
      <charset val="204"/>
    </font>
    <font>
      <b/>
      <sz val="20"/>
      <color rgb="FF000000"/>
      <name val="Times New Roman"/>
      <family val="1"/>
      <charset val="204"/>
    </font>
    <font>
      <sz val="16"/>
      <color indexed="64"/>
      <name val="Times New Roman"/>
      <family val="1"/>
      <charset val="204"/>
    </font>
    <font>
      <b/>
      <sz val="12"/>
      <color theme="1"/>
      <name val="Arial"/>
      <family val="2"/>
      <charset val="204"/>
    </font>
    <font>
      <sz val="10"/>
      <color rgb="FFFF0000"/>
      <name val="Arial"/>
      <family val="2"/>
      <charset val="204"/>
    </font>
    <font>
      <sz val="11"/>
      <color rgb="FF000000"/>
      <name val="Calibri"/>
      <charset val="1"/>
    </font>
    <font>
      <b/>
      <u/>
      <sz val="20"/>
      <color rgb="FF0C11E4"/>
      <name val="Arial"/>
      <family val="2"/>
      <charset val="204"/>
    </font>
    <font>
      <b/>
      <sz val="9"/>
      <color theme="1"/>
      <name val="Arial Narrow"/>
      <family val="2"/>
      <charset val="204"/>
    </font>
    <font>
      <sz val="9"/>
      <color theme="1"/>
      <name val="Calibri"/>
      <family val="2"/>
      <charset val="204"/>
      <scheme val="minor"/>
    </font>
    <font>
      <b/>
      <sz val="9"/>
      <color theme="1"/>
      <name val="Calibri"/>
      <family val="2"/>
      <charset val="204"/>
      <scheme val="minor"/>
    </font>
    <font>
      <i/>
      <sz val="11"/>
      <name val="Calibri"/>
      <family val="2"/>
      <charset val="204"/>
      <scheme val="minor"/>
    </font>
    <font>
      <b/>
      <sz val="11"/>
      <color theme="1"/>
      <name val="Calibri"/>
      <family val="2"/>
      <charset val="204"/>
      <scheme val="minor"/>
    </font>
    <font>
      <b/>
      <u/>
      <sz val="12"/>
      <color rgb="FF0C11E4"/>
      <name val="Arial"/>
      <family val="2"/>
      <charset val="204"/>
    </font>
    <font>
      <sz val="11"/>
      <color theme="1"/>
      <name val="Calibri"/>
      <family val="2"/>
      <scheme val="minor"/>
    </font>
    <font>
      <b/>
      <sz val="10"/>
      <color theme="1"/>
      <name val="Arial Narrow"/>
      <family val="2"/>
      <charset val="204"/>
    </font>
    <font>
      <sz val="11"/>
      <color rgb="FF000000"/>
      <name val="Calibri"/>
      <charset val="134"/>
    </font>
    <font>
      <b/>
      <u/>
      <sz val="10"/>
      <name val="Arial"/>
      <family val="2"/>
      <charset val="204"/>
    </font>
    <font>
      <u/>
      <sz val="11"/>
      <color theme="10"/>
      <name val="Calibri"/>
      <family val="2"/>
      <charset val="204"/>
    </font>
    <font>
      <b/>
      <sz val="11"/>
      <color theme="1"/>
      <name val="Calibri"/>
      <family val="2"/>
      <charset val="204"/>
    </font>
    <font>
      <u/>
      <sz val="11"/>
      <color rgb="FF0000FF"/>
      <name val="Arial"/>
      <family val="2"/>
      <charset val="204"/>
    </font>
    <font>
      <strike/>
      <sz val="16"/>
      <color indexed="64"/>
      <name val="Times New Roman"/>
      <family val="1"/>
      <charset val="204"/>
    </font>
  </fonts>
  <fills count="67">
    <fill>
      <patternFill patternType="none"/>
    </fill>
    <fill>
      <patternFill patternType="gray125"/>
    </fill>
    <fill>
      <patternFill patternType="solid">
        <fgColor rgb="FFCCCCFF"/>
        <bgColor rgb="FFC6D9F1"/>
      </patternFill>
    </fill>
    <fill>
      <patternFill patternType="solid">
        <fgColor rgb="FFFF9903"/>
        <bgColor rgb="FFFF9933"/>
      </patternFill>
    </fill>
    <fill>
      <patternFill patternType="solid">
        <fgColor rgb="FFFFFFFF"/>
        <bgColor rgb="FFF2F2F2"/>
      </patternFill>
    </fill>
    <fill>
      <patternFill patternType="solid">
        <fgColor rgb="FFFF99CC"/>
        <bgColor rgb="FFFF8080"/>
      </patternFill>
    </fill>
    <fill>
      <patternFill patternType="solid">
        <fgColor rgb="FFFF8080"/>
        <bgColor rgb="FFFF99CC"/>
      </patternFill>
    </fill>
    <fill>
      <patternFill patternType="solid">
        <fgColor rgb="FFFFCC99"/>
        <bgColor rgb="FFFECCB7"/>
      </patternFill>
    </fill>
    <fill>
      <patternFill patternType="solid">
        <fgColor rgb="FFCCFFCC"/>
        <bgColor rgb="FFC2F1C8"/>
      </patternFill>
    </fill>
    <fill>
      <patternFill patternType="solid">
        <fgColor rgb="FFFFCB00"/>
        <bgColor rgb="FFFFC000"/>
      </patternFill>
    </fill>
    <fill>
      <patternFill patternType="solid">
        <fgColor rgb="FF99CCFF"/>
        <bgColor rgb="FFB9CDE5"/>
      </patternFill>
    </fill>
    <fill>
      <patternFill patternType="solid">
        <fgColor rgb="FFCC99FF"/>
        <bgColor rgb="FFFF99CC"/>
      </patternFill>
    </fill>
    <fill>
      <patternFill patternType="solid">
        <fgColor rgb="FFCCFFFF"/>
        <bgColor rgb="FFCCECFF"/>
      </patternFill>
    </fill>
    <fill>
      <patternFill patternType="solid">
        <fgColor rgb="FFA44125"/>
        <bgColor rgb="FF8A336D"/>
      </patternFill>
    </fill>
    <fill>
      <patternFill patternType="solid">
        <fgColor rgb="FFFFFFCC"/>
        <bgColor rgb="FFEBF1DE"/>
      </patternFill>
    </fill>
    <fill>
      <patternFill patternType="solid">
        <fgColor rgb="FFC0C0C0"/>
        <bgColor rgb="FFBFBFBF"/>
      </patternFill>
    </fill>
    <fill>
      <patternFill patternType="mediumGray">
        <fgColor rgb="FF2D2727"/>
        <bgColor rgb="FF2C353A"/>
      </patternFill>
    </fill>
    <fill>
      <patternFill patternType="solid">
        <fgColor rgb="FF00FF00"/>
        <bgColor rgb="FF33CC33"/>
      </patternFill>
    </fill>
    <fill>
      <patternFill patternType="solid">
        <fgColor rgb="FF808080"/>
        <bgColor rgb="FF548CD4"/>
      </patternFill>
    </fill>
    <fill>
      <patternFill patternType="solid">
        <fgColor rgb="FF0066CC"/>
        <bgColor rgb="FF0070C0"/>
      </patternFill>
    </fill>
    <fill>
      <patternFill patternType="solid">
        <fgColor rgb="FF33CCCC"/>
        <bgColor rgb="FF00BEFA"/>
      </patternFill>
    </fill>
    <fill>
      <patternFill patternType="darkGray">
        <fgColor rgb="FF9B089E"/>
        <bgColor rgb="FF8A336D"/>
      </patternFill>
    </fill>
    <fill>
      <patternFill patternType="darkGray">
        <fgColor rgb="FF8A336D"/>
        <bgColor rgb="FFA44125"/>
      </patternFill>
    </fill>
    <fill>
      <patternFill patternType="solid">
        <fgColor rgb="FF000000"/>
        <bgColor rgb="FF001963"/>
      </patternFill>
    </fill>
    <fill>
      <patternFill patternType="solid">
        <fgColor rgb="FF840000"/>
        <bgColor rgb="FFC00000"/>
      </patternFill>
    </fill>
    <fill>
      <patternFill patternType="solid">
        <fgColor rgb="FFD9D9D9"/>
        <bgColor rgb="FFDCE6F2"/>
      </patternFill>
    </fill>
    <fill>
      <patternFill patternType="solid">
        <fgColor rgb="FFFF0000"/>
        <bgColor rgb="FFC20202"/>
      </patternFill>
    </fill>
    <fill>
      <patternFill patternType="solid">
        <fgColor rgb="FF92D03E"/>
        <bgColor rgb="FF9BBB59"/>
      </patternFill>
    </fill>
    <fill>
      <patternFill patternType="mediumGray">
        <fgColor rgb="FFC00000"/>
        <bgColor rgb="FFC20202"/>
      </patternFill>
    </fill>
    <fill>
      <patternFill patternType="solid">
        <fgColor rgb="FF00BEFA"/>
        <bgColor rgb="FF33CCCC"/>
      </patternFill>
    </fill>
    <fill>
      <patternFill patternType="solid">
        <fgColor rgb="FFB9CDE5"/>
        <bgColor rgb="FFC6D9F1"/>
      </patternFill>
    </fill>
    <fill>
      <patternFill patternType="solid">
        <fgColor rgb="FFCCC1DA"/>
        <bgColor rgb="FFC0C0C0"/>
      </patternFill>
    </fill>
    <fill>
      <patternFill patternType="mediumGray">
        <fgColor rgb="FF0AA30D"/>
        <bgColor rgb="FF33CC33"/>
      </patternFill>
    </fill>
    <fill>
      <patternFill patternType="solid">
        <fgColor rgb="FFBFBFBF"/>
        <bgColor rgb="FFC0C0C0"/>
      </patternFill>
    </fill>
    <fill>
      <patternFill patternType="solid">
        <fgColor rgb="FFFDEADA"/>
        <bgColor rgb="FFEBF1DE"/>
      </patternFill>
    </fill>
    <fill>
      <patternFill patternType="solid">
        <fgColor rgb="FFFFFF00"/>
        <bgColor rgb="FFFFCB00"/>
      </patternFill>
    </fill>
    <fill>
      <patternFill patternType="solid">
        <fgColor rgb="FF9BBB59"/>
        <bgColor rgb="FF92D03E"/>
      </patternFill>
    </fill>
    <fill>
      <patternFill patternType="solid">
        <fgColor rgb="FFEBF1DE"/>
        <bgColor rgb="FFF2F2F2"/>
      </patternFill>
    </fill>
    <fill>
      <patternFill patternType="solid">
        <fgColor rgb="FFFECCB7"/>
        <bgColor rgb="FFFFCC99"/>
      </patternFill>
    </fill>
    <fill>
      <patternFill patternType="solid">
        <fgColor rgb="FFF2F2F2"/>
        <bgColor rgb="FFEBF1DE"/>
      </patternFill>
    </fill>
    <fill>
      <patternFill patternType="solid">
        <fgColor rgb="FFFF9933"/>
        <bgColor rgb="FFFF9903"/>
      </patternFill>
    </fill>
    <fill>
      <patternFill patternType="solid">
        <fgColor rgb="FFDCE6F2"/>
        <bgColor rgb="FFCCECFF"/>
      </patternFill>
    </fill>
    <fill>
      <patternFill patternType="solid">
        <fgColor rgb="FFFF6E22"/>
        <bgColor rgb="FFE46C0A"/>
      </patternFill>
    </fill>
    <fill>
      <patternFill patternType="solid">
        <fgColor rgb="FFC6D9F1"/>
        <bgColor rgb="FFCCCCFF"/>
      </patternFill>
    </fill>
    <fill>
      <patternFill patternType="solid">
        <fgColor rgb="FFFF0000"/>
        <bgColor rgb="FF840000"/>
      </patternFill>
    </fill>
    <fill>
      <patternFill patternType="solid">
        <fgColor rgb="FFFFFFFF"/>
        <bgColor rgb="FFFFFFCC"/>
      </patternFill>
    </fill>
    <fill>
      <patternFill patternType="solid">
        <fgColor rgb="FF8A336D"/>
        <bgColor rgb="FF91375B"/>
      </patternFill>
    </fill>
    <fill>
      <patternFill patternType="solid">
        <fgColor rgb="FFA44125"/>
        <bgColor rgb="FF91375B"/>
      </patternFill>
    </fill>
    <fill>
      <patternFill patternType="solid">
        <fgColor rgb="FF548CD4"/>
        <bgColor rgb="FF3366FF"/>
      </patternFill>
    </fill>
    <fill>
      <patternFill patternType="solid">
        <fgColor theme="0"/>
        <bgColor rgb="FFFFCB00"/>
      </patternFill>
    </fill>
    <fill>
      <patternFill patternType="solid">
        <fgColor theme="0"/>
        <bgColor rgb="FFCCECFF"/>
      </patternFill>
    </fill>
    <fill>
      <patternFill patternType="solid">
        <fgColor theme="4" tint="0.79998168889431442"/>
        <bgColor rgb="FFF2F2F2"/>
      </patternFill>
    </fill>
    <fill>
      <patternFill patternType="solid">
        <fgColor theme="4" tint="0.79998168889431442"/>
        <bgColor indexed="64"/>
      </patternFill>
    </fill>
    <fill>
      <patternFill patternType="solid">
        <fgColor indexed="31"/>
        <bgColor rgb="FFC2D5EF"/>
      </patternFill>
    </fill>
    <fill>
      <patternFill patternType="solid">
        <fgColor indexed="2"/>
        <bgColor rgb="FFC10000"/>
      </patternFill>
    </fill>
    <fill>
      <patternFill patternType="solid">
        <fgColor rgb="FFFFFF00"/>
        <bgColor indexed="64"/>
      </patternFill>
    </fill>
    <fill>
      <patternFill patternType="solid">
        <fgColor rgb="FFFFFF00"/>
        <bgColor rgb="FFFFFF00"/>
      </patternFill>
    </fill>
    <fill>
      <patternFill patternType="solid">
        <fgColor rgb="FFF2DCDB"/>
        <bgColor rgb="FFFFD7D7"/>
      </patternFill>
    </fill>
    <fill>
      <patternFill patternType="solid">
        <fgColor rgb="FFFFE1E1"/>
        <bgColor indexed="64"/>
      </patternFill>
    </fill>
    <fill>
      <patternFill patternType="solid">
        <fgColor rgb="FFFFE1E1"/>
        <bgColor rgb="FFF2DCDB"/>
      </patternFill>
    </fill>
    <fill>
      <patternFill patternType="solid">
        <fgColor rgb="FFFFD7D7"/>
        <bgColor rgb="FFF2DCDB"/>
      </patternFill>
    </fill>
    <fill>
      <patternFill patternType="solid">
        <fgColor theme="2"/>
        <bgColor indexed="64"/>
      </patternFill>
    </fill>
    <fill>
      <patternFill patternType="solid">
        <fgColor theme="0"/>
        <bgColor indexed="64"/>
      </patternFill>
    </fill>
    <fill>
      <patternFill patternType="solid">
        <fgColor indexed="65"/>
        <bgColor rgb="FFF2F2F2"/>
      </patternFill>
    </fill>
    <fill>
      <patternFill patternType="solid">
        <fgColor theme="0"/>
        <bgColor rgb="FFF2F2F2"/>
      </patternFill>
    </fill>
    <fill>
      <patternFill patternType="solid">
        <fgColor theme="0" tint="-4.9989318521683403E-2"/>
        <bgColor indexed="64"/>
      </patternFill>
    </fill>
    <fill>
      <patternFill patternType="solid">
        <fgColor rgb="FFC5E0B4"/>
        <bgColor rgb="FFCCFFCC"/>
      </patternFill>
    </fill>
  </fills>
  <borders count="103">
    <border>
      <left/>
      <right/>
      <top/>
      <bottom/>
      <diagonal/>
    </border>
    <border>
      <left style="thin">
        <color rgb="FF808080"/>
      </left>
      <right style="thin">
        <color rgb="FF808080"/>
      </right>
      <top style="thin">
        <color rgb="FF808080"/>
      </top>
      <bottom style="thin">
        <color rgb="FF808080"/>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style="thin">
        <color auto="1"/>
      </bottom>
      <diagonal/>
    </border>
    <border>
      <left style="thin">
        <color auto="1"/>
      </left>
      <right/>
      <top/>
      <bottom/>
      <diagonal/>
    </border>
    <border>
      <left style="thin">
        <color auto="1"/>
      </left>
      <right/>
      <top/>
      <bottom style="thin">
        <color auto="1"/>
      </bottom>
      <diagonal/>
    </border>
    <border>
      <left/>
      <right/>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top style="medium">
        <color auto="1"/>
      </top>
      <bottom style="medium">
        <color auto="1"/>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top style="thin">
        <color auto="1"/>
      </top>
      <bottom style="thin">
        <color auto="1"/>
      </bottom>
      <diagonal/>
    </border>
    <border>
      <left style="thin">
        <color auto="1"/>
      </left>
      <right style="thin">
        <color auto="1"/>
      </right>
      <top/>
      <bottom style="thin">
        <color auto="1"/>
      </bottom>
      <diagonal/>
    </border>
    <border>
      <left/>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diagonal/>
    </border>
    <border>
      <left style="hair">
        <color auto="1"/>
      </left>
      <right style="hair">
        <color auto="1"/>
      </right>
      <top style="hair">
        <color auto="1"/>
      </top>
      <bottom style="hair">
        <color auto="1"/>
      </bottom>
      <diagonal/>
    </border>
    <border>
      <left/>
      <right/>
      <top style="hair">
        <color auto="1"/>
      </top>
      <bottom style="hair">
        <color auto="1"/>
      </bottom>
      <diagonal/>
    </border>
    <border>
      <left style="thin">
        <color rgb="FFD9D9D9"/>
      </left>
      <right style="thin">
        <color rgb="FFD9D9D9"/>
      </right>
      <top/>
      <bottom style="thin">
        <color rgb="FFD9D9D9"/>
      </bottom>
      <diagonal/>
    </border>
    <border>
      <left style="thin">
        <color rgb="FFD9D9D9"/>
      </left>
      <right style="thin">
        <color rgb="FFD9D9D9"/>
      </right>
      <top style="thin">
        <color rgb="FFD9D9D9"/>
      </top>
      <bottom style="thin">
        <color rgb="FFD9D9D9"/>
      </bottom>
      <diagonal/>
    </border>
    <border>
      <left style="medium">
        <color auto="1"/>
      </left>
      <right style="thin">
        <color auto="1"/>
      </right>
      <top style="thin">
        <color auto="1"/>
      </top>
      <bottom/>
      <diagonal/>
    </border>
    <border>
      <left style="medium">
        <color auto="1"/>
      </left>
      <right style="thin">
        <color auto="1"/>
      </right>
      <top/>
      <bottom style="thin">
        <color auto="1"/>
      </bottom>
      <diagonal/>
    </border>
    <border>
      <left style="hair">
        <color auto="1"/>
      </left>
      <right style="hair">
        <color auto="1"/>
      </right>
      <top style="hair">
        <color auto="1"/>
      </top>
      <bottom/>
      <diagonal/>
    </border>
    <border>
      <left style="dashed">
        <color auto="1"/>
      </left>
      <right style="dashed">
        <color auto="1"/>
      </right>
      <top style="dashed">
        <color auto="1"/>
      </top>
      <bottom style="dashed">
        <color auto="1"/>
      </bottom>
      <diagonal/>
    </border>
    <border>
      <left style="dashed">
        <color auto="1"/>
      </left>
      <right style="dashed">
        <color auto="1"/>
      </right>
      <top style="dashed">
        <color auto="1"/>
      </top>
      <bottom/>
      <diagonal/>
    </border>
    <border>
      <left style="dashed">
        <color auto="1"/>
      </left>
      <right style="dashed">
        <color auto="1"/>
      </right>
      <top/>
      <bottom style="dashed">
        <color auto="1"/>
      </bottom>
      <diagonal/>
    </border>
    <border>
      <left style="medium">
        <color auto="1"/>
      </left>
      <right/>
      <top/>
      <bottom style="thin">
        <color auto="1"/>
      </bottom>
      <diagonal/>
    </border>
    <border>
      <left style="medium">
        <color auto="1"/>
      </left>
      <right style="medium">
        <color auto="1"/>
      </right>
      <top/>
      <bottom style="thin">
        <color auto="1"/>
      </bottom>
      <diagonal/>
    </border>
    <border>
      <left style="medium">
        <color auto="1"/>
      </left>
      <right/>
      <top style="thin">
        <color auto="1"/>
      </top>
      <bottom style="thin">
        <color auto="1"/>
      </bottom>
      <diagonal/>
    </border>
    <border>
      <left style="medium">
        <color auto="1"/>
      </left>
      <right style="medium">
        <color auto="1"/>
      </right>
      <top style="thin">
        <color auto="1"/>
      </top>
      <bottom style="thin">
        <color auto="1"/>
      </bottom>
      <diagonal/>
    </border>
    <border>
      <left style="medium">
        <color auto="1"/>
      </left>
      <right/>
      <top style="thin">
        <color auto="1"/>
      </top>
      <bottom/>
      <diagonal/>
    </border>
    <border>
      <left style="medium">
        <color auto="1"/>
      </left>
      <right style="medium">
        <color auto="1"/>
      </right>
      <top/>
      <bottom style="medium">
        <color auto="1"/>
      </bottom>
      <diagonal/>
    </border>
    <border>
      <left style="medium">
        <color auto="1"/>
      </left>
      <right/>
      <top style="thin">
        <color auto="1"/>
      </top>
      <bottom style="medium">
        <color auto="1"/>
      </bottom>
      <diagonal/>
    </border>
    <border>
      <left/>
      <right style="thin">
        <color auto="1"/>
      </right>
      <top style="thin">
        <color auto="1"/>
      </top>
      <bottom style="hair">
        <color auto="1"/>
      </bottom>
      <diagonal/>
    </border>
    <border>
      <left style="dashed">
        <color rgb="FF840000"/>
      </left>
      <right style="dashed">
        <color rgb="FF840000"/>
      </right>
      <top style="dashed">
        <color rgb="FF840000"/>
      </top>
      <bottom style="dashed">
        <color rgb="FF840000"/>
      </bottom>
      <diagonal/>
    </border>
    <border>
      <left style="thin">
        <color auto="1"/>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thin">
        <color auto="1"/>
      </left>
      <right style="hair">
        <color auto="1"/>
      </right>
      <top/>
      <bottom style="hair">
        <color auto="1"/>
      </bottom>
      <diagonal/>
    </border>
    <border>
      <left style="hair">
        <color auto="1"/>
      </left>
      <right style="hair">
        <color auto="1"/>
      </right>
      <top/>
      <bottom style="hair">
        <color auto="1"/>
      </bottom>
      <diagonal/>
    </border>
    <border>
      <left style="hair">
        <color auto="1"/>
      </left>
      <right/>
      <top/>
      <bottom style="hair">
        <color auto="1"/>
      </bottom>
      <diagonal/>
    </border>
    <border>
      <left style="thin">
        <color auto="1"/>
      </left>
      <right style="hair">
        <color auto="1"/>
      </right>
      <top style="hair">
        <color auto="1"/>
      </top>
      <bottom style="hair">
        <color auto="1"/>
      </bottom>
      <diagonal/>
    </border>
    <border>
      <left style="hair">
        <color auto="1"/>
      </left>
      <right style="thin">
        <color auto="1"/>
      </right>
      <top style="hair">
        <color auto="1"/>
      </top>
      <bottom style="hair">
        <color auto="1"/>
      </bottom>
      <diagonal/>
    </border>
    <border>
      <left style="thin">
        <color auto="1"/>
      </left>
      <right style="hair">
        <color auto="1"/>
      </right>
      <top style="hair">
        <color auto="1"/>
      </top>
      <bottom style="thin">
        <color auto="1"/>
      </bottom>
      <diagonal/>
    </border>
    <border>
      <left style="hair">
        <color auto="1"/>
      </left>
      <right style="hair">
        <color auto="1"/>
      </right>
      <top style="hair">
        <color auto="1"/>
      </top>
      <bottom style="thin">
        <color auto="1"/>
      </bottom>
      <diagonal/>
    </border>
    <border>
      <left style="hair">
        <color auto="1"/>
      </left>
      <right style="thin">
        <color auto="1"/>
      </right>
      <top style="hair">
        <color auto="1"/>
      </top>
      <bottom style="thin">
        <color auto="1"/>
      </bottom>
      <diagonal/>
    </border>
    <border>
      <left style="dotted">
        <color auto="1"/>
      </left>
      <right style="dotted">
        <color auto="1"/>
      </right>
      <top/>
      <bottom style="dotted">
        <color auto="1"/>
      </bottom>
      <diagonal/>
    </border>
    <border>
      <left style="dotted">
        <color auto="1"/>
      </left>
      <right style="dotted">
        <color auto="1"/>
      </right>
      <top style="dotted">
        <color auto="1"/>
      </top>
      <bottom style="dotted">
        <color auto="1"/>
      </bottom>
      <diagonal/>
    </border>
    <border>
      <left style="medium">
        <color auto="1"/>
      </left>
      <right style="dotted">
        <color auto="1"/>
      </right>
      <top style="medium">
        <color auto="1"/>
      </top>
      <bottom style="medium">
        <color auto="1"/>
      </bottom>
      <diagonal/>
    </border>
    <border>
      <left style="dotted">
        <color auto="1"/>
      </left>
      <right style="dotted">
        <color auto="1"/>
      </right>
      <top style="medium">
        <color auto="1"/>
      </top>
      <bottom style="medium">
        <color auto="1"/>
      </bottom>
      <diagonal/>
    </border>
    <border>
      <left style="dotted">
        <color auto="1"/>
      </left>
      <right style="medium">
        <color auto="1"/>
      </right>
      <top style="medium">
        <color auto="1"/>
      </top>
      <bottom style="medium">
        <color auto="1"/>
      </bottom>
      <diagonal/>
    </border>
    <border>
      <left style="medium">
        <color auto="1"/>
      </left>
      <right style="dotted">
        <color auto="1"/>
      </right>
      <top/>
      <bottom style="dotted">
        <color auto="1"/>
      </bottom>
      <diagonal/>
    </border>
    <border>
      <left style="dotted">
        <color auto="1"/>
      </left>
      <right style="medium">
        <color auto="1"/>
      </right>
      <top/>
      <bottom style="dotted">
        <color auto="1"/>
      </bottom>
      <diagonal/>
    </border>
    <border>
      <left style="medium">
        <color auto="1"/>
      </left>
      <right style="dotted">
        <color auto="1"/>
      </right>
      <top style="dotted">
        <color auto="1"/>
      </top>
      <bottom style="dotted">
        <color auto="1"/>
      </bottom>
      <diagonal/>
    </border>
    <border>
      <left style="dotted">
        <color auto="1"/>
      </left>
      <right style="medium">
        <color auto="1"/>
      </right>
      <top style="dotted">
        <color auto="1"/>
      </top>
      <bottom style="dotted">
        <color auto="1"/>
      </bottom>
      <diagonal/>
    </border>
    <border>
      <left style="dotted">
        <color auto="1"/>
      </left>
      <right style="dotted">
        <color auto="1"/>
      </right>
      <top style="dotted">
        <color auto="1"/>
      </top>
      <bottom/>
      <diagonal/>
    </border>
    <border>
      <left style="medium">
        <color auto="1"/>
      </left>
      <right style="dotted">
        <color auto="1"/>
      </right>
      <top style="dotted">
        <color auto="1"/>
      </top>
      <bottom/>
      <diagonal/>
    </border>
    <border>
      <left style="dotted">
        <color auto="1"/>
      </left>
      <right style="medium">
        <color auto="1"/>
      </right>
      <top style="dotted">
        <color auto="1"/>
      </top>
      <bottom/>
      <diagonal/>
    </border>
    <border>
      <left style="medium">
        <color auto="1"/>
      </left>
      <right style="dotted">
        <color auto="1"/>
      </right>
      <top style="dotted">
        <color auto="1"/>
      </top>
      <bottom style="medium">
        <color auto="1"/>
      </bottom>
      <diagonal/>
    </border>
    <border>
      <left style="dotted">
        <color auto="1"/>
      </left>
      <right style="dotted">
        <color auto="1"/>
      </right>
      <top style="dotted">
        <color auto="1"/>
      </top>
      <bottom style="medium">
        <color auto="1"/>
      </bottom>
      <diagonal/>
    </border>
    <border>
      <left style="dotted">
        <color auto="1"/>
      </left>
      <right style="medium">
        <color auto="1"/>
      </right>
      <top style="dotted">
        <color auto="1"/>
      </top>
      <bottom style="medium">
        <color auto="1"/>
      </bottom>
      <diagonal/>
    </border>
    <border>
      <left style="thin">
        <color auto="1"/>
      </left>
      <right/>
      <top style="medium">
        <color auto="1"/>
      </top>
      <bottom style="medium">
        <color auto="1"/>
      </bottom>
      <diagonal/>
    </border>
    <border>
      <left style="medium">
        <color auto="1"/>
      </left>
      <right style="thin">
        <color auto="1"/>
      </right>
      <top/>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s>
  <cellStyleXfs count="40160">
    <xf numFmtId="0" fontId="0" fillId="0" borderId="0"/>
    <xf numFmtId="167" fontId="183" fillId="0" borderId="0" applyBorder="0" applyProtection="0"/>
    <xf numFmtId="0" fontId="23" fillId="0" borderId="0" applyBorder="0" applyProtection="0"/>
    <xf numFmtId="0" fontId="3" fillId="0" borderId="0"/>
    <xf numFmtId="0" fontId="183" fillId="2" borderId="0" applyBorder="0" applyProtection="0"/>
    <xf numFmtId="0" fontId="183" fillId="3" borderId="0" applyBorder="0" applyProtection="0"/>
    <xf numFmtId="0" fontId="183" fillId="4" borderId="0" applyBorder="0" applyProtection="0"/>
    <xf numFmtId="0" fontId="183" fillId="2" borderId="0" applyBorder="0" applyProtection="0"/>
    <xf numFmtId="0" fontId="183" fillId="4" borderId="0" applyBorder="0" applyProtection="0"/>
    <xf numFmtId="0" fontId="183" fillId="4" borderId="0" applyBorder="0" applyProtection="0"/>
    <xf numFmtId="0" fontId="183" fillId="5" borderId="0" applyBorder="0" applyProtection="0"/>
    <xf numFmtId="0" fontId="183" fillId="6" borderId="0" applyBorder="0" applyProtection="0"/>
    <xf numFmtId="0" fontId="183" fillId="7" borderId="0" applyBorder="0" applyProtection="0"/>
    <xf numFmtId="0" fontId="183" fillId="5" borderId="0" applyBorder="0" applyProtection="0"/>
    <xf numFmtId="0" fontId="183" fillId="7" borderId="0" applyBorder="0" applyProtection="0"/>
    <xf numFmtId="0" fontId="183" fillId="7" borderId="0" applyBorder="0" applyProtection="0"/>
    <xf numFmtId="0" fontId="183" fillId="8" borderId="0" applyBorder="0" applyProtection="0"/>
    <xf numFmtId="0" fontId="183" fillId="9" borderId="0" applyBorder="0" applyProtection="0"/>
    <xf numFmtId="0" fontId="183" fillId="10" borderId="0" applyBorder="0" applyProtection="0"/>
    <xf numFmtId="0" fontId="183" fillId="8" borderId="0" applyBorder="0" applyProtection="0"/>
    <xf numFmtId="0" fontId="183" fillId="10" borderId="0" applyBorder="0" applyProtection="0"/>
    <xf numFmtId="0" fontId="183" fillId="10" borderId="0" applyBorder="0" applyProtection="0"/>
    <xf numFmtId="0" fontId="183" fillId="11" borderId="0" applyBorder="0" applyProtection="0"/>
    <xf numFmtId="0" fontId="183" fillId="4" borderId="0" applyBorder="0" applyProtection="0"/>
    <xf numFmtId="0" fontId="183" fillId="4" borderId="0" applyBorder="0" applyProtection="0"/>
    <xf numFmtId="0" fontId="183" fillId="11" borderId="0" applyBorder="0" applyProtection="0"/>
    <xf numFmtId="0" fontId="183" fillId="4" borderId="0" applyBorder="0" applyProtection="0"/>
    <xf numFmtId="0" fontId="183" fillId="4"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12" borderId="0" applyBorder="0" applyProtection="0"/>
    <xf numFmtId="0" fontId="183" fillId="7" borderId="0" applyBorder="0" applyProtection="0"/>
    <xf numFmtId="0" fontId="183" fillId="13" borderId="0" applyBorder="0" applyProtection="0"/>
    <xf numFmtId="0" fontId="183" fillId="14" borderId="0" applyBorder="0" applyProtection="0"/>
    <xf numFmtId="0" fontId="183" fillId="7" borderId="0" applyBorder="0" applyProtection="0"/>
    <xf numFmtId="0" fontId="183" fillId="14" borderId="0" applyBorder="0" applyProtection="0"/>
    <xf numFmtId="0" fontId="183" fillId="14" borderId="0" applyBorder="0" applyProtection="0"/>
    <xf numFmtId="0" fontId="183" fillId="2" borderId="0" applyBorder="0" applyProtection="0"/>
    <xf numFmtId="0" fontId="183" fillId="5" borderId="0" applyBorder="0" applyProtection="0"/>
    <xf numFmtId="0" fontId="183" fillId="8" borderId="0" applyBorder="0" applyProtection="0"/>
    <xf numFmtId="0" fontId="183" fillId="11" borderId="0" applyBorder="0" applyProtection="0"/>
    <xf numFmtId="0" fontId="183" fillId="12" borderId="0" applyBorder="0" applyProtection="0"/>
    <xf numFmtId="0" fontId="183" fillId="7" borderId="0" applyBorder="0" applyProtection="0"/>
    <xf numFmtId="0" fontId="183" fillId="10" borderId="0" applyBorder="0" applyProtection="0"/>
    <xf numFmtId="0" fontId="183" fillId="12" borderId="0" applyBorder="0" applyProtection="0"/>
    <xf numFmtId="0" fontId="183" fillId="15" borderId="0" applyBorder="0" applyProtection="0"/>
    <xf numFmtId="0" fontId="183" fillId="10" borderId="0" applyBorder="0" applyProtection="0"/>
    <xf numFmtId="0" fontId="183" fillId="15" borderId="0" applyBorder="0" applyProtection="0"/>
    <xf numFmtId="0" fontId="183" fillId="15" borderId="0" applyBorder="0" applyProtection="0"/>
    <xf numFmtId="0" fontId="183" fillId="6" borderId="0" applyBorder="0" applyProtection="0"/>
    <xf numFmtId="0" fontId="183" fillId="16" borderId="0" applyBorder="0" applyProtection="0"/>
    <xf numFmtId="0" fontId="183" fillId="6" borderId="0" applyBorder="0" applyProtection="0"/>
    <xf numFmtId="0" fontId="183" fillId="6" borderId="0" applyBorder="0" applyProtection="0"/>
    <xf numFmtId="0" fontId="183" fillId="6" borderId="0" applyBorder="0" applyProtection="0"/>
    <xf numFmtId="0" fontId="183" fillId="6" borderId="0" applyBorder="0" applyProtection="0"/>
    <xf numFmtId="0" fontId="183" fillId="17" borderId="0" applyBorder="0" applyProtection="0"/>
    <xf numFmtId="0" fontId="183" fillId="9" borderId="0" applyBorder="0" applyProtection="0"/>
    <xf numFmtId="0" fontId="183" fillId="10" borderId="0" applyBorder="0" applyProtection="0"/>
    <xf numFmtId="0" fontId="183" fillId="17" borderId="0" applyBorder="0" applyProtection="0"/>
    <xf numFmtId="0" fontId="183" fillId="10" borderId="0" applyBorder="0" applyProtection="0"/>
    <xf numFmtId="0" fontId="183" fillId="10" borderId="0" applyBorder="0" applyProtection="0"/>
    <xf numFmtId="0" fontId="183" fillId="11" borderId="0" applyBorder="0" applyProtection="0"/>
    <xf numFmtId="0" fontId="183" fillId="18" borderId="0" applyBorder="0" applyProtection="0"/>
    <xf numFmtId="0" fontId="183" fillId="15" borderId="0" applyBorder="0" applyProtection="0"/>
    <xf numFmtId="0" fontId="183" fillId="11" borderId="0" applyBorder="0" applyProtection="0"/>
    <xf numFmtId="0" fontId="183" fillId="15" borderId="0" applyBorder="0" applyProtection="0"/>
    <xf numFmtId="0" fontId="183" fillId="15" borderId="0" applyBorder="0" applyProtection="0"/>
    <xf numFmtId="0" fontId="183" fillId="10" borderId="0" applyBorder="0" applyProtection="0"/>
    <xf numFmtId="0" fontId="183" fillId="12" borderId="0" applyBorder="0" applyProtection="0"/>
    <xf numFmtId="0" fontId="183" fillId="12" borderId="0" applyBorder="0" applyProtection="0"/>
    <xf numFmtId="0" fontId="183" fillId="10" borderId="0" applyBorder="0" applyProtection="0"/>
    <xf numFmtId="0" fontId="183" fillId="12" borderId="0" applyBorder="0" applyProtection="0"/>
    <xf numFmtId="0" fontId="183" fillId="12" borderId="0" applyBorder="0" applyProtection="0"/>
    <xf numFmtId="0" fontId="183" fillId="9" borderId="0" applyBorder="0" applyProtection="0"/>
    <xf numFmtId="0" fontId="183" fillId="14" borderId="0" applyBorder="0" applyProtection="0"/>
    <xf numFmtId="0" fontId="183" fillId="7" borderId="0" applyBorder="0" applyProtection="0"/>
    <xf numFmtId="0" fontId="183" fillId="9" borderId="0" applyBorder="0" applyProtection="0"/>
    <xf numFmtId="0" fontId="183" fillId="7" borderId="0" applyBorder="0" applyProtection="0"/>
    <xf numFmtId="0" fontId="183" fillId="7" borderId="0" applyBorder="0" applyProtection="0"/>
    <xf numFmtId="0" fontId="183" fillId="10" borderId="0" applyBorder="0" applyProtection="0"/>
    <xf numFmtId="0" fontId="183" fillId="6" borderId="0" applyBorder="0" applyProtection="0"/>
    <xf numFmtId="0" fontId="183" fillId="17" borderId="0" applyBorder="0" applyProtection="0"/>
    <xf numFmtId="0" fontId="183" fillId="11" borderId="0" applyBorder="0" applyProtection="0"/>
    <xf numFmtId="0" fontId="183" fillId="10" borderId="0" applyBorder="0" applyProtection="0"/>
    <xf numFmtId="0" fontId="183" fillId="9" borderId="0" applyBorder="0" applyProtection="0"/>
    <xf numFmtId="0" fontId="4" fillId="19" borderId="0" applyBorder="0" applyProtection="0"/>
    <xf numFmtId="0" fontId="4" fillId="12" borderId="0" applyBorder="0" applyProtection="0"/>
    <xf numFmtId="0" fontId="4" fillId="20" borderId="0" applyBorder="0" applyProtection="0"/>
    <xf numFmtId="0" fontId="4" fillId="19" borderId="0" applyBorder="0" applyProtection="0"/>
    <xf numFmtId="0" fontId="4" fillId="20" borderId="0" applyBorder="0" applyProtection="0"/>
    <xf numFmtId="0" fontId="4" fillId="20" borderId="0" applyBorder="0" applyProtection="0"/>
    <xf numFmtId="0" fontId="4" fillId="6" borderId="0" applyBorder="0" applyProtection="0"/>
    <xf numFmtId="0" fontId="4" fillId="16" borderId="0" applyBorder="0" applyProtection="0"/>
    <xf numFmtId="0" fontId="4" fillId="6" borderId="0" applyBorder="0" applyProtection="0"/>
    <xf numFmtId="0" fontId="4" fillId="6" borderId="0" applyBorder="0" applyProtection="0"/>
    <xf numFmtId="0" fontId="4" fillId="6" borderId="0" applyBorder="0" applyProtection="0"/>
    <xf numFmtId="0" fontId="4" fillId="6" borderId="0" applyBorder="0" applyProtection="0"/>
    <xf numFmtId="0" fontId="4" fillId="17" borderId="0" applyBorder="0" applyProtection="0"/>
    <xf numFmtId="0" fontId="4" fillId="9" borderId="0" applyBorder="0" applyProtection="0"/>
    <xf numFmtId="0" fontId="4" fillId="10" borderId="0" applyBorder="0" applyProtection="0"/>
    <xf numFmtId="0" fontId="4" fillId="17" borderId="0" applyBorder="0" applyProtection="0"/>
    <xf numFmtId="0" fontId="4" fillId="10" borderId="0" applyBorder="0" applyProtection="0"/>
    <xf numFmtId="0" fontId="4" fillId="10" borderId="0" applyBorder="0" applyProtection="0"/>
    <xf numFmtId="0" fontId="4" fillId="21" borderId="0" applyBorder="0" applyProtection="0"/>
    <xf numFmtId="0" fontId="4" fillId="22" borderId="0" applyBorder="0" applyProtection="0"/>
    <xf numFmtId="0" fontId="4" fillId="15" borderId="0" applyBorder="0" applyProtection="0"/>
    <xf numFmtId="0" fontId="4" fillId="21" borderId="0" applyBorder="0" applyProtection="0"/>
    <xf numFmtId="0" fontId="4" fillId="15" borderId="0" applyBorder="0" applyProtection="0"/>
    <xf numFmtId="0" fontId="4" fillId="15" borderId="0" applyBorder="0" applyProtection="0"/>
    <xf numFmtId="0" fontId="4" fillId="20" borderId="0" applyBorder="0" applyProtection="0"/>
    <xf numFmtId="0" fontId="4" fillId="12" borderId="0" applyBorder="0" applyProtection="0"/>
    <xf numFmtId="0" fontId="4" fillId="20" borderId="0" applyBorder="0" applyProtection="0"/>
    <xf numFmtId="0" fontId="4" fillId="20" borderId="0" applyBorder="0" applyProtection="0"/>
    <xf numFmtId="0" fontId="4" fillId="20" borderId="0" applyBorder="0" applyProtection="0"/>
    <xf numFmtId="0" fontId="4" fillId="20" borderId="0" applyBorder="0" applyProtection="0"/>
    <xf numFmtId="0" fontId="4" fillId="3" borderId="0" applyBorder="0" applyProtection="0"/>
    <xf numFmtId="0" fontId="4" fillId="6" borderId="0" applyBorder="0" applyProtection="0"/>
    <xf numFmtId="0" fontId="4" fillId="7" borderId="0" applyBorder="0" applyProtection="0"/>
    <xf numFmtId="0" fontId="4" fillId="3" borderId="0" applyBorder="0" applyProtection="0"/>
    <xf numFmtId="0" fontId="4" fillId="7" borderId="0" applyBorder="0" applyProtection="0"/>
    <xf numFmtId="0" fontId="4" fillId="7" borderId="0" applyBorder="0" applyProtection="0"/>
    <xf numFmtId="0" fontId="4" fillId="19" borderId="0" applyBorder="0" applyProtection="0"/>
    <xf numFmtId="0" fontId="4" fillId="6" borderId="0" applyBorder="0" applyProtection="0"/>
    <xf numFmtId="0" fontId="4" fillId="17" borderId="0" applyBorder="0" applyProtection="0"/>
    <xf numFmtId="0" fontId="4" fillId="21" borderId="0" applyBorder="0" applyProtection="0"/>
    <xf numFmtId="0" fontId="4" fillId="20" borderId="0" applyBorder="0" applyProtection="0"/>
    <xf numFmtId="0" fontId="4" fillId="3" borderId="0" applyBorder="0" applyProtection="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6" fillId="23" borderId="0" applyBorder="0" applyProtection="0"/>
    <xf numFmtId="0" fontId="6" fillId="23" borderId="0" applyBorder="0" applyProtection="0"/>
    <xf numFmtId="0" fontId="6" fillId="18" borderId="0" applyBorder="0" applyProtection="0"/>
    <xf numFmtId="0" fontId="6" fillId="18" borderId="0" applyBorder="0" applyProtection="0"/>
    <xf numFmtId="0" fontId="7" fillId="15" borderId="0" applyBorder="0" applyProtection="0"/>
    <xf numFmtId="0" fontId="7" fillId="12" borderId="0" applyBorder="0" applyProtection="0"/>
    <xf numFmtId="0" fontId="7" fillId="0" borderId="0" applyBorder="0" applyProtection="0"/>
    <xf numFmtId="0" fontId="7" fillId="0" borderId="0" applyBorder="0" applyProtection="0"/>
    <xf numFmtId="0" fontId="8" fillId="7" borderId="0" applyBorder="0" applyProtection="0"/>
    <xf numFmtId="0" fontId="8" fillId="7" borderId="0" applyBorder="0" applyProtection="0"/>
    <xf numFmtId="0" fontId="9" fillId="0" borderId="0" applyBorder="0" applyProtection="0"/>
    <xf numFmtId="0" fontId="10" fillId="24" borderId="0" applyBorder="0" applyProtection="0"/>
    <xf numFmtId="0" fontId="10" fillId="24" borderId="0" applyBorder="0" applyProtection="0"/>
    <xf numFmtId="164" fontId="183" fillId="0" borderId="0" applyBorder="0" applyProtection="0"/>
    <xf numFmtId="0" fontId="11" fillId="0" borderId="0" applyBorder="0" applyProtection="0"/>
    <xf numFmtId="0" fontId="11" fillId="0" borderId="0" applyBorder="0" applyProtection="0"/>
    <xf numFmtId="0" fontId="12" fillId="8" borderId="0" applyBorder="0" applyProtection="0"/>
    <xf numFmtId="0" fontId="12" fillId="8" borderId="0" applyBorder="0" applyProtection="0"/>
    <xf numFmtId="0" fontId="13" fillId="0" borderId="0" applyBorder="0" applyProtection="0"/>
    <xf numFmtId="0" fontId="13" fillId="0" borderId="0" applyBorder="0" applyProtection="0"/>
    <xf numFmtId="0" fontId="14" fillId="0" borderId="0" applyBorder="0" applyProtection="0"/>
    <xf numFmtId="0" fontId="15" fillId="0" borderId="0" applyBorder="0" applyProtection="0"/>
    <xf numFmtId="0" fontId="15" fillId="0" borderId="0" applyBorder="0" applyProtection="0"/>
    <xf numFmtId="0" fontId="14" fillId="0" borderId="0" applyBorder="0" applyProtection="0"/>
    <xf numFmtId="165" fontId="183" fillId="0" borderId="0" applyBorder="0" applyProtection="0"/>
    <xf numFmtId="166" fontId="183" fillId="0" borderId="0" applyBorder="0" applyProtection="0"/>
    <xf numFmtId="167" fontId="183" fillId="0" borderId="0" applyBorder="0" applyProtection="0"/>
    <xf numFmtId="167" fontId="183" fillId="0" borderId="0" applyBorder="0" applyProtection="0"/>
    <xf numFmtId="167" fontId="183" fillId="0" borderId="0" applyBorder="0" applyProtection="0"/>
    <xf numFmtId="167" fontId="183" fillId="0" borderId="0" applyBorder="0" applyProtection="0"/>
    <xf numFmtId="0" fontId="16" fillId="14" borderId="0" applyBorder="0" applyProtection="0"/>
    <xf numFmtId="0" fontId="16" fillId="14" borderId="0" applyBorder="0" applyProtection="0"/>
    <xf numFmtId="0" fontId="17" fillId="0" borderId="0">
      <alignment horizontal="left"/>
    </xf>
    <xf numFmtId="0" fontId="18" fillId="0" borderId="0"/>
    <xf numFmtId="0" fontId="183" fillId="0" borderId="0"/>
    <xf numFmtId="0" fontId="18" fillId="0" borderId="0"/>
    <xf numFmtId="0" fontId="19" fillId="0" borderId="0"/>
    <xf numFmtId="0" fontId="18" fillId="0" borderId="0"/>
    <xf numFmtId="0" fontId="18" fillId="0" borderId="0"/>
    <xf numFmtId="0" fontId="19" fillId="0" borderId="0"/>
    <xf numFmtId="0" fontId="18" fillId="0" borderId="0"/>
    <xf numFmtId="0" fontId="18" fillId="0" borderId="0"/>
    <xf numFmtId="0" fontId="5" fillId="0" borderId="0"/>
    <xf numFmtId="0" fontId="19" fillId="0" borderId="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20" fillId="14" borderId="1" applyProtection="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183" fillId="0" borderId="0"/>
    <xf numFmtId="0" fontId="35" fillId="0" borderId="0"/>
    <xf numFmtId="0" fontId="185" fillId="0" borderId="0"/>
    <xf numFmtId="0" fontId="35" fillId="0" borderId="0"/>
    <xf numFmtId="0" fontId="185" fillId="0" borderId="0"/>
    <xf numFmtId="0" fontId="2" fillId="0" borderId="0"/>
    <xf numFmtId="44" fontId="2" fillId="0" borderId="0" applyFont="0" applyFill="0" applyBorder="0" applyAlignment="0" applyProtection="0"/>
    <xf numFmtId="44" fontId="194" fillId="0" borderId="0" applyFont="0" applyFill="0" applyBorder="0" applyAlignment="0" applyProtection="0"/>
    <xf numFmtId="0" fontId="198" fillId="0" borderId="0"/>
    <xf numFmtId="0" fontId="198" fillId="0" borderId="0"/>
    <xf numFmtId="0" fontId="204" fillId="0" borderId="0"/>
    <xf numFmtId="0" fontId="203" fillId="0" borderId="0"/>
    <xf numFmtId="0" fontId="208" fillId="0" borderId="0"/>
    <xf numFmtId="0" fontId="208" fillId="0" borderId="0"/>
    <xf numFmtId="0" fontId="23" fillId="0" borderId="0"/>
    <xf numFmtId="0" fontId="35" fillId="0" borderId="0"/>
    <xf numFmtId="0" fontId="214" fillId="0" borderId="0"/>
    <xf numFmtId="0" fontId="35" fillId="0" borderId="0"/>
    <xf numFmtId="44" fontId="35" fillId="0" borderId="0" applyFont="0" applyFill="0" applyBorder="0" applyAlignment="0" applyProtection="0"/>
    <xf numFmtId="167" fontId="35" fillId="0" borderId="0" applyBorder="0" applyProtection="0"/>
    <xf numFmtId="0" fontId="35" fillId="0" borderId="0"/>
    <xf numFmtId="0" fontId="222" fillId="0" borderId="0"/>
    <xf numFmtId="0" fontId="224" fillId="0" borderId="0">
      <alignment vertical="center"/>
    </xf>
    <xf numFmtId="167" fontId="203" fillId="0" borderId="0" applyBorder="0" applyProtection="0"/>
    <xf numFmtId="0" fontId="21" fillId="0" borderId="0"/>
    <xf numFmtId="0" fontId="198" fillId="0" borderId="0"/>
    <xf numFmtId="0" fontId="226" fillId="0" borderId="0" applyBorder="0" applyProtection="0"/>
    <xf numFmtId="0" fontId="5" fillId="0" borderId="0"/>
    <xf numFmtId="0" fontId="35" fillId="0" borderId="0"/>
    <xf numFmtId="0" fontId="203" fillId="0" borderId="0"/>
    <xf numFmtId="0" fontId="203" fillId="0" borderId="0"/>
    <xf numFmtId="0" fontId="35" fillId="0" borderId="0"/>
    <xf numFmtId="9" fontId="203" fillId="0" borderId="0" applyBorder="0" applyProtection="0"/>
    <xf numFmtId="167" fontId="203" fillId="0" borderId="0" applyBorder="0" applyProtection="0"/>
    <xf numFmtId="167" fontId="35" fillId="0" borderId="0" applyBorder="0" applyProtection="0"/>
    <xf numFmtId="0" fontId="35" fillId="0" borderId="0"/>
    <xf numFmtId="44" fontId="196" fillId="0" borderId="0" applyFont="0" applyFill="0" applyBorder="0" applyAlignment="0" applyProtection="0"/>
    <xf numFmtId="0" fontId="1" fillId="0" borderId="0"/>
    <xf numFmtId="0" fontId="23" fillId="0" borderId="0" applyBorder="0" applyProtection="0"/>
  </cellStyleXfs>
  <cellXfs count="1422">
    <xf numFmtId="0" fontId="0" fillId="0" borderId="0" xfId="0"/>
    <xf numFmtId="0" fontId="5" fillId="0" borderId="0" xfId="1539" applyFont="1" applyAlignment="1">
      <alignment vertical="center"/>
    </xf>
    <xf numFmtId="0" fontId="22" fillId="25" borderId="0" xfId="2" applyFont="1" applyFill="1" applyBorder="1" applyAlignment="1" applyProtection="1">
      <alignment vertical="center"/>
    </xf>
    <xf numFmtId="0" fontId="5" fillId="25" borderId="0" xfId="1539" applyFont="1" applyFill="1"/>
    <xf numFmtId="0" fontId="5" fillId="25" borderId="0" xfId="1539" applyFont="1" applyFill="1" applyAlignment="1">
      <alignment vertical="center"/>
    </xf>
    <xf numFmtId="0" fontId="5" fillId="0" borderId="2" xfId="1539" applyFont="1" applyBorder="1"/>
    <xf numFmtId="0" fontId="5" fillId="0" borderId="3" xfId="1539" applyFont="1" applyBorder="1"/>
    <xf numFmtId="0" fontId="25" fillId="25" borderId="0" xfId="1539" applyFont="1" applyFill="1" applyAlignment="1">
      <alignment vertical="center"/>
    </xf>
    <xf numFmtId="0" fontId="26" fillId="0" borderId="4" xfId="2" applyFont="1" applyBorder="1" applyAlignment="1" applyProtection="1">
      <alignment horizontal="center" vertical="center"/>
    </xf>
    <xf numFmtId="0" fontId="5" fillId="25" borderId="0" xfId="1539" applyFont="1" applyFill="1" applyAlignment="1">
      <alignment horizontal="center" vertical="center"/>
    </xf>
    <xf numFmtId="0" fontId="5" fillId="0" borderId="5" xfId="1539" applyFont="1" applyBorder="1" applyAlignment="1">
      <alignment vertical="center"/>
    </xf>
    <xf numFmtId="0" fontId="5" fillId="0" borderId="6" xfId="1539" applyFont="1" applyBorder="1" applyAlignment="1">
      <alignment vertical="center"/>
    </xf>
    <xf numFmtId="0" fontId="5" fillId="0" borderId="7" xfId="1539" applyFont="1" applyBorder="1" applyAlignment="1">
      <alignment vertical="center"/>
    </xf>
    <xf numFmtId="0" fontId="22" fillId="0" borderId="7" xfId="2" applyFont="1" applyBorder="1" applyAlignment="1" applyProtection="1">
      <alignment horizontal="left" vertical="top"/>
    </xf>
    <xf numFmtId="0" fontId="25" fillId="0" borderId="8" xfId="1539" applyFont="1" applyBorder="1" applyAlignment="1">
      <alignment horizontal="left" vertical="center"/>
    </xf>
    <xf numFmtId="0" fontId="27" fillId="0" borderId="0" xfId="2" applyFont="1" applyBorder="1" applyAlignment="1" applyProtection="1">
      <alignment vertical="center"/>
    </xf>
    <xf numFmtId="0" fontId="5" fillId="0" borderId="9" xfId="1539" applyFont="1" applyBorder="1" applyAlignment="1">
      <alignment vertical="center"/>
    </xf>
    <xf numFmtId="0" fontId="25" fillId="0" borderId="8" xfId="1539" applyFont="1" applyBorder="1" applyAlignment="1">
      <alignment vertical="center"/>
    </xf>
    <xf numFmtId="0" fontId="22" fillId="0" borderId="9" xfId="2" applyFont="1" applyBorder="1" applyAlignment="1" applyProtection="1">
      <alignment horizontal="left" vertical="top"/>
    </xf>
    <xf numFmtId="0" fontId="5" fillId="0" borderId="8" xfId="1539" applyFont="1" applyBorder="1" applyAlignment="1">
      <alignment vertical="center"/>
    </xf>
    <xf numFmtId="0" fontId="25" fillId="0" borderId="0" xfId="1539" applyFont="1" applyAlignment="1">
      <alignment horizontal="left" vertical="center"/>
    </xf>
    <xf numFmtId="0" fontId="22" fillId="0" borderId="0" xfId="2" applyFont="1" applyBorder="1" applyAlignment="1" applyProtection="1">
      <alignment horizontal="left" vertical="top"/>
    </xf>
    <xf numFmtId="0" fontId="5" fillId="0" borderId="8" xfId="1539" applyFont="1" applyBorder="1"/>
    <xf numFmtId="0" fontId="5" fillId="0" borderId="10" xfId="1539" applyFont="1" applyBorder="1"/>
    <xf numFmtId="0" fontId="22" fillId="0" borderId="11" xfId="2" applyFont="1" applyBorder="1" applyAlignment="1" applyProtection="1">
      <alignment horizontal="left" vertical="top"/>
    </xf>
    <xf numFmtId="0" fontId="27" fillId="0" borderId="11" xfId="2" applyFont="1" applyBorder="1" applyAlignment="1" applyProtection="1">
      <alignment vertical="center"/>
    </xf>
    <xf numFmtId="0" fontId="5" fillId="0" borderId="12" xfId="1539" applyFont="1" applyBorder="1" applyAlignment="1">
      <alignment vertical="center"/>
    </xf>
    <xf numFmtId="0" fontId="27" fillId="25" borderId="0" xfId="2" applyFont="1" applyFill="1" applyBorder="1" applyAlignment="1" applyProtection="1">
      <alignment vertical="center"/>
    </xf>
    <xf numFmtId="0" fontId="5" fillId="0" borderId="5" xfId="1539" applyFont="1" applyBorder="1"/>
    <xf numFmtId="0" fontId="5" fillId="0" borderId="6" xfId="1539" applyFont="1" applyBorder="1"/>
    <xf numFmtId="0" fontId="27" fillId="0" borderId="6" xfId="2" applyFont="1" applyBorder="1" applyAlignment="1" applyProtection="1">
      <alignment vertical="center"/>
    </xf>
    <xf numFmtId="0" fontId="5" fillId="0" borderId="0" xfId="1539" applyFont="1"/>
    <xf numFmtId="0" fontId="5" fillId="0" borderId="11" xfId="1539" applyFont="1" applyBorder="1"/>
    <xf numFmtId="0" fontId="23" fillId="25" borderId="0" xfId="2" applyFont="1" applyFill="1" applyBorder="1" applyProtection="1"/>
    <xf numFmtId="0" fontId="22" fillId="0" borderId="12" xfId="2" applyFont="1" applyBorder="1" applyAlignment="1" applyProtection="1">
      <alignment horizontal="left" vertical="top"/>
    </xf>
    <xf numFmtId="0" fontId="5" fillId="0" borderId="10" xfId="1539" applyFont="1" applyBorder="1" applyAlignment="1">
      <alignment vertical="center"/>
    </xf>
    <xf numFmtId="0" fontId="22" fillId="0" borderId="11" xfId="2" applyFont="1" applyBorder="1" applyAlignment="1" applyProtection="1">
      <alignment vertical="top"/>
    </xf>
    <xf numFmtId="0" fontId="22" fillId="25" borderId="0" xfId="2" applyFont="1" applyFill="1" applyBorder="1" applyAlignment="1" applyProtection="1">
      <alignment vertical="top"/>
    </xf>
    <xf numFmtId="0" fontId="25" fillId="0" borderId="5" xfId="1539" applyFont="1" applyBorder="1" applyAlignment="1">
      <alignment vertical="center"/>
    </xf>
    <xf numFmtId="0" fontId="28" fillId="0" borderId="8" xfId="2" applyFont="1" applyBorder="1" applyProtection="1"/>
    <xf numFmtId="0" fontId="5" fillId="0" borderId="0" xfId="1539" applyFont="1" applyAlignment="1">
      <alignment horizontal="center" vertical="center"/>
    </xf>
    <xf numFmtId="0" fontId="5" fillId="0" borderId="9" xfId="1539" applyFont="1" applyBorder="1" applyAlignment="1">
      <alignment horizontal="center" vertical="center"/>
    </xf>
    <xf numFmtId="0" fontId="23" fillId="25" borderId="0" xfId="2" applyFont="1" applyFill="1" applyBorder="1" applyAlignment="1" applyProtection="1">
      <alignment vertical="center"/>
    </xf>
    <xf numFmtId="0" fontId="23" fillId="0" borderId="6" xfId="2" applyFont="1" applyBorder="1" applyProtection="1"/>
    <xf numFmtId="0" fontId="22" fillId="0" borderId="9" xfId="2" applyFont="1" applyBorder="1" applyAlignment="1" applyProtection="1">
      <alignment vertical="center"/>
    </xf>
    <xf numFmtId="0" fontId="0" fillId="0" borderId="12" xfId="1539" applyFont="1" applyBorder="1"/>
    <xf numFmtId="0" fontId="22" fillId="0" borderId="11" xfId="2" applyFont="1" applyBorder="1" applyProtection="1"/>
    <xf numFmtId="0" fontId="5" fillId="0" borderId="13" xfId="1539" applyFont="1" applyBorder="1" applyAlignment="1">
      <alignment vertical="center"/>
    </xf>
    <xf numFmtId="0" fontId="5" fillId="0" borderId="14" xfId="1539" applyFont="1" applyBorder="1" applyAlignment="1">
      <alignment vertical="center"/>
    </xf>
    <xf numFmtId="0" fontId="25" fillId="0" borderId="16" xfId="1539" applyFont="1" applyBorder="1" applyAlignment="1">
      <alignment horizontal="left" vertical="center"/>
    </xf>
    <xf numFmtId="0" fontId="22" fillId="25" borderId="0" xfId="2" applyFont="1" applyFill="1" applyBorder="1" applyAlignment="1" applyProtection="1">
      <alignment horizontal="left" vertical="top"/>
    </xf>
    <xf numFmtId="0" fontId="5" fillId="0" borderId="17" xfId="1539" applyFont="1" applyBorder="1"/>
    <xf numFmtId="0" fontId="22" fillId="0" borderId="18" xfId="2" applyFont="1" applyBorder="1" applyAlignment="1" applyProtection="1">
      <alignment horizontal="left" vertical="top"/>
    </xf>
    <xf numFmtId="0" fontId="5" fillId="0" borderId="18" xfId="1539" applyFont="1" applyBorder="1"/>
    <xf numFmtId="0" fontId="0" fillId="0" borderId="7" xfId="1539" applyFont="1" applyBorder="1"/>
    <xf numFmtId="0" fontId="27" fillId="25" borderId="0" xfId="1539" applyFont="1" applyFill="1" applyAlignment="1">
      <alignment vertical="center"/>
    </xf>
    <xf numFmtId="0" fontId="25" fillId="0" borderId="13" xfId="1539" applyFont="1" applyBorder="1" applyAlignment="1">
      <alignment vertical="center"/>
    </xf>
    <xf numFmtId="0" fontId="22" fillId="0" borderId="14" xfId="2" applyFont="1" applyBorder="1" applyAlignment="1" applyProtection="1">
      <alignment vertical="center"/>
    </xf>
    <xf numFmtId="0" fontId="5" fillId="0" borderId="19" xfId="1539" applyFont="1" applyBorder="1"/>
    <xf numFmtId="0" fontId="25" fillId="0" borderId="17" xfId="1539" applyFont="1" applyBorder="1" applyAlignment="1">
      <alignment vertical="center"/>
    </xf>
    <xf numFmtId="0" fontId="5" fillId="0" borderId="18" xfId="1539" applyFont="1" applyBorder="1" applyAlignment="1">
      <alignment vertical="center"/>
    </xf>
    <xf numFmtId="0" fontId="5" fillId="0" borderId="21" xfId="1539" applyFont="1" applyBorder="1"/>
    <xf numFmtId="0" fontId="29" fillId="25" borderId="0" xfId="1539" applyFont="1" applyFill="1" applyAlignment="1">
      <alignment vertical="center"/>
    </xf>
    <xf numFmtId="0" fontId="0" fillId="0" borderId="0" xfId="1539" applyFont="1" applyAlignment="1">
      <alignment horizontal="center"/>
    </xf>
    <xf numFmtId="0" fontId="0" fillId="0" borderId="30" xfId="1539" applyFont="1" applyBorder="1"/>
    <xf numFmtId="0" fontId="0" fillId="0" borderId="0" xfId="1539" applyFont="1"/>
    <xf numFmtId="0" fontId="37" fillId="0" borderId="0" xfId="2" applyFont="1" applyBorder="1" applyAlignment="1" applyProtection="1">
      <alignment horizontal="center" vertical="center"/>
    </xf>
    <xf numFmtId="0" fontId="45" fillId="0" borderId="0" xfId="1539" applyFont="1"/>
    <xf numFmtId="0" fontId="40" fillId="0" borderId="30" xfId="1539" applyFont="1" applyBorder="1" applyAlignment="1">
      <alignment horizontal="center" wrapText="1"/>
    </xf>
    <xf numFmtId="0" fontId="0" fillId="0" borderId="46" xfId="1539" applyFont="1" applyBorder="1" applyAlignment="1">
      <alignment wrapText="1"/>
    </xf>
    <xf numFmtId="0" fontId="0" fillId="0" borderId="30" xfId="1539" applyFont="1" applyBorder="1" applyAlignment="1">
      <alignment horizontal="center" wrapText="1"/>
    </xf>
    <xf numFmtId="0" fontId="0" fillId="0" borderId="30" xfId="1539" applyFont="1" applyBorder="1" applyAlignment="1">
      <alignment horizontal="center"/>
    </xf>
    <xf numFmtId="3" fontId="0" fillId="0" borderId="30" xfId="1539" applyNumberFormat="1" applyFont="1" applyBorder="1" applyAlignment="1">
      <alignment horizontal="center"/>
    </xf>
    <xf numFmtId="0" fontId="40" fillId="0" borderId="30" xfId="1539" applyFont="1" applyBorder="1"/>
    <xf numFmtId="0" fontId="52" fillId="0" borderId="30" xfId="1539" applyFont="1" applyBorder="1" applyAlignment="1">
      <alignment horizontal="center"/>
    </xf>
    <xf numFmtId="0" fontId="40" fillId="0" borderId="30" xfId="1539" applyFont="1" applyBorder="1" applyAlignment="1">
      <alignment horizontal="center"/>
    </xf>
    <xf numFmtId="0" fontId="0" fillId="0" borderId="0" xfId="1539" applyFont="1" applyAlignment="1">
      <alignment wrapText="1"/>
    </xf>
    <xf numFmtId="0" fontId="18" fillId="0" borderId="0" xfId="1539" applyFont="1"/>
    <xf numFmtId="0" fontId="18" fillId="0" borderId="0" xfId="1539" applyFont="1" applyAlignment="1">
      <alignment horizontal="center"/>
    </xf>
    <xf numFmtId="9" fontId="53" fillId="26" borderId="4" xfId="1539" applyNumberFormat="1" applyFont="1" applyFill="1" applyBorder="1" applyAlignment="1">
      <alignment horizontal="center" vertical="center"/>
    </xf>
    <xf numFmtId="0" fontId="24" fillId="0" borderId="0" xfId="2" applyFont="1" applyBorder="1" applyAlignment="1" applyProtection="1">
      <alignment horizontal="center" vertical="center"/>
    </xf>
    <xf numFmtId="0" fontId="18" fillId="0" borderId="4" xfId="1539" applyFont="1" applyBorder="1" applyAlignment="1">
      <alignment horizontal="center" vertical="center"/>
    </xf>
    <xf numFmtId="0" fontId="18" fillId="0" borderId="4" xfId="1539" applyFont="1" applyBorder="1" applyAlignment="1">
      <alignment horizontal="center" vertical="center" wrapText="1"/>
    </xf>
    <xf numFmtId="0" fontId="18" fillId="0" borderId="28" xfId="1539" applyFont="1" applyBorder="1" applyAlignment="1">
      <alignment horizontal="center"/>
    </xf>
    <xf numFmtId="169" fontId="18" fillId="0" borderId="28" xfId="1539" applyNumberFormat="1" applyFont="1" applyBorder="1" applyAlignment="1">
      <alignment horizontal="center"/>
    </xf>
    <xf numFmtId="169" fontId="18" fillId="0" borderId="29" xfId="1539" applyNumberFormat="1" applyFont="1" applyBorder="1" applyAlignment="1">
      <alignment horizontal="center"/>
    </xf>
    <xf numFmtId="0" fontId="18" fillId="0" borderId="30" xfId="1539" applyFont="1" applyBorder="1" applyAlignment="1">
      <alignment horizontal="center"/>
    </xf>
    <xf numFmtId="169" fontId="18" fillId="0" borderId="30" xfId="1539" applyNumberFormat="1" applyFont="1" applyBorder="1" applyAlignment="1">
      <alignment horizontal="center"/>
    </xf>
    <xf numFmtId="169" fontId="18" fillId="0" borderId="31" xfId="1539" applyNumberFormat="1" applyFont="1" applyBorder="1" applyAlignment="1">
      <alignment horizontal="center"/>
    </xf>
    <xf numFmtId="0" fontId="18" fillId="0" borderId="34" xfId="1539" applyFont="1" applyBorder="1" applyAlignment="1">
      <alignment horizontal="center"/>
    </xf>
    <xf numFmtId="169" fontId="18" fillId="0" borderId="34" xfId="1539" applyNumberFormat="1" applyFont="1" applyBorder="1" applyAlignment="1">
      <alignment horizontal="center"/>
    </xf>
    <xf numFmtId="169" fontId="18" fillId="0" borderId="35" xfId="1539" applyNumberFormat="1" applyFont="1" applyBorder="1" applyAlignment="1">
      <alignment horizontal="center"/>
    </xf>
    <xf numFmtId="169" fontId="18" fillId="4" borderId="34" xfId="1539" applyNumberFormat="1" applyFont="1" applyFill="1" applyBorder="1" applyAlignment="1">
      <alignment horizontal="center"/>
    </xf>
    <xf numFmtId="169" fontId="18" fillId="4" borderId="28" xfId="1539" applyNumberFormat="1" applyFont="1" applyFill="1" applyBorder="1" applyAlignment="1">
      <alignment horizontal="center"/>
    </xf>
    <xf numFmtId="169" fontId="18" fillId="4" borderId="30" xfId="1539" applyNumberFormat="1" applyFont="1" applyFill="1" applyBorder="1" applyAlignment="1">
      <alignment horizontal="center"/>
    </xf>
    <xf numFmtId="0" fontId="18" fillId="4" borderId="0" xfId="1539" applyFont="1" applyFill="1" applyAlignment="1">
      <alignment horizontal="center"/>
    </xf>
    <xf numFmtId="0" fontId="18" fillId="0" borderId="0" xfId="1539" applyFont="1" applyAlignment="1">
      <alignment vertical="center"/>
    </xf>
    <xf numFmtId="0" fontId="18" fillId="0" borderId="28" xfId="1539" applyFont="1" applyBorder="1" applyAlignment="1">
      <alignment horizontal="center" vertical="center"/>
    </xf>
    <xf numFmtId="169" fontId="18" fillId="0" borderId="28" xfId="1539" applyNumberFormat="1" applyFont="1" applyBorder="1" applyAlignment="1">
      <alignment horizontal="center" vertical="center"/>
    </xf>
    <xf numFmtId="169" fontId="18" fillId="0" borderId="29" xfId="1539" applyNumberFormat="1" applyFont="1" applyBorder="1" applyAlignment="1">
      <alignment horizontal="center" vertical="center"/>
    </xf>
    <xf numFmtId="0" fontId="18" fillId="0" borderId="30" xfId="1539" applyFont="1" applyBorder="1" applyAlignment="1">
      <alignment horizontal="center" vertical="center"/>
    </xf>
    <xf numFmtId="169" fontId="18" fillId="0" borderId="30" xfId="1539" applyNumberFormat="1" applyFont="1" applyBorder="1" applyAlignment="1">
      <alignment horizontal="center" vertical="center"/>
    </xf>
    <xf numFmtId="169" fontId="18" fillId="0" borderId="31" xfId="1539" applyNumberFormat="1" applyFont="1" applyBorder="1" applyAlignment="1">
      <alignment horizontal="center" vertical="center"/>
    </xf>
    <xf numFmtId="0" fontId="18" fillId="0" borderId="34" xfId="1539" applyFont="1" applyBorder="1" applyAlignment="1">
      <alignment horizontal="center" vertical="center"/>
    </xf>
    <xf numFmtId="169" fontId="18" fillId="0" borderId="34" xfId="1539" applyNumberFormat="1" applyFont="1" applyBorder="1" applyAlignment="1">
      <alignment horizontal="center" vertical="center"/>
    </xf>
    <xf numFmtId="169" fontId="18" fillId="0" borderId="35" xfId="1539" applyNumberFormat="1" applyFont="1" applyBorder="1" applyAlignment="1">
      <alignment horizontal="center" vertical="center"/>
    </xf>
    <xf numFmtId="0" fontId="55" fillId="0" borderId="0" xfId="1539" applyFont="1"/>
    <xf numFmtId="0" fontId="55" fillId="4" borderId="0" xfId="1539" applyFont="1" applyFill="1"/>
    <xf numFmtId="0" fontId="56" fillId="0" borderId="0" xfId="1539" applyFont="1" applyAlignment="1">
      <alignment horizontal="center"/>
    </xf>
    <xf numFmtId="0" fontId="57" fillId="30" borderId="13" xfId="1539" applyFont="1" applyFill="1" applyBorder="1" applyAlignment="1">
      <alignment horizontal="center" vertical="center" wrapText="1"/>
    </xf>
    <xf numFmtId="9" fontId="57" fillId="26" borderId="30" xfId="1539" applyNumberFormat="1" applyFont="1" applyFill="1" applyBorder="1" applyAlignment="1">
      <alignment horizontal="center" vertical="center"/>
    </xf>
    <xf numFmtId="0" fontId="56" fillId="31" borderId="46" xfId="1539" applyFont="1" applyFill="1" applyBorder="1" applyAlignment="1">
      <alignment horizontal="center"/>
    </xf>
    <xf numFmtId="170" fontId="55" fillId="31" borderId="30" xfId="1539" applyNumberFormat="1" applyFont="1" applyFill="1" applyBorder="1"/>
    <xf numFmtId="0" fontId="55" fillId="0" borderId="30" xfId="1539" applyFont="1" applyBorder="1"/>
    <xf numFmtId="0" fontId="15" fillId="0" borderId="0" xfId="1539" applyFont="1"/>
    <xf numFmtId="0" fontId="15" fillId="0" borderId="0" xfId="1539" applyFont="1" applyAlignment="1">
      <alignment horizontal="center"/>
    </xf>
    <xf numFmtId="0" fontId="57" fillId="0" borderId="0" xfId="1539" applyFont="1" applyAlignment="1">
      <alignment horizontal="center" vertical="center" wrapText="1"/>
    </xf>
    <xf numFmtId="0" fontId="57" fillId="0" borderId="30" xfId="1539" applyFont="1" applyBorder="1" applyAlignment="1">
      <alignment horizontal="center" vertical="center" wrapText="1"/>
    </xf>
    <xf numFmtId="0" fontId="57" fillId="0" borderId="46" xfId="1539" applyFont="1" applyBorder="1" applyAlignment="1">
      <alignment horizontal="center" vertical="center" wrapText="1"/>
    </xf>
    <xf numFmtId="9" fontId="56" fillId="0" borderId="0" xfId="1539" applyNumberFormat="1" applyFont="1" applyAlignment="1">
      <alignment horizontal="center" vertical="center" wrapText="1"/>
    </xf>
    <xf numFmtId="0" fontId="15" fillId="0" borderId="30" xfId="1539" applyFont="1" applyBorder="1" applyAlignment="1">
      <alignment horizontal="center"/>
    </xf>
    <xf numFmtId="0" fontId="55" fillId="0" borderId="30" xfId="1539" applyFont="1" applyBorder="1" applyAlignment="1">
      <alignment horizontal="center"/>
    </xf>
    <xf numFmtId="0" fontId="15" fillId="0" borderId="30" xfId="1539" applyFont="1" applyBorder="1" applyAlignment="1">
      <alignment horizontal="center" vertical="center"/>
    </xf>
    <xf numFmtId="4" fontId="15" fillId="4" borderId="30" xfId="1539" applyNumberFormat="1" applyFont="1" applyFill="1" applyBorder="1" applyAlignment="1">
      <alignment horizontal="center"/>
    </xf>
    <xf numFmtId="3" fontId="15" fillId="0" borderId="47" xfId="1539" applyNumberFormat="1" applyFont="1" applyBorder="1" applyAlignment="1">
      <alignment horizontal="center"/>
    </xf>
    <xf numFmtId="0" fontId="15" fillId="4" borderId="30" xfId="1539" applyFont="1" applyFill="1" applyBorder="1" applyAlignment="1">
      <alignment horizontal="center"/>
    </xf>
    <xf numFmtId="0" fontId="15" fillId="4" borderId="30" xfId="1539" applyFont="1" applyFill="1" applyBorder="1" applyAlignment="1">
      <alignment horizontal="center" vertical="center"/>
    </xf>
    <xf numFmtId="3" fontId="15" fillId="4" borderId="47" xfId="1539" applyNumberFormat="1" applyFont="1" applyFill="1" applyBorder="1" applyAlignment="1">
      <alignment horizontal="center"/>
    </xf>
    <xf numFmtId="4" fontId="15" fillId="0" borderId="30" xfId="1539" applyNumberFormat="1" applyFont="1" applyBorder="1" applyAlignment="1">
      <alignment horizontal="center"/>
    </xf>
    <xf numFmtId="0" fontId="55" fillId="0" borderId="30" xfId="1539" applyFont="1" applyBorder="1" applyAlignment="1">
      <alignment horizontal="center" vertical="center"/>
    </xf>
    <xf numFmtId="49" fontId="15" fillId="0" borderId="30" xfId="1539" applyNumberFormat="1" applyFont="1" applyBorder="1" applyAlignment="1">
      <alignment horizontal="center" vertical="center"/>
    </xf>
    <xf numFmtId="0" fontId="15" fillId="0" borderId="48" xfId="1539" applyFont="1" applyBorder="1" applyAlignment="1">
      <alignment vertical="center"/>
    </xf>
    <xf numFmtId="0" fontId="15" fillId="0" borderId="15" xfId="1539" applyFont="1" applyBorder="1" applyAlignment="1">
      <alignment vertical="center"/>
    </xf>
    <xf numFmtId="4" fontId="15" fillId="0" borderId="30" xfId="1539" applyNumberFormat="1" applyFont="1" applyBorder="1" applyAlignment="1">
      <alignment horizontal="center" vertical="center"/>
    </xf>
    <xf numFmtId="3" fontId="15" fillId="0" borderId="47" xfId="1539" applyNumberFormat="1" applyFont="1" applyBorder="1" applyAlignment="1">
      <alignment horizontal="center" vertical="center"/>
    </xf>
    <xf numFmtId="0" fontId="64" fillId="0" borderId="0" xfId="1539" applyFont="1"/>
    <xf numFmtId="0" fontId="65" fillId="0" borderId="30" xfId="1539" applyFont="1" applyBorder="1" applyAlignment="1">
      <alignment horizontal="center" vertical="center" wrapText="1"/>
    </xf>
    <xf numFmtId="0" fontId="64" fillId="4" borderId="0" xfId="1539" applyFont="1" applyFill="1"/>
    <xf numFmtId="0" fontId="64" fillId="0" borderId="0" xfId="1539" applyFont="1" applyAlignment="1">
      <alignment horizontal="center" vertical="center"/>
    </xf>
    <xf numFmtId="0" fontId="0" fillId="0" borderId="0" xfId="1539" applyFont="1" applyAlignment="1">
      <alignment horizontal="left" vertical="center"/>
    </xf>
    <xf numFmtId="0" fontId="0" fillId="0" borderId="0" xfId="1539" applyFont="1" applyAlignment="1">
      <alignment horizontal="center" vertical="center"/>
    </xf>
    <xf numFmtId="0" fontId="64" fillId="0" borderId="0" xfId="1539" applyFont="1" applyAlignment="1">
      <alignment horizontal="left" vertical="center"/>
    </xf>
    <xf numFmtId="0" fontId="65" fillId="0" borderId="30" xfId="1539" applyFont="1" applyBorder="1" applyAlignment="1">
      <alignment horizontal="left" vertical="center"/>
    </xf>
    <xf numFmtId="0" fontId="65" fillId="0" borderId="30" xfId="1539" applyFont="1" applyBorder="1" applyAlignment="1">
      <alignment horizontal="center" vertical="center"/>
    </xf>
    <xf numFmtId="0" fontId="65" fillId="0" borderId="49" xfId="1539" applyFont="1" applyBorder="1" applyAlignment="1">
      <alignment horizontal="center" vertical="center" wrapText="1"/>
    </xf>
    <xf numFmtId="9" fontId="64" fillId="26" borderId="0" xfId="1539" applyNumberFormat="1" applyFont="1" applyFill="1" applyAlignment="1">
      <alignment horizontal="center" vertical="center"/>
    </xf>
    <xf numFmtId="0" fontId="37" fillId="0" borderId="0" xfId="2" applyFont="1" applyBorder="1" applyAlignment="1" applyProtection="1">
      <alignment horizontal="center" vertical="center" wrapText="1"/>
    </xf>
    <xf numFmtId="0" fontId="65" fillId="34" borderId="30" xfId="1539" applyFont="1" applyFill="1" applyBorder="1" applyAlignment="1">
      <alignment horizontal="left" vertical="center"/>
    </xf>
    <xf numFmtId="0" fontId="67" fillId="4" borderId="30" xfId="1539" applyFont="1" applyFill="1" applyBorder="1" applyAlignment="1">
      <alignment horizontal="center" vertical="center" wrapText="1"/>
    </xf>
    <xf numFmtId="0" fontId="0" fillId="4" borderId="30" xfId="1539" applyFont="1" applyFill="1" applyBorder="1" applyAlignment="1">
      <alignment horizontal="center" vertical="center"/>
    </xf>
    <xf numFmtId="0" fontId="19" fillId="4" borderId="30" xfId="1539" applyFont="1" applyFill="1" applyBorder="1" applyAlignment="1">
      <alignment horizontal="center" vertical="center"/>
    </xf>
    <xf numFmtId="1" fontId="64" fillId="4" borderId="30" xfId="1539" applyNumberFormat="1" applyFont="1" applyFill="1" applyBorder="1" applyAlignment="1">
      <alignment horizontal="center" vertical="center"/>
    </xf>
    <xf numFmtId="0" fontId="0" fillId="4" borderId="0" xfId="1539" applyFont="1" applyFill="1"/>
    <xf numFmtId="0" fontId="64" fillId="4" borderId="30" xfId="1539" applyFont="1" applyFill="1" applyBorder="1" applyAlignment="1">
      <alignment horizontal="center" vertical="center"/>
    </xf>
    <xf numFmtId="0" fontId="67" fillId="0" borderId="30" xfId="1539" applyFont="1" applyBorder="1" applyAlignment="1">
      <alignment horizontal="center" vertical="center" wrapText="1"/>
    </xf>
    <xf numFmtId="0" fontId="0" fillId="0" borderId="30" xfId="1539" applyFont="1" applyBorder="1" applyAlignment="1">
      <alignment horizontal="center" vertical="center"/>
    </xf>
    <xf numFmtId="0" fontId="19" fillId="0" borderId="30" xfId="1539" applyFont="1" applyBorder="1" applyAlignment="1">
      <alignment horizontal="center" vertical="center"/>
    </xf>
    <xf numFmtId="1" fontId="64" fillId="0" borderId="30" xfId="1539" applyNumberFormat="1" applyFont="1" applyBorder="1" applyAlignment="1">
      <alignment horizontal="center" vertical="center"/>
    </xf>
    <xf numFmtId="0" fontId="68" fillId="4" borderId="30" xfId="1539" applyFont="1" applyFill="1" applyBorder="1" applyAlignment="1">
      <alignment horizontal="center" vertical="center"/>
    </xf>
    <xf numFmtId="0" fontId="68" fillId="0" borderId="30" xfId="1539" applyFont="1" applyBorder="1" applyAlignment="1">
      <alignment horizontal="center" vertical="center"/>
    </xf>
    <xf numFmtId="0" fontId="0" fillId="4" borderId="50" xfId="1539" applyFont="1" applyFill="1" applyBorder="1" applyAlignment="1">
      <alignment horizontal="center" vertical="center"/>
    </xf>
    <xf numFmtId="0" fontId="19" fillId="4" borderId="30" xfId="1539" applyFont="1" applyFill="1" applyBorder="1" applyAlignment="1">
      <alignment horizontal="center" vertical="center" wrapText="1"/>
    </xf>
    <xf numFmtId="0" fontId="65" fillId="34" borderId="46" xfId="1539" applyFont="1" applyFill="1" applyBorder="1" applyAlignment="1">
      <alignment horizontal="left" vertical="center"/>
    </xf>
    <xf numFmtId="0" fontId="69" fillId="0" borderId="30" xfId="1539" applyFont="1" applyBorder="1" applyAlignment="1">
      <alignment horizontal="center" vertical="center"/>
    </xf>
    <xf numFmtId="0" fontId="0" fillId="0" borderId="0" xfId="1539" applyFont="1" applyAlignment="1">
      <alignment horizontal="center" vertical="center" wrapText="1"/>
    </xf>
    <xf numFmtId="0" fontId="19" fillId="0" borderId="30" xfId="1539" applyFont="1" applyBorder="1" applyAlignment="1">
      <alignment horizontal="center" vertical="center" wrapText="1"/>
    </xf>
    <xf numFmtId="0" fontId="67" fillId="4" borderId="46" xfId="1539" applyFont="1" applyFill="1" applyBorder="1" applyAlignment="1">
      <alignment horizontal="center" vertical="center" wrapText="1"/>
    </xf>
    <xf numFmtId="0" fontId="65" fillId="34" borderId="50" xfId="1539" applyFont="1" applyFill="1" applyBorder="1" applyAlignment="1">
      <alignment horizontal="left" vertical="center"/>
    </xf>
    <xf numFmtId="0" fontId="68" fillId="4" borderId="50" xfId="1539" applyFont="1" applyFill="1" applyBorder="1" applyAlignment="1">
      <alignment horizontal="center" vertical="center"/>
    </xf>
    <xf numFmtId="0" fontId="19" fillId="0" borderId="50" xfId="1539" applyFont="1" applyBorder="1" applyAlignment="1">
      <alignment horizontal="center" vertical="center"/>
    </xf>
    <xf numFmtId="1" fontId="64" fillId="0" borderId="50" xfId="1539" applyNumberFormat="1" applyFont="1" applyBorder="1" applyAlignment="1">
      <alignment horizontal="center" vertical="center"/>
    </xf>
    <xf numFmtId="1" fontId="64" fillId="4" borderId="50" xfId="1539" applyNumberFormat="1" applyFont="1" applyFill="1" applyBorder="1" applyAlignment="1">
      <alignment horizontal="center" vertical="center"/>
    </xf>
    <xf numFmtId="0" fontId="69" fillId="4" borderId="30" xfId="1539" applyFont="1" applyFill="1" applyBorder="1" applyAlignment="1">
      <alignment horizontal="center" vertical="center"/>
    </xf>
    <xf numFmtId="0" fontId="0" fillId="4" borderId="30" xfId="1539" applyFont="1" applyFill="1" applyBorder="1" applyAlignment="1">
      <alignment horizontal="center" vertical="center" wrapText="1"/>
    </xf>
    <xf numFmtId="0" fontId="0" fillId="4" borderId="30" xfId="1539" applyFont="1" applyFill="1" applyBorder="1" applyAlignment="1">
      <alignment horizontal="left" vertical="center" wrapText="1"/>
    </xf>
    <xf numFmtId="0" fontId="65" fillId="0" borderId="14" xfId="1539" applyFont="1" applyBorder="1" applyAlignment="1">
      <alignment vertical="center"/>
    </xf>
    <xf numFmtId="0" fontId="65" fillId="0" borderId="0" xfId="1539" applyFont="1" applyAlignment="1">
      <alignment horizontal="center" vertical="center"/>
    </xf>
    <xf numFmtId="2" fontId="64" fillId="0" borderId="30" xfId="1539" applyNumberFormat="1" applyFont="1" applyBorder="1" applyAlignment="1">
      <alignment horizontal="center" vertical="center"/>
    </xf>
    <xf numFmtId="0" fontId="0" fillId="0" borderId="30" xfId="1539" applyFont="1" applyBorder="1" applyAlignment="1">
      <alignment horizontal="left" vertical="center" wrapText="1"/>
    </xf>
    <xf numFmtId="0" fontId="70" fillId="34" borderId="30" xfId="1539" applyFont="1" applyFill="1" applyBorder="1" applyAlignment="1">
      <alignment horizontal="left" vertical="center"/>
    </xf>
    <xf numFmtId="0" fontId="71" fillId="0" borderId="0" xfId="1539" applyFont="1" applyAlignment="1">
      <alignment horizontal="left" vertical="center"/>
    </xf>
    <xf numFmtId="0" fontId="45" fillId="0" borderId="0" xfId="1539" applyFont="1" applyAlignment="1">
      <alignment horizontal="center"/>
    </xf>
    <xf numFmtId="0" fontId="72" fillId="0" borderId="0" xfId="2" applyFont="1" applyBorder="1" applyProtection="1"/>
    <xf numFmtId="0" fontId="73" fillId="0" borderId="30" xfId="1539" applyFont="1" applyBorder="1" applyAlignment="1">
      <alignment horizontal="center"/>
    </xf>
    <xf numFmtId="9" fontId="73" fillId="35" borderId="30" xfId="1539" applyNumberFormat="1" applyFont="1" applyFill="1" applyBorder="1" applyAlignment="1">
      <alignment horizontal="center"/>
    </xf>
    <xf numFmtId="0" fontId="73" fillId="0" borderId="30" xfId="1539" applyFont="1" applyBorder="1" applyAlignment="1">
      <alignment horizontal="center" wrapText="1"/>
    </xf>
    <xf numFmtId="0" fontId="73" fillId="0" borderId="0" xfId="1539" applyFont="1" applyAlignment="1">
      <alignment horizontal="center"/>
    </xf>
    <xf numFmtId="0" fontId="45" fillId="0" borderId="30" xfId="1539" applyFont="1" applyBorder="1" applyAlignment="1">
      <alignment horizontal="left"/>
    </xf>
    <xf numFmtId="2" fontId="45" fillId="0" borderId="30" xfId="1539" applyNumberFormat="1" applyFont="1" applyBorder="1" applyAlignment="1">
      <alignment horizontal="center"/>
    </xf>
    <xf numFmtId="2" fontId="45" fillId="0" borderId="0" xfId="1539" applyNumberFormat="1" applyFont="1" applyAlignment="1">
      <alignment horizontal="center"/>
    </xf>
    <xf numFmtId="0" fontId="74" fillId="0" borderId="0" xfId="1539" applyFont="1" applyAlignment="1">
      <alignment horizontal="left" vertical="top"/>
    </xf>
    <xf numFmtId="0" fontId="74" fillId="0" borderId="0" xfId="1539" applyFont="1" applyAlignment="1">
      <alignment horizontal="left"/>
    </xf>
    <xf numFmtId="0" fontId="75" fillId="4" borderId="30" xfId="1539" applyFont="1" applyFill="1" applyBorder="1" applyAlignment="1">
      <alignment vertical="center" wrapText="1"/>
    </xf>
    <xf numFmtId="172" fontId="77" fillId="0" borderId="17" xfId="1539" applyNumberFormat="1" applyFont="1" applyBorder="1" applyAlignment="1">
      <alignment horizontal="center" vertical="center" wrapText="1"/>
    </xf>
    <xf numFmtId="0" fontId="77" fillId="0" borderId="30" xfId="1539" applyFont="1" applyBorder="1" applyAlignment="1">
      <alignment horizontal="center" vertical="center" wrapText="1"/>
    </xf>
    <xf numFmtId="9" fontId="31" fillId="26" borderId="30" xfId="1539" applyNumberFormat="1" applyFont="1" applyFill="1" applyBorder="1" applyAlignment="1">
      <alignment horizontal="center"/>
    </xf>
    <xf numFmtId="0" fontId="24" fillId="0" borderId="0" xfId="1539" applyFont="1" applyAlignment="1">
      <alignment horizontal="center" vertical="center"/>
    </xf>
    <xf numFmtId="0" fontId="74" fillId="0" borderId="13" xfId="1539" applyFont="1" applyBorder="1" applyAlignment="1">
      <alignment horizontal="center" vertical="center"/>
    </xf>
    <xf numFmtId="0" fontId="74" fillId="0" borderId="14" xfId="1539" applyFont="1" applyBorder="1" applyAlignment="1">
      <alignment horizontal="left"/>
    </xf>
    <xf numFmtId="0" fontId="74" fillId="0" borderId="16" xfId="1539" applyFont="1" applyBorder="1" applyAlignment="1">
      <alignment horizontal="center" vertical="center"/>
    </xf>
    <xf numFmtId="0" fontId="74" fillId="0" borderId="16" xfId="1539" applyFont="1" applyBorder="1" applyAlignment="1">
      <alignment vertical="center"/>
    </xf>
    <xf numFmtId="0" fontId="74" fillId="0" borderId="0" xfId="1539" applyFont="1" applyAlignment="1">
      <alignment vertical="center"/>
    </xf>
    <xf numFmtId="0" fontId="32" fillId="4" borderId="48" xfId="1539" applyFont="1" applyFill="1" applyBorder="1" applyAlignment="1">
      <alignment vertical="top" wrapText="1"/>
    </xf>
    <xf numFmtId="0" fontId="32" fillId="4" borderId="15" xfId="1539" applyFont="1" applyFill="1" applyBorder="1" applyAlignment="1">
      <alignment vertical="top" wrapText="1"/>
    </xf>
    <xf numFmtId="172" fontId="77" fillId="0" borderId="47" xfId="1539" applyNumberFormat="1" applyFont="1" applyBorder="1" applyAlignment="1">
      <alignment horizontal="center" vertical="center" wrapText="1"/>
    </xf>
    <xf numFmtId="0" fontId="15" fillId="0" borderId="30" xfId="1539" applyFont="1" applyBorder="1" applyAlignment="1">
      <alignment horizontal="left" vertical="center" wrapText="1"/>
    </xf>
    <xf numFmtId="0" fontId="74" fillId="0" borderId="14" xfId="1539" applyFont="1" applyBorder="1"/>
    <xf numFmtId="0" fontId="74" fillId="0" borderId="0" xfId="1539" applyFont="1"/>
    <xf numFmtId="0" fontId="79" fillId="0" borderId="30" xfId="1539" applyFont="1" applyBorder="1" applyAlignment="1">
      <alignment horizontal="left" vertical="center" wrapText="1"/>
    </xf>
    <xf numFmtId="0" fontId="15" fillId="0" borderId="30" xfId="1539" applyFont="1" applyBorder="1" applyAlignment="1">
      <alignment vertical="center"/>
    </xf>
    <xf numFmtId="0" fontId="15" fillId="0" borderId="30" xfId="1539" applyFont="1" applyBorder="1" applyAlignment="1">
      <alignment horizontal="left" vertical="center"/>
    </xf>
    <xf numFmtId="0" fontId="55" fillId="0" borderId="30" xfId="1539" applyFont="1" applyBorder="1" applyAlignment="1">
      <alignment horizontal="left" vertical="center" wrapText="1"/>
    </xf>
    <xf numFmtId="0" fontId="83" fillId="0" borderId="30" xfId="1539" applyFont="1" applyBorder="1" applyAlignment="1">
      <alignment horizontal="left" vertical="center" wrapText="1"/>
    </xf>
    <xf numFmtId="0" fontId="55" fillId="0" borderId="30" xfId="1539" applyFont="1" applyBorder="1" applyAlignment="1">
      <alignment vertical="center"/>
    </xf>
    <xf numFmtId="0" fontId="55" fillId="0" borderId="30" xfId="1539" applyFont="1" applyBorder="1" applyAlignment="1">
      <alignment horizontal="left" vertical="center"/>
    </xf>
    <xf numFmtId="1" fontId="31" fillId="0" borderId="0" xfId="1539" applyNumberFormat="1" applyFont="1" applyAlignment="1">
      <alignment horizontal="center" vertical="center"/>
    </xf>
    <xf numFmtId="1" fontId="31" fillId="0" borderId="0" xfId="1539" applyNumberFormat="1" applyFont="1" applyAlignment="1">
      <alignment vertical="center"/>
    </xf>
    <xf numFmtId="0" fontId="15" fillId="0" borderId="0" xfId="1539" applyFont="1" applyAlignment="1">
      <alignment horizontal="left" vertical="top"/>
    </xf>
    <xf numFmtId="0" fontId="15" fillId="0" borderId="0" xfId="1539" applyFont="1" applyAlignment="1">
      <alignment horizontal="left"/>
    </xf>
    <xf numFmtId="0" fontId="23" fillId="0" borderId="0" xfId="2" applyFont="1" applyBorder="1" applyProtection="1"/>
    <xf numFmtId="0" fontId="40" fillId="0" borderId="30" xfId="1539" applyFont="1" applyBorder="1" applyAlignment="1">
      <alignment horizontal="center" vertical="center"/>
    </xf>
    <xf numFmtId="0" fontId="40" fillId="0" borderId="30" xfId="1539" applyFont="1" applyBorder="1" applyAlignment="1">
      <alignment horizontal="center" vertical="center" wrapText="1"/>
    </xf>
    <xf numFmtId="0" fontId="0" fillId="0" borderId="0" xfId="1539" applyFont="1" applyProtection="1">
      <protection locked="0"/>
    </xf>
    <xf numFmtId="0" fontId="40" fillId="0" borderId="2" xfId="1539" applyFont="1" applyBorder="1" applyAlignment="1" applyProtection="1">
      <alignment horizontal="center" vertical="center"/>
      <protection locked="0"/>
    </xf>
    <xf numFmtId="9" fontId="40" fillId="26" borderId="3" xfId="1539" applyNumberFormat="1" applyFont="1" applyFill="1" applyBorder="1" applyAlignment="1" applyProtection="1">
      <alignment horizontal="center" vertical="center"/>
      <protection locked="0"/>
    </xf>
    <xf numFmtId="175" fontId="69" fillId="0" borderId="30" xfId="1539" applyNumberFormat="1" applyFont="1" applyBorder="1" applyAlignment="1" applyProtection="1">
      <alignment horizontal="center" vertical="center"/>
      <protection locked="0"/>
    </xf>
    <xf numFmtId="0" fontId="94" fillId="0" borderId="0" xfId="1539" applyFont="1" applyAlignment="1">
      <alignment horizontal="center" vertical="center"/>
    </xf>
    <xf numFmtId="0" fontId="94" fillId="0" borderId="0" xfId="1539" applyFont="1" applyAlignment="1">
      <alignment horizontal="left" vertical="top"/>
    </xf>
    <xf numFmtId="0" fontId="57" fillId="0" borderId="0" xfId="1539" applyFont="1" applyAlignment="1">
      <alignment vertical="center" wrapText="1"/>
    </xf>
    <xf numFmtId="0" fontId="57" fillId="0" borderId="0" xfId="1539" applyFont="1" applyAlignment="1">
      <alignment horizontal="left" vertical="center" wrapText="1"/>
    </xf>
    <xf numFmtId="0" fontId="57" fillId="2" borderId="13" xfId="1539" applyFont="1" applyFill="1" applyBorder="1" applyAlignment="1">
      <alignment horizontal="center" vertical="center" wrapText="1"/>
    </xf>
    <xf numFmtId="9" fontId="57" fillId="26" borderId="50" xfId="1539" applyNumberFormat="1" applyFont="1" applyFill="1" applyBorder="1" applyAlignment="1">
      <alignment horizontal="center" vertical="center"/>
    </xf>
    <xf numFmtId="0" fontId="57" fillId="0" borderId="30" xfId="1539" applyFont="1" applyBorder="1" applyAlignment="1">
      <alignment horizontal="center" vertical="center"/>
    </xf>
    <xf numFmtId="177" fontId="57" fillId="0" borderId="30" xfId="1539" applyNumberFormat="1" applyFont="1" applyBorder="1" applyAlignment="1">
      <alignment horizontal="center" vertical="center" wrapText="1"/>
    </xf>
    <xf numFmtId="0" fontId="96" fillId="0" borderId="30" xfId="1539" applyFont="1" applyBorder="1" applyAlignment="1">
      <alignment horizontal="center" vertical="center" wrapText="1"/>
    </xf>
    <xf numFmtId="0" fontId="55" fillId="0" borderId="30" xfId="1539" applyFont="1" applyBorder="1" applyAlignment="1">
      <alignment horizontal="center" vertical="center" wrapText="1"/>
    </xf>
    <xf numFmtId="0" fontId="15" fillId="0" borderId="30" xfId="1539" applyFont="1" applyBorder="1" applyAlignment="1">
      <alignment horizontal="center" vertical="center" wrapText="1"/>
    </xf>
    <xf numFmtId="178" fontId="55" fillId="0" borderId="30" xfId="1539" applyNumberFormat="1" applyFont="1" applyBorder="1" applyAlignment="1">
      <alignment horizontal="center" vertical="center"/>
    </xf>
    <xf numFmtId="0" fontId="5" fillId="0" borderId="0" xfId="1539" applyFont="1" applyAlignment="1">
      <alignment horizontal="left" vertical="center" wrapText="1"/>
    </xf>
    <xf numFmtId="2" fontId="5" fillId="0" borderId="0" xfId="1539" applyNumberFormat="1" applyFont="1" applyAlignment="1">
      <alignment horizontal="left" vertical="center"/>
    </xf>
    <xf numFmtId="0" fontId="55" fillId="0" borderId="53" xfId="1539" applyFont="1" applyBorder="1" applyAlignment="1">
      <alignment horizontal="center" vertical="center"/>
    </xf>
    <xf numFmtId="0" fontId="15" fillId="0" borderId="53" xfId="1539" applyFont="1" applyBorder="1" applyAlignment="1">
      <alignment horizontal="center" vertical="center" wrapText="1"/>
    </xf>
    <xf numFmtId="178" fontId="55" fillId="0" borderId="53" xfId="1539" applyNumberFormat="1" applyFont="1" applyBorder="1" applyAlignment="1">
      <alignment horizontal="center" vertical="center"/>
    </xf>
    <xf numFmtId="0" fontId="55" fillId="0" borderId="54" xfId="1539" applyFont="1" applyBorder="1" applyAlignment="1">
      <alignment horizontal="center" vertical="center"/>
    </xf>
    <xf numFmtId="0" fontId="15" fillId="0" borderId="54" xfId="1539" applyFont="1" applyBorder="1" applyAlignment="1">
      <alignment horizontal="center" wrapText="1"/>
    </xf>
    <xf numFmtId="178" fontId="55" fillId="0" borderId="54" xfId="1539" applyNumberFormat="1" applyFont="1" applyBorder="1" applyAlignment="1">
      <alignment horizontal="center" vertical="center"/>
    </xf>
    <xf numFmtId="0" fontId="15" fillId="0" borderId="54" xfId="1539" applyFont="1" applyBorder="1" applyAlignment="1">
      <alignment horizontal="center" vertical="center" wrapText="1"/>
    </xf>
    <xf numFmtId="0" fontId="55" fillId="0" borderId="54" xfId="1539" applyFont="1" applyBorder="1" applyAlignment="1">
      <alignment horizontal="center" vertical="center" wrapText="1"/>
    </xf>
    <xf numFmtId="0" fontId="72" fillId="0" borderId="30" xfId="2" applyFont="1" applyBorder="1" applyAlignment="1" applyProtection="1">
      <alignment horizontal="center" vertical="center" wrapText="1"/>
    </xf>
    <xf numFmtId="179" fontId="0" fillId="0" borderId="0" xfId="1539" applyNumberFormat="1" applyFont="1"/>
    <xf numFmtId="0" fontId="40" fillId="0" borderId="0" xfId="1539" applyFont="1" applyAlignment="1" applyProtection="1">
      <alignment horizontal="left" vertical="center"/>
      <protection locked="0"/>
    </xf>
    <xf numFmtId="179" fontId="0" fillId="0" borderId="0" xfId="1539" applyNumberFormat="1" applyFont="1" applyAlignment="1" applyProtection="1">
      <alignment horizontal="left" vertical="center"/>
      <protection locked="0"/>
    </xf>
    <xf numFmtId="0" fontId="52" fillId="0" borderId="0" xfId="1539" applyFont="1" applyProtection="1">
      <protection locked="0"/>
    </xf>
    <xf numFmtId="0" fontId="40" fillId="39" borderId="30" xfId="1539" applyFont="1" applyFill="1" applyBorder="1" applyAlignment="1" applyProtection="1">
      <alignment horizontal="center" vertical="center"/>
      <protection locked="0"/>
    </xf>
    <xf numFmtId="179" fontId="97" fillId="39" borderId="30" xfId="1" applyNumberFormat="1" applyFont="1" applyFill="1" applyBorder="1" applyAlignment="1" applyProtection="1">
      <alignment horizontal="center" vertical="center" wrapText="1"/>
      <protection locked="0"/>
    </xf>
    <xf numFmtId="179" fontId="97" fillId="40" borderId="30" xfId="1539" applyNumberFormat="1" applyFont="1" applyFill="1" applyBorder="1" applyAlignment="1" applyProtection="1">
      <alignment horizontal="center" vertical="center" wrapText="1"/>
      <protection locked="0"/>
    </xf>
    <xf numFmtId="0" fontId="98" fillId="0" borderId="30" xfId="1539" applyFont="1" applyBorder="1" applyAlignment="1" applyProtection="1">
      <alignment horizontal="left" vertical="center" wrapText="1"/>
      <protection locked="0"/>
    </xf>
    <xf numFmtId="175" fontId="0" fillId="0" borderId="30" xfId="1539" applyNumberFormat="1" applyFont="1" applyBorder="1" applyAlignment="1" applyProtection="1">
      <alignment horizontal="center" vertical="center"/>
      <protection locked="0"/>
    </xf>
    <xf numFmtId="0" fontId="100" fillId="0" borderId="0" xfId="1539" applyFont="1" applyAlignment="1">
      <alignment horizontal="left" vertical="center" wrapText="1"/>
    </xf>
    <xf numFmtId="0" fontId="57" fillId="0" borderId="57" xfId="1539" applyFont="1" applyBorder="1" applyAlignment="1">
      <alignment horizontal="center" vertical="center"/>
    </xf>
    <xf numFmtId="0" fontId="57" fillId="0" borderId="57" xfId="1539" applyFont="1" applyBorder="1" applyAlignment="1">
      <alignment horizontal="center" vertical="center" wrapText="1"/>
    </xf>
    <xf numFmtId="0" fontId="57" fillId="4" borderId="57" xfId="1539" applyFont="1" applyFill="1" applyBorder="1" applyAlignment="1">
      <alignment horizontal="center" vertical="center" wrapText="1"/>
    </xf>
    <xf numFmtId="177" fontId="57" fillId="0" borderId="57" xfId="1539" applyNumberFormat="1" applyFont="1" applyBorder="1" applyAlignment="1">
      <alignment horizontal="center" vertical="center" wrapText="1"/>
    </xf>
    <xf numFmtId="0" fontId="57" fillId="0" borderId="50" xfId="1539" applyFont="1" applyBorder="1" applyAlignment="1">
      <alignment horizontal="center" vertical="center" wrapText="1"/>
    </xf>
    <xf numFmtId="0" fontId="55" fillId="0" borderId="58" xfId="1539" applyFont="1" applyBorder="1" applyAlignment="1">
      <alignment horizontal="center" vertical="center"/>
    </xf>
    <xf numFmtId="0" fontId="55" fillId="0" borderId="58" xfId="1539" applyFont="1" applyBorder="1" applyAlignment="1">
      <alignment horizontal="center" vertical="center" wrapText="1"/>
    </xf>
    <xf numFmtId="0" fontId="15" fillId="0" borderId="58" xfId="1539" applyFont="1" applyBorder="1" applyAlignment="1">
      <alignment horizontal="center" vertical="center"/>
    </xf>
    <xf numFmtId="178" fontId="55" fillId="0" borderId="58" xfId="1539" applyNumberFormat="1" applyFont="1" applyBorder="1" applyAlignment="1">
      <alignment horizontal="center" vertical="center"/>
    </xf>
    <xf numFmtId="0" fontId="55" fillId="0" borderId="59" xfId="1539" applyFont="1" applyBorder="1" applyAlignment="1">
      <alignment vertical="center"/>
    </xf>
    <xf numFmtId="0" fontId="15" fillId="0" borderId="58" xfId="1539" applyFont="1" applyBorder="1" applyAlignment="1">
      <alignment horizontal="center" vertical="center" wrapText="1"/>
    </xf>
    <xf numFmtId="0" fontId="55" fillId="0" borderId="60" xfId="1539" applyFont="1" applyBorder="1" applyAlignment="1">
      <alignment vertical="center"/>
    </xf>
    <xf numFmtId="0" fontId="55" fillId="4" borderId="58" xfId="1539" applyFont="1" applyFill="1" applyBorder="1" applyAlignment="1">
      <alignment horizontal="center" vertical="center"/>
    </xf>
    <xf numFmtId="0" fontId="0" fillId="0" borderId="0" xfId="1539" applyFont="1" applyAlignment="1">
      <alignment vertical="center" wrapText="1"/>
    </xf>
    <xf numFmtId="0" fontId="0" fillId="0" borderId="0" xfId="1539" applyFont="1" applyAlignment="1">
      <alignment vertical="center"/>
    </xf>
    <xf numFmtId="0" fontId="15" fillId="0" borderId="0" xfId="1539" applyFont="1" applyAlignment="1">
      <alignment vertical="center" wrapText="1"/>
    </xf>
    <xf numFmtId="0" fontId="15" fillId="0" borderId="0" xfId="1539" applyFont="1" applyAlignment="1">
      <alignment horizontal="center" vertical="center" wrapText="1"/>
    </xf>
    <xf numFmtId="0" fontId="57" fillId="29" borderId="14" xfId="1539" applyFont="1" applyFill="1" applyBorder="1" applyAlignment="1">
      <alignment horizontal="center" vertical="center" wrapText="1"/>
    </xf>
    <xf numFmtId="0" fontId="56" fillId="41" borderId="30" xfId="1539" applyFont="1" applyFill="1" applyBorder="1" applyAlignment="1">
      <alignment vertical="center" wrapText="1"/>
    </xf>
    <xf numFmtId="0" fontId="57" fillId="41" borderId="30" xfId="1539" applyFont="1" applyFill="1" applyBorder="1" applyAlignment="1">
      <alignment horizontal="center" vertical="center" wrapText="1"/>
    </xf>
    <xf numFmtId="0" fontId="56" fillId="0" borderId="2" xfId="1539" applyFont="1" applyBorder="1" applyAlignment="1">
      <alignment vertical="center" wrapText="1"/>
    </xf>
    <xf numFmtId="0" fontId="15" fillId="0" borderId="61" xfId="1539" applyFont="1" applyBorder="1" applyAlignment="1">
      <alignment horizontal="left" vertical="center" wrapText="1"/>
    </xf>
    <xf numFmtId="0" fontId="15" fillId="0" borderId="63" xfId="1539" applyFont="1" applyBorder="1" applyAlignment="1">
      <alignment horizontal="left" vertical="center" wrapText="1"/>
    </xf>
    <xf numFmtId="0" fontId="15" fillId="0" borderId="63" xfId="1539" applyFont="1" applyBorder="1" applyAlignment="1">
      <alignment vertical="center" wrapText="1"/>
    </xf>
    <xf numFmtId="0" fontId="55" fillId="0" borderId="63" xfId="1539" applyFont="1" applyBorder="1" applyAlignment="1">
      <alignment vertical="center" wrapText="1"/>
    </xf>
    <xf numFmtId="0" fontId="69" fillId="0" borderId="0" xfId="1539" applyFont="1" applyAlignment="1">
      <alignment vertical="center"/>
    </xf>
    <xf numFmtId="0" fontId="15" fillId="0" borderId="65" xfId="1539" applyFont="1" applyBorder="1" applyAlignment="1">
      <alignment vertical="center" wrapText="1"/>
    </xf>
    <xf numFmtId="0" fontId="56" fillId="0" borderId="10" xfId="1539" applyFont="1" applyBorder="1" applyAlignment="1">
      <alignment vertical="center" wrapText="1"/>
    </xf>
    <xf numFmtId="0" fontId="15" fillId="0" borderId="67" xfId="1539" applyFont="1" applyBorder="1" applyAlignment="1">
      <alignment vertical="center" wrapText="1"/>
    </xf>
    <xf numFmtId="0" fontId="5" fillId="0" borderId="0" xfId="1539" applyFont="1" applyAlignment="1">
      <alignment horizontal="center"/>
    </xf>
    <xf numFmtId="0" fontId="56" fillId="0" borderId="0" xfId="1539" applyFont="1" applyAlignment="1">
      <alignment horizontal="left" vertical="top"/>
    </xf>
    <xf numFmtId="0" fontId="100" fillId="0" borderId="0" xfId="1539" applyFont="1"/>
    <xf numFmtId="0" fontId="24" fillId="0" borderId="0" xfId="2" applyFont="1" applyBorder="1" applyProtection="1"/>
    <xf numFmtId="0" fontId="57" fillId="2" borderId="68" xfId="1539" applyFont="1" applyFill="1" applyBorder="1" applyAlignment="1">
      <alignment horizontal="center" vertical="center" wrapText="1"/>
    </xf>
    <xf numFmtId="0" fontId="55" fillId="0" borderId="69" xfId="1539" applyFont="1" applyBorder="1" applyAlignment="1">
      <alignment horizontal="center" vertical="center" wrapText="1"/>
    </xf>
    <xf numFmtId="0" fontId="104" fillId="0" borderId="58" xfId="1539" applyFont="1" applyBorder="1"/>
    <xf numFmtId="0" fontId="105" fillId="0" borderId="69" xfId="1539" applyFont="1" applyBorder="1"/>
    <xf numFmtId="0" fontId="55" fillId="0" borderId="69" xfId="1539" applyFont="1" applyBorder="1" applyAlignment="1">
      <alignment horizontal="center" vertical="center"/>
    </xf>
    <xf numFmtId="0" fontId="84" fillId="4" borderId="0" xfId="1539" applyFont="1" applyFill="1"/>
    <xf numFmtId="0" fontId="110" fillId="4" borderId="0" xfId="1539" applyFont="1" applyFill="1" applyBorder="1" applyProtection="1"/>
    <xf numFmtId="0" fontId="111" fillId="4" borderId="0" xfId="1539" applyFont="1" applyFill="1" applyBorder="1" applyProtection="1"/>
    <xf numFmtId="0" fontId="112" fillId="4" borderId="0" xfId="1539" applyFont="1" applyFill="1" applyBorder="1" applyProtection="1"/>
    <xf numFmtId="0" fontId="113" fillId="4" borderId="0" xfId="1539" applyFont="1" applyFill="1" applyBorder="1" applyProtection="1"/>
    <xf numFmtId="0" fontId="114" fillId="4" borderId="0" xfId="1539" applyFont="1" applyFill="1"/>
    <xf numFmtId="0" fontId="115" fillId="4" borderId="0" xfId="1539" applyFont="1" applyFill="1"/>
    <xf numFmtId="0" fontId="0" fillId="0" borderId="0" xfId="1539" applyFont="1" applyAlignment="1" applyProtection="1">
      <alignment horizontal="center" vertical="center"/>
      <protection locked="0"/>
    </xf>
    <xf numFmtId="0" fontId="98" fillId="0" borderId="0" xfId="1539" applyFont="1" applyProtection="1">
      <protection locked="0"/>
    </xf>
    <xf numFmtId="179" fontId="0" fillId="0" borderId="0" xfId="1539" applyNumberFormat="1" applyFont="1" applyBorder="1" applyAlignment="1" applyProtection="1">
      <alignment horizontal="center" vertical="center"/>
      <protection locked="0"/>
    </xf>
    <xf numFmtId="179" fontId="0" fillId="0" borderId="0" xfId="1539" applyNumberFormat="1" applyFont="1" applyAlignment="1">
      <alignment horizontal="center"/>
    </xf>
    <xf numFmtId="179" fontId="0" fillId="0" borderId="0" xfId="1539" applyNumberFormat="1" applyFont="1" applyBorder="1" applyAlignment="1" applyProtection="1">
      <alignment horizontal="left" vertical="center"/>
      <protection locked="0"/>
    </xf>
    <xf numFmtId="179" fontId="0" fillId="0" borderId="0" xfId="1539" applyNumberFormat="1" applyFont="1" applyAlignment="1" applyProtection="1">
      <alignment horizontal="center" vertical="center"/>
      <protection locked="0"/>
    </xf>
    <xf numFmtId="9" fontId="40" fillId="26" borderId="0" xfId="1539" applyNumberFormat="1" applyFont="1" applyFill="1" applyAlignment="1" applyProtection="1">
      <alignment horizontal="center" vertical="center"/>
      <protection locked="0"/>
    </xf>
    <xf numFmtId="179" fontId="97" fillId="39" borderId="30" xfId="1539" applyNumberFormat="1" applyFont="1" applyFill="1" applyBorder="1" applyAlignment="1" applyProtection="1">
      <alignment horizontal="center" vertical="center" wrapText="1"/>
      <protection locked="0"/>
    </xf>
    <xf numFmtId="0" fontId="40" fillId="39" borderId="30" xfId="1539" applyFont="1" applyFill="1" applyBorder="1" applyAlignment="1" applyProtection="1">
      <alignment horizontal="center" vertical="center" wrapText="1"/>
      <protection locked="0"/>
    </xf>
    <xf numFmtId="0" fontId="0" fillId="0" borderId="0" xfId="1539" applyFont="1" applyAlignment="1" applyProtection="1">
      <alignment wrapText="1"/>
      <protection locked="0"/>
    </xf>
    <xf numFmtId="0" fontId="97" fillId="0" borderId="30" xfId="1539" applyFont="1" applyBorder="1" applyAlignment="1" applyProtection="1">
      <alignment horizontal="center" vertical="center"/>
      <protection locked="0"/>
    </xf>
    <xf numFmtId="0" fontId="116" fillId="0" borderId="30" xfId="1539" applyFont="1" applyBorder="1" applyAlignment="1" applyProtection="1">
      <alignment horizontal="center" vertical="center"/>
      <protection locked="0"/>
    </xf>
    <xf numFmtId="0" fontId="117" fillId="0" borderId="30" xfId="1539" applyFont="1" applyBorder="1" applyAlignment="1" applyProtection="1">
      <alignment horizontal="left" vertical="center" wrapText="1"/>
      <protection locked="0"/>
    </xf>
    <xf numFmtId="0" fontId="97" fillId="0" borderId="30" xfId="1539" applyFont="1" applyBorder="1" applyAlignment="1" applyProtection="1">
      <alignment horizontal="center" vertical="center" wrapText="1"/>
      <protection locked="0"/>
    </xf>
    <xf numFmtId="0" fontId="97" fillId="0" borderId="30" xfId="1539" applyFont="1" applyBorder="1" applyAlignment="1" applyProtection="1">
      <alignment horizontal="left" vertical="center" wrapText="1"/>
      <protection locked="0"/>
    </xf>
    <xf numFmtId="0" fontId="123" fillId="0" borderId="30" xfId="1539" applyFont="1" applyBorder="1" applyAlignment="1" applyProtection="1">
      <alignment horizontal="center" vertical="center" wrapText="1"/>
      <protection locked="0"/>
    </xf>
    <xf numFmtId="179" fontId="124" fillId="0" borderId="30" xfId="1539" applyNumberFormat="1" applyFont="1" applyBorder="1" applyAlignment="1" applyProtection="1">
      <alignment horizontal="center" vertical="center"/>
      <protection locked="0"/>
    </xf>
    <xf numFmtId="0" fontId="97" fillId="0" borderId="50" xfId="1539" applyFont="1" applyBorder="1" applyAlignment="1" applyProtection="1">
      <alignment horizontal="center" vertical="center" wrapText="1"/>
      <protection locked="0"/>
    </xf>
    <xf numFmtId="0" fontId="97" fillId="0" borderId="47" xfId="1539" applyFont="1" applyBorder="1" applyAlignment="1" applyProtection="1">
      <alignment horizontal="center" vertical="center" wrapText="1"/>
      <protection locked="0"/>
    </xf>
    <xf numFmtId="181" fontId="97" fillId="0" borderId="30" xfId="1539" applyNumberFormat="1" applyFont="1" applyBorder="1" applyAlignment="1" applyProtection="1">
      <alignment horizontal="center" vertical="center" wrapText="1"/>
      <protection locked="0"/>
    </xf>
    <xf numFmtId="0" fontId="0" fillId="0" borderId="30" xfId="1539" applyFont="1" applyBorder="1" applyProtection="1">
      <protection locked="0"/>
    </xf>
    <xf numFmtId="1" fontId="97" fillId="0" borderId="30" xfId="1539" applyNumberFormat="1" applyFont="1" applyBorder="1" applyAlignment="1" applyProtection="1">
      <alignment horizontal="center" vertical="center"/>
      <protection locked="0"/>
    </xf>
    <xf numFmtId="1" fontId="116" fillId="0" borderId="30" xfId="1539" applyNumberFormat="1" applyFont="1" applyBorder="1" applyAlignment="1" applyProtection="1">
      <alignment horizontal="center" vertical="center"/>
      <protection locked="0"/>
    </xf>
    <xf numFmtId="168" fontId="0" fillId="0" borderId="0" xfId="1539" applyNumberFormat="1" applyFont="1" applyAlignment="1" applyProtection="1">
      <alignment horizontal="left" vertical="center"/>
      <protection locked="0"/>
    </xf>
    <xf numFmtId="0" fontId="145" fillId="0" borderId="30" xfId="1539" applyFont="1" applyBorder="1" applyAlignment="1">
      <alignment horizontal="center" vertical="center"/>
    </xf>
    <xf numFmtId="175" fontId="0" fillId="0" borderId="0" xfId="1539" applyNumberFormat="1" applyFont="1" applyBorder="1" applyAlignment="1" applyProtection="1">
      <alignment vertical="center"/>
    </xf>
    <xf numFmtId="0" fontId="40" fillId="39" borderId="30" xfId="1539" applyFont="1" applyFill="1" applyBorder="1" applyAlignment="1">
      <alignment horizontal="center" vertical="center"/>
    </xf>
    <xf numFmtId="175" fontId="0" fillId="0" borderId="0" xfId="1539" applyNumberFormat="1" applyFont="1" applyBorder="1" applyAlignment="1" applyProtection="1">
      <alignment horizontal="center"/>
    </xf>
    <xf numFmtId="179" fontId="73" fillId="39" borderId="30" xfId="1539" applyNumberFormat="1" applyFont="1" applyFill="1" applyBorder="1" applyAlignment="1" applyProtection="1">
      <alignment horizontal="center" vertical="center" wrapText="1"/>
      <protection locked="0"/>
    </xf>
    <xf numFmtId="179" fontId="125" fillId="39" borderId="30" xfId="1539" applyNumberFormat="1" applyFont="1" applyFill="1" applyBorder="1" applyAlignment="1" applyProtection="1">
      <alignment horizontal="center" vertical="center" wrapText="1"/>
      <protection locked="0"/>
    </xf>
    <xf numFmtId="179" fontId="147" fillId="39" borderId="30" xfId="1539" applyNumberFormat="1" applyFont="1" applyFill="1" applyBorder="1" applyAlignment="1" applyProtection="1">
      <alignment horizontal="center" vertical="center" wrapText="1"/>
      <protection locked="0"/>
    </xf>
    <xf numFmtId="0" fontId="147" fillId="39" borderId="30" xfId="1539" applyFont="1" applyFill="1" applyBorder="1" applyAlignment="1" applyProtection="1">
      <alignment horizontal="center" vertical="center" wrapText="1"/>
      <protection locked="0"/>
    </xf>
    <xf numFmtId="0" fontId="147" fillId="39" borderId="30" xfId="1539" applyFont="1" applyFill="1" applyBorder="1" applyAlignment="1" applyProtection="1">
      <alignment horizontal="center" vertical="center"/>
      <protection locked="0"/>
    </xf>
    <xf numFmtId="179" fontId="148" fillId="39" borderId="30" xfId="1" applyNumberFormat="1" applyFont="1" applyFill="1" applyBorder="1" applyAlignment="1" applyProtection="1">
      <alignment horizontal="center" vertical="center" wrapText="1"/>
      <protection locked="0"/>
    </xf>
    <xf numFmtId="0" fontId="147" fillId="0" borderId="30" xfId="1539" applyFont="1" applyBorder="1" applyAlignment="1" applyProtection="1">
      <alignment horizontal="center" vertical="center"/>
      <protection locked="0"/>
    </xf>
    <xf numFmtId="0" fontId="73" fillId="0" borderId="30" xfId="1539" applyFont="1" applyBorder="1" applyAlignment="1" applyProtection="1">
      <alignment horizontal="center" vertical="center" wrapText="1"/>
      <protection locked="0"/>
    </xf>
    <xf numFmtId="0" fontId="73" fillId="0" borderId="30" xfId="1539" applyFont="1" applyBorder="1" applyAlignment="1" applyProtection="1">
      <alignment horizontal="center" vertical="center"/>
      <protection locked="0"/>
    </xf>
    <xf numFmtId="0" fontId="147" fillId="0" borderId="30" xfId="1539" applyFont="1" applyBorder="1" applyAlignment="1" applyProtection="1">
      <alignment horizontal="center" vertical="center" wrapText="1"/>
      <protection locked="0"/>
    </xf>
    <xf numFmtId="0" fontId="73" fillId="0" borderId="46" xfId="1539" applyFont="1" applyBorder="1" applyAlignment="1" applyProtection="1">
      <alignment horizontal="center" vertical="center" wrapText="1"/>
      <protection locked="0"/>
    </xf>
    <xf numFmtId="0" fontId="0" fillId="39" borderId="30" xfId="1539" applyFont="1" applyFill="1" applyBorder="1"/>
    <xf numFmtId="0" fontId="45" fillId="0" borderId="15" xfId="1539" applyFont="1" applyBorder="1" applyAlignment="1" applyProtection="1">
      <alignment horizontal="left" vertical="center" wrapText="1"/>
      <protection locked="0"/>
    </xf>
    <xf numFmtId="175" fontId="38" fillId="0" borderId="30" xfId="1539" applyNumberFormat="1" applyFont="1" applyBorder="1" applyAlignment="1" applyProtection="1">
      <alignment horizontal="center" vertical="center"/>
      <protection locked="0"/>
    </xf>
    <xf numFmtId="0" fontId="40" fillId="0" borderId="30" xfId="1539" applyFont="1" applyBorder="1" applyAlignment="1" applyProtection="1">
      <alignment horizontal="center" vertical="center"/>
      <protection locked="0"/>
    </xf>
    <xf numFmtId="0" fontId="89" fillId="0" borderId="30" xfId="1539" applyFont="1" applyBorder="1" applyAlignment="1" applyProtection="1">
      <alignment horizontal="center" vertical="center" wrapText="1"/>
      <protection locked="0"/>
    </xf>
    <xf numFmtId="0" fontId="0" fillId="39" borderId="30" xfId="1539" applyFont="1" applyFill="1" applyBorder="1" applyAlignment="1">
      <alignment vertical="center"/>
    </xf>
    <xf numFmtId="0" fontId="40" fillId="4" borderId="30" xfId="1539" applyFont="1" applyFill="1" applyBorder="1" applyAlignment="1">
      <alignment horizontal="center" vertical="center"/>
    </xf>
    <xf numFmtId="179" fontId="0" fillId="0" borderId="0" xfId="1539" applyNumberFormat="1" applyFont="1" applyProtection="1">
      <protection locked="0"/>
    </xf>
    <xf numFmtId="0" fontId="153" fillId="0" borderId="30" xfId="1539" applyFont="1" applyBorder="1" applyAlignment="1">
      <alignment horizontal="center" vertical="center" wrapText="1"/>
    </xf>
    <xf numFmtId="0" fontId="0" fillId="0" borderId="30" xfId="1539" applyFont="1" applyBorder="1" applyAlignment="1" applyProtection="1">
      <alignment horizontal="center" vertical="center"/>
      <protection locked="0"/>
    </xf>
    <xf numFmtId="179" fontId="154" fillId="0" borderId="30" xfId="1539" applyNumberFormat="1" applyFont="1" applyBorder="1" applyAlignment="1" applyProtection="1">
      <alignment horizontal="center" vertical="center"/>
      <protection locked="0"/>
    </xf>
    <xf numFmtId="0" fontId="44" fillId="0" borderId="0" xfId="40122" applyFont="1"/>
    <xf numFmtId="0" fontId="45" fillId="0" borderId="0" xfId="40122" applyFont="1"/>
    <xf numFmtId="0" fontId="47" fillId="28" borderId="4" xfId="40122" applyFont="1" applyFill="1" applyBorder="1" applyAlignment="1">
      <alignment horizontal="center" vertical="center" wrapText="1"/>
    </xf>
    <xf numFmtId="9" fontId="48" fillId="28" borderId="4" xfId="40122" applyNumberFormat="1" applyFont="1" applyFill="1" applyBorder="1" applyAlignment="1">
      <alignment horizontal="center" vertical="center"/>
    </xf>
    <xf numFmtId="0" fontId="30" fillId="0" borderId="0" xfId="40122" applyFont="1"/>
    <xf numFmtId="0" fontId="46" fillId="0" borderId="4" xfId="40122" applyFont="1" applyBorder="1" applyAlignment="1">
      <alignment horizontal="center" vertical="center"/>
    </xf>
    <xf numFmtId="0" fontId="49" fillId="29" borderId="4" xfId="40122" applyFont="1" applyFill="1" applyBorder="1" applyAlignment="1">
      <alignment horizontal="center" vertical="center" wrapText="1"/>
    </xf>
    <xf numFmtId="0" fontId="46" fillId="0" borderId="43" xfId="40122" applyFont="1" applyBorder="1" applyAlignment="1">
      <alignment horizontal="center" vertical="center" wrapText="1"/>
    </xf>
    <xf numFmtId="0" fontId="50" fillId="0" borderId="44" xfId="40122" applyFont="1" applyBorder="1"/>
    <xf numFmtId="0" fontId="184" fillId="0" borderId="44" xfId="40122" applyFont="1" applyBorder="1" applyAlignment="1">
      <alignment horizontal="center" vertical="center" wrapText="1"/>
    </xf>
    <xf numFmtId="0" fontId="184" fillId="0" borderId="44" xfId="40122" applyFont="1" applyBorder="1" applyAlignment="1">
      <alignment horizontal="center" vertical="center"/>
    </xf>
    <xf numFmtId="178" fontId="46" fillId="0" borderId="44" xfId="40122" applyNumberFormat="1" applyFont="1" applyBorder="1" applyAlignment="1">
      <alignment horizontal="center" vertical="center"/>
    </xf>
    <xf numFmtId="178" fontId="46" fillId="0" borderId="45" xfId="40122" applyNumberFormat="1" applyFont="1" applyBorder="1" applyAlignment="1">
      <alignment horizontal="center" vertical="center"/>
    </xf>
    <xf numFmtId="0" fontId="0" fillId="0" borderId="0" xfId="40122" applyFont="1"/>
    <xf numFmtId="0" fontId="55" fillId="0" borderId="58" xfId="1539" applyFont="1" applyBorder="1" applyAlignment="1">
      <alignment horizontal="center" vertical="center"/>
    </xf>
    <xf numFmtId="177" fontId="57" fillId="41" borderId="30" xfId="1539" applyNumberFormat="1" applyFont="1" applyFill="1" applyBorder="1" applyAlignment="1">
      <alignment horizontal="center" vertical="top" wrapText="1"/>
    </xf>
    <xf numFmtId="178" fontId="55" fillId="0" borderId="58" xfId="40122" applyNumberFormat="1" applyFont="1" applyBorder="1" applyAlignment="1">
      <alignment horizontal="center" vertical="center"/>
    </xf>
    <xf numFmtId="178" fontId="55" fillId="0" borderId="69" xfId="40122" applyNumberFormat="1" applyFont="1" applyBorder="1" applyAlignment="1">
      <alignment horizontal="center" vertical="center"/>
    </xf>
    <xf numFmtId="0" fontId="55" fillId="0" borderId="58" xfId="40124" applyFont="1" applyBorder="1" applyAlignment="1">
      <alignment horizontal="center" vertical="center" wrapText="1"/>
    </xf>
    <xf numFmtId="0" fontId="74" fillId="0" borderId="0" xfId="1539" applyFont="1" applyBorder="1" applyAlignment="1">
      <alignment horizontal="left"/>
    </xf>
    <xf numFmtId="172" fontId="77" fillId="0" borderId="16" xfId="1539" applyNumberFormat="1" applyFont="1" applyBorder="1" applyAlignment="1">
      <alignment horizontal="center" vertical="center" wrapText="1"/>
    </xf>
    <xf numFmtId="173" fontId="63" fillId="4" borderId="47" xfId="1539" applyNumberFormat="1" applyFont="1" applyFill="1" applyBorder="1" applyAlignment="1">
      <alignment horizontal="center" vertical="center" shrinkToFit="1"/>
    </xf>
    <xf numFmtId="173" fontId="63" fillId="4" borderId="50" xfId="1539" applyNumberFormat="1" applyFont="1" applyFill="1" applyBorder="1" applyAlignment="1">
      <alignment horizontal="center" vertical="center" shrinkToFit="1"/>
    </xf>
    <xf numFmtId="173" fontId="63" fillId="4" borderId="49" xfId="1539" applyNumberFormat="1" applyFont="1" applyFill="1" applyBorder="1" applyAlignment="1">
      <alignment horizontal="center" vertical="center" shrinkToFit="1"/>
    </xf>
    <xf numFmtId="0" fontId="29" fillId="42" borderId="30" xfId="40124" applyFont="1" applyFill="1" applyBorder="1" applyAlignment="1" applyProtection="1">
      <alignment horizontal="center" vertical="center" wrapText="1"/>
    </xf>
    <xf numFmtId="9" fontId="95" fillId="0" borderId="30" xfId="40124" applyNumberFormat="1" applyFont="1" applyBorder="1" applyAlignment="1" applyProtection="1">
      <alignment horizontal="center" vertical="center" wrapText="1"/>
    </xf>
    <xf numFmtId="0" fontId="5" fillId="0" borderId="0" xfId="40124" applyFont="1" applyAlignment="1" applyProtection="1"/>
    <xf numFmtId="0" fontId="21" fillId="0" borderId="0" xfId="40124" applyFont="1" applyAlignment="1" applyProtection="1">
      <alignment vertical="center" wrapText="1"/>
    </xf>
    <xf numFmtId="0" fontId="21" fillId="0" borderId="0" xfId="40124" applyFont="1" applyAlignment="1" applyProtection="1"/>
    <xf numFmtId="0" fontId="7" fillId="0" borderId="37" xfId="40124" applyFont="1" applyBorder="1" applyAlignment="1" applyProtection="1">
      <alignment horizontal="center" vertical="center" wrapText="1"/>
    </xf>
    <xf numFmtId="0" fontId="7" fillId="0" borderId="38" xfId="40124" applyFont="1" applyBorder="1" applyAlignment="1" applyProtection="1">
      <alignment horizontal="center" vertical="center" wrapText="1"/>
    </xf>
    <xf numFmtId="0" fontId="7" fillId="0" borderId="95" xfId="40124" applyFont="1" applyBorder="1" applyAlignment="1" applyProtection="1">
      <alignment horizontal="center" vertical="center" wrapText="1"/>
    </xf>
    <xf numFmtId="0" fontId="57" fillId="0" borderId="39" xfId="40124" applyFont="1" applyBorder="1" applyAlignment="1" applyProtection="1">
      <alignment horizontal="center" vertical="center" wrapText="1"/>
    </xf>
    <xf numFmtId="0" fontId="166" fillId="0" borderId="30" xfId="40124" applyFont="1" applyBorder="1" applyAlignment="1" applyProtection="1">
      <alignment horizontal="center" vertical="center" wrapText="1"/>
    </xf>
    <xf numFmtId="0" fontId="19" fillId="0" borderId="30" xfId="40124" applyFont="1" applyBorder="1" applyAlignment="1" applyProtection="1">
      <alignment vertical="center" wrapText="1"/>
    </xf>
    <xf numFmtId="0" fontId="19" fillId="0" borderId="30" xfId="40124" applyFont="1" applyBorder="1" applyAlignment="1" applyProtection="1">
      <alignment horizontal="center" vertical="center" wrapText="1"/>
    </xf>
    <xf numFmtId="0" fontId="19" fillId="0" borderId="30" xfId="40124" applyFont="1" applyBorder="1" applyAlignment="1" applyProtection="1">
      <alignment horizontal="center" vertical="top" wrapText="1"/>
    </xf>
    <xf numFmtId="183" fontId="19" fillId="0" borderId="30" xfId="40124" applyNumberFormat="1" applyFont="1" applyBorder="1" applyAlignment="1" applyProtection="1">
      <alignment horizontal="center" vertical="center" wrapText="1"/>
    </xf>
    <xf numFmtId="0" fontId="21" fillId="4" borderId="0" xfId="40124" applyFont="1" applyFill="1" applyAlignment="1" applyProtection="1">
      <alignment vertical="center" wrapText="1"/>
    </xf>
    <xf numFmtId="0" fontId="29" fillId="4" borderId="56" xfId="40124" applyFont="1" applyFill="1" applyBorder="1" applyAlignment="1" applyProtection="1">
      <alignment horizontal="center" vertical="center" wrapText="1"/>
    </xf>
    <xf numFmtId="0" fontId="22" fillId="4" borderId="47" xfId="40124" applyFont="1" applyFill="1" applyBorder="1" applyAlignment="1" applyProtection="1">
      <alignment horizontal="center" vertical="center" wrapText="1"/>
    </xf>
    <xf numFmtId="0" fontId="167" fillId="4" borderId="47" xfId="40124" applyFont="1" applyFill="1" applyBorder="1" applyAlignment="1" applyProtection="1">
      <alignment horizontal="center" vertical="center" wrapText="1"/>
    </xf>
    <xf numFmtId="0" fontId="5" fillId="4" borderId="47" xfId="40124" applyFont="1" applyFill="1" applyBorder="1" applyAlignment="1" applyProtection="1">
      <alignment horizontal="center" vertical="center" wrapText="1"/>
    </xf>
    <xf numFmtId="0" fontId="168" fillId="4" borderId="0" xfId="40124" applyFont="1" applyFill="1" applyAlignment="1" applyProtection="1">
      <alignment vertical="center" wrapText="1"/>
    </xf>
    <xf numFmtId="0" fontId="167" fillId="0" borderId="0" xfId="40124" applyFont="1" applyAlignment="1" applyProtection="1"/>
    <xf numFmtId="0" fontId="166" fillId="4" borderId="30" xfId="40124" applyFont="1" applyFill="1" applyBorder="1" applyAlignment="1" applyProtection="1">
      <alignment horizontal="center" vertical="center" wrapText="1"/>
    </xf>
    <xf numFmtId="0" fontId="7" fillId="0" borderId="30" xfId="40124" applyFont="1" applyBorder="1" applyAlignment="1" applyProtection="1">
      <alignment horizontal="center" vertical="center" wrapText="1"/>
    </xf>
    <xf numFmtId="0" fontId="19" fillId="4" borderId="30" xfId="40124" applyFont="1" applyFill="1" applyBorder="1" applyAlignment="1" applyProtection="1">
      <alignment horizontal="center" vertical="center" wrapText="1"/>
    </xf>
    <xf numFmtId="0" fontId="5" fillId="0" borderId="30" xfId="40124" applyFont="1" applyBorder="1" applyAlignment="1" applyProtection="1">
      <alignment horizontal="center" vertical="center" wrapText="1"/>
    </xf>
    <xf numFmtId="0" fontId="166" fillId="4" borderId="50" xfId="40124" applyFont="1" applyFill="1" applyBorder="1" applyAlignment="1" applyProtection="1">
      <alignment horizontal="center" vertical="center" wrapText="1"/>
    </xf>
    <xf numFmtId="0" fontId="7" fillId="0" borderId="50" xfId="40124" applyFont="1" applyBorder="1" applyAlignment="1" applyProtection="1">
      <alignment horizontal="center" vertical="center" wrapText="1"/>
    </xf>
    <xf numFmtId="0" fontId="19" fillId="0" borderId="50" xfId="40124" applyFont="1" applyBorder="1" applyAlignment="1" applyProtection="1">
      <alignment horizontal="center" vertical="center" wrapText="1"/>
    </xf>
    <xf numFmtId="0" fontId="5" fillId="0" borderId="50" xfId="40124" applyFont="1" applyBorder="1" applyAlignment="1" applyProtection="1">
      <alignment horizontal="center" vertical="center" wrapText="1"/>
    </xf>
    <xf numFmtId="184" fontId="100" fillId="4" borderId="30" xfId="40124" applyNumberFormat="1" applyFont="1" applyFill="1" applyBorder="1" applyAlignment="1" applyProtection="1">
      <alignment horizontal="center" vertical="center" wrapText="1"/>
    </xf>
    <xf numFmtId="0" fontId="29" fillId="4" borderId="50" xfId="40124" applyFont="1" applyFill="1" applyBorder="1" applyAlignment="1" applyProtection="1">
      <alignment horizontal="center" vertical="center" wrapText="1"/>
    </xf>
    <xf numFmtId="0" fontId="51" fillId="0" borderId="50" xfId="40124" applyFont="1" applyBorder="1" applyAlignment="1" applyProtection="1">
      <alignment horizontal="center" vertical="center" wrapText="1"/>
    </xf>
    <xf numFmtId="0" fontId="5" fillId="4" borderId="30" xfId="40124" applyFont="1" applyFill="1" applyBorder="1" applyAlignment="1" applyProtection="1">
      <alignment horizontal="center" vertical="center" wrapText="1"/>
    </xf>
    <xf numFmtId="0" fontId="168" fillId="0" borderId="0" xfId="40124" applyFont="1" applyAlignment="1" applyProtection="1">
      <alignment vertical="center" wrapText="1"/>
    </xf>
    <xf numFmtId="0" fontId="166" fillId="4" borderId="32" xfId="40124" applyFont="1" applyFill="1" applyBorder="1" applyAlignment="1" applyProtection="1">
      <alignment horizontal="center" vertical="center" wrapText="1"/>
    </xf>
    <xf numFmtId="0" fontId="166" fillId="4" borderId="55" xfId="40124" applyFont="1" applyFill="1" applyBorder="1" applyAlignment="1" applyProtection="1">
      <alignment horizontal="center" vertical="center" wrapText="1"/>
    </xf>
    <xf numFmtId="0" fontId="19" fillId="4" borderId="50" xfId="40124" applyFont="1" applyFill="1" applyBorder="1" applyAlignment="1" applyProtection="1">
      <alignment horizontal="center" vertical="center" wrapText="1"/>
    </xf>
    <xf numFmtId="0" fontId="64" fillId="4" borderId="0" xfId="40124" applyFont="1" applyFill="1" applyAlignment="1" applyProtection="1"/>
    <xf numFmtId="184" fontId="7" fillId="4" borderId="13" xfId="40124" applyNumberFormat="1" applyFont="1" applyFill="1" applyBorder="1" applyAlignment="1" applyProtection="1">
      <alignment horizontal="center" vertical="center" wrapText="1"/>
    </xf>
    <xf numFmtId="184" fontId="100" fillId="4" borderId="50" xfId="40124" applyNumberFormat="1" applyFont="1" applyFill="1" applyBorder="1" applyAlignment="1" applyProtection="1">
      <alignment horizontal="center" vertical="center" wrapText="1"/>
    </xf>
    <xf numFmtId="0" fontId="169" fillId="0" borderId="50" xfId="40124" applyFont="1" applyBorder="1" applyAlignment="1" applyProtection="1">
      <alignment horizontal="center" vertical="center" wrapText="1"/>
    </xf>
    <xf numFmtId="0" fontId="5" fillId="4" borderId="50" xfId="40124" applyFont="1" applyFill="1" applyBorder="1" applyAlignment="1" applyProtection="1">
      <alignment horizontal="center" vertical="center" wrapText="1"/>
    </xf>
    <xf numFmtId="0" fontId="21" fillId="4" borderId="0" xfId="40124" applyFont="1" applyFill="1" applyAlignment="1" applyProtection="1"/>
    <xf numFmtId="0" fontId="166" fillId="0" borderId="50" xfId="40124" applyFont="1" applyBorder="1" applyAlignment="1" applyProtection="1">
      <alignment horizontal="center" vertical="center" wrapText="1"/>
    </xf>
    <xf numFmtId="0" fontId="29" fillId="0" borderId="30" xfId="40124" applyFont="1" applyBorder="1" applyAlignment="1" applyProtection="1">
      <alignment horizontal="center" vertical="center" wrapText="1"/>
    </xf>
    <xf numFmtId="0" fontId="51" fillId="0" borderId="30" xfId="40124" applyFont="1" applyBorder="1" applyAlignment="1" applyProtection="1">
      <alignment horizontal="center" vertical="center" wrapText="1"/>
    </xf>
    <xf numFmtId="0" fontId="166" fillId="4" borderId="56" xfId="40124" applyFont="1" applyFill="1" applyBorder="1" applyAlignment="1" applyProtection="1">
      <alignment horizontal="center" vertical="center" wrapText="1"/>
    </xf>
    <xf numFmtId="0" fontId="166" fillId="4" borderId="47" xfId="40124" applyFont="1" applyFill="1" applyBorder="1" applyAlignment="1" applyProtection="1">
      <alignment horizontal="center" vertical="center" wrapText="1"/>
    </xf>
    <xf numFmtId="0" fontId="19" fillId="4" borderId="47" xfId="40124" applyFont="1" applyFill="1" applyBorder="1" applyAlignment="1" applyProtection="1">
      <alignment horizontal="center" vertical="center" wrapText="1"/>
    </xf>
    <xf numFmtId="0" fontId="29" fillId="4" borderId="55" xfId="40124" applyFont="1" applyFill="1" applyBorder="1" applyAlignment="1" applyProtection="1">
      <alignment horizontal="center" vertical="center" wrapText="1"/>
    </xf>
    <xf numFmtId="0" fontId="22" fillId="4" borderId="50" xfId="40124" applyFont="1" applyFill="1" applyBorder="1" applyAlignment="1" applyProtection="1">
      <alignment horizontal="center" vertical="center" wrapText="1"/>
    </xf>
    <xf numFmtId="0" fontId="167" fillId="4" borderId="50" xfId="40124" applyFont="1" applyFill="1" applyBorder="1" applyAlignment="1" applyProtection="1">
      <alignment horizontal="center" vertical="center" wrapText="1"/>
    </xf>
    <xf numFmtId="0" fontId="170" fillId="4" borderId="96" xfId="40124" applyFont="1" applyFill="1" applyBorder="1" applyAlignment="1" applyProtection="1">
      <alignment horizontal="center" vertical="center" wrapText="1"/>
    </xf>
    <xf numFmtId="0" fontId="170" fillId="4" borderId="49" xfId="40124" applyFont="1" applyFill="1" applyBorder="1" applyAlignment="1" applyProtection="1">
      <alignment horizontal="center" vertical="center" wrapText="1"/>
    </xf>
    <xf numFmtId="0" fontId="171" fillId="4" borderId="49" xfId="40124" applyFont="1" applyFill="1" applyBorder="1" applyAlignment="1" applyProtection="1">
      <alignment horizontal="center" vertical="center" wrapText="1"/>
    </xf>
    <xf numFmtId="0" fontId="171" fillId="4" borderId="30" xfId="40124" applyFont="1" applyFill="1" applyBorder="1" applyAlignment="1" applyProtection="1">
      <alignment horizontal="center" vertical="center" wrapText="1"/>
    </xf>
    <xf numFmtId="0" fontId="174" fillId="0" borderId="0" xfId="40124" applyFont="1" applyAlignment="1" applyProtection="1">
      <alignment vertical="center" wrapText="1"/>
    </xf>
    <xf numFmtId="0" fontId="175" fillId="0" borderId="0" xfId="40124" applyFont="1" applyAlignment="1" applyProtection="1"/>
    <xf numFmtId="0" fontId="176" fillId="4" borderId="30" xfId="40124" applyFont="1" applyFill="1" applyBorder="1" applyAlignment="1" applyProtection="1">
      <alignment horizontal="center" vertical="center" wrapText="1"/>
    </xf>
    <xf numFmtId="0" fontId="177" fillId="4" borderId="30" xfId="40124" applyFont="1" applyFill="1" applyBorder="1" applyAlignment="1" applyProtection="1">
      <alignment horizontal="center" vertical="center" wrapText="1"/>
    </xf>
    <xf numFmtId="0" fontId="178" fillId="4" borderId="30" xfId="40124" applyFont="1" applyFill="1" applyBorder="1" applyAlignment="1" applyProtection="1">
      <alignment horizontal="center" vertical="center" wrapText="1"/>
    </xf>
    <xf numFmtId="0" fontId="175" fillId="4" borderId="30" xfId="40124" applyFont="1" applyFill="1" applyBorder="1" applyAlignment="1" applyProtection="1">
      <alignment horizontal="center" vertical="center" wrapText="1"/>
    </xf>
    <xf numFmtId="0" fontId="179" fillId="0" borderId="0" xfId="40124" applyFont="1" applyAlignment="1" applyProtection="1">
      <alignment vertical="center" wrapText="1"/>
    </xf>
    <xf numFmtId="0" fontId="178" fillId="0" borderId="0" xfId="40124" applyFont="1" applyAlignment="1" applyProtection="1"/>
    <xf numFmtId="0" fontId="170" fillId="4" borderId="56" xfId="40124" applyFont="1" applyFill="1" applyBorder="1" applyAlignment="1" applyProtection="1">
      <alignment horizontal="center" vertical="center" wrapText="1"/>
    </xf>
    <xf numFmtId="0" fontId="170" fillId="4" borderId="47" xfId="40124" applyFont="1" applyFill="1" applyBorder="1" applyAlignment="1" applyProtection="1">
      <alignment horizontal="center" vertical="center" wrapText="1"/>
    </xf>
    <xf numFmtId="0" fontId="171" fillId="4" borderId="47" xfId="40124" applyFont="1" applyFill="1" applyBorder="1" applyAlignment="1" applyProtection="1">
      <alignment horizontal="center" vertical="center" wrapText="1"/>
    </xf>
    <xf numFmtId="0" fontId="170" fillId="4" borderId="32" xfId="40124" applyFont="1" applyFill="1" applyBorder="1" applyAlignment="1" applyProtection="1">
      <alignment horizontal="center" vertical="center" wrapText="1"/>
    </xf>
    <xf numFmtId="0" fontId="170" fillId="4" borderId="30" xfId="40124" applyFont="1" applyFill="1" applyBorder="1" applyAlignment="1" applyProtection="1">
      <alignment horizontal="center" vertical="center" wrapText="1"/>
    </xf>
    <xf numFmtId="0" fontId="176" fillId="4" borderId="32" xfId="40124" applyFont="1" applyFill="1" applyBorder="1" applyAlignment="1" applyProtection="1">
      <alignment horizontal="center" vertical="center" wrapText="1"/>
    </xf>
    <xf numFmtId="0" fontId="29" fillId="4" borderId="32" xfId="40124" applyFont="1" applyFill="1" applyBorder="1" applyAlignment="1" applyProtection="1">
      <alignment horizontal="center" vertical="center" wrapText="1"/>
    </xf>
    <xf numFmtId="0" fontId="22" fillId="4" borderId="30" xfId="40124" applyFont="1" applyFill="1" applyBorder="1" applyAlignment="1" applyProtection="1">
      <alignment horizontal="center" vertical="center" wrapText="1"/>
    </xf>
    <xf numFmtId="0" fontId="167" fillId="4" borderId="30" xfId="40124" applyFont="1" applyFill="1" applyBorder="1" applyAlignment="1" applyProtection="1">
      <alignment horizontal="center" vertical="center" wrapText="1"/>
    </xf>
    <xf numFmtId="0" fontId="166" fillId="4" borderId="96" xfId="40124" applyFont="1" applyFill="1" applyBorder="1" applyAlignment="1" applyProtection="1">
      <alignment horizontal="center" vertical="center" wrapText="1"/>
    </xf>
    <xf numFmtId="0" fontId="166" fillId="4" borderId="49" xfId="40124" applyFont="1" applyFill="1" applyBorder="1" applyAlignment="1" applyProtection="1">
      <alignment horizontal="center" vertical="center" wrapText="1"/>
    </xf>
    <xf numFmtId="0" fontId="19" fillId="4" borderId="49" xfId="40124" applyFont="1" applyFill="1" applyBorder="1" applyAlignment="1" applyProtection="1">
      <alignment horizontal="center" vertical="center" wrapText="1"/>
    </xf>
    <xf numFmtId="0" fontId="21" fillId="4" borderId="49" xfId="40124" applyFont="1" applyFill="1" applyBorder="1" applyAlignment="1" applyProtection="1">
      <alignment horizontal="center" vertical="center"/>
    </xf>
    <xf numFmtId="0" fontId="29" fillId="4" borderId="30" xfId="40124" applyFont="1" applyFill="1" applyBorder="1" applyAlignment="1" applyProtection="1">
      <alignment horizontal="center" vertical="center" wrapText="1"/>
    </xf>
    <xf numFmtId="0" fontId="181" fillId="4" borderId="30" xfId="40124" applyFont="1" applyFill="1" applyBorder="1" applyAlignment="1" applyProtection="1">
      <alignment horizontal="center" vertical="center" wrapText="1"/>
    </xf>
    <xf numFmtId="0" fontId="29" fillId="4" borderId="96" xfId="40124" applyFont="1" applyFill="1" applyBorder="1" applyAlignment="1" applyProtection="1">
      <alignment horizontal="center" vertical="center" wrapText="1"/>
    </xf>
    <xf numFmtId="0" fontId="22" fillId="4" borderId="49" xfId="40124" applyFont="1" applyFill="1" applyBorder="1" applyAlignment="1" applyProtection="1">
      <alignment horizontal="center" vertical="center" wrapText="1"/>
    </xf>
    <xf numFmtId="0" fontId="167" fillId="4" borderId="49" xfId="40124" applyFont="1" applyFill="1" applyBorder="1" applyAlignment="1" applyProtection="1">
      <alignment horizontal="center" vertical="center" wrapText="1"/>
    </xf>
    <xf numFmtId="0" fontId="5" fillId="4" borderId="49" xfId="40124" applyFont="1" applyFill="1" applyBorder="1" applyAlignment="1" applyProtection="1">
      <alignment horizontal="center" vertical="center" wrapText="1"/>
    </xf>
    <xf numFmtId="0" fontId="21" fillId="0" borderId="30" xfId="40124" applyFont="1" applyBorder="1" applyAlignment="1" applyProtection="1">
      <alignment vertical="center" wrapText="1"/>
    </xf>
    <xf numFmtId="0" fontId="166" fillId="4" borderId="56" xfId="40124" applyFont="1" applyFill="1" applyBorder="1" applyAlignment="1" applyProtection="1">
      <alignment horizontal="center" vertical="center"/>
    </xf>
    <xf numFmtId="0" fontId="166" fillId="4" borderId="32" xfId="40124" applyFont="1" applyFill="1" applyBorder="1" applyAlignment="1" applyProtection="1">
      <alignment horizontal="center" vertical="center"/>
    </xf>
    <xf numFmtId="0" fontId="185" fillId="0" borderId="0" xfId="40125"/>
    <xf numFmtId="0" fontId="0" fillId="0" borderId="0" xfId="40124" applyFont="1" applyAlignment="1" applyProtection="1"/>
    <xf numFmtId="0" fontId="0" fillId="0" borderId="30" xfId="40124" applyFont="1" applyBorder="1" applyAlignment="1" applyProtection="1"/>
    <xf numFmtId="0" fontId="21" fillId="0" borderId="30" xfId="40124" applyFont="1" applyBorder="1" applyAlignment="1" applyProtection="1">
      <alignment horizontal="center" vertical="center" wrapText="1"/>
    </xf>
    <xf numFmtId="183" fontId="21" fillId="0" borderId="30" xfId="40124" applyNumberFormat="1" applyFont="1" applyBorder="1" applyAlignment="1" applyProtection="1">
      <alignment horizontal="center" vertical="center" wrapText="1"/>
    </xf>
    <xf numFmtId="0" fontId="21" fillId="0" borderId="0" xfId="40124" applyFont="1" applyAlignment="1" applyProtection="1">
      <alignment horizontal="center" vertical="center" wrapText="1"/>
    </xf>
    <xf numFmtId="0" fontId="5" fillId="0" borderId="0" xfId="40124" applyFont="1" applyAlignment="1" applyProtection="1">
      <alignment horizontal="center" vertical="center"/>
    </xf>
    <xf numFmtId="0" fontId="168" fillId="0" borderId="30" xfId="40124" applyFont="1" applyBorder="1" applyAlignment="1" applyProtection="1">
      <alignment horizontal="center" vertical="center" wrapText="1"/>
    </xf>
    <xf numFmtId="0" fontId="181" fillId="0" borderId="30" xfId="40124" applyFont="1" applyBorder="1" applyAlignment="1" applyProtection="1">
      <alignment horizontal="center" vertical="center" wrapText="1"/>
    </xf>
    <xf numFmtId="183" fontId="181" fillId="0" borderId="30" xfId="40124" applyNumberFormat="1" applyFont="1" applyBorder="1" applyAlignment="1" applyProtection="1">
      <alignment horizontal="center" vertical="center" wrapText="1"/>
    </xf>
    <xf numFmtId="0" fontId="168" fillId="0" borderId="0" xfId="40124" applyFont="1" applyAlignment="1" applyProtection="1">
      <alignment horizontal="center" vertical="center" wrapText="1"/>
    </xf>
    <xf numFmtId="0" fontId="167" fillId="0" borderId="0" xfId="40124" applyFont="1" applyAlignment="1" applyProtection="1">
      <alignment horizontal="center" vertical="center"/>
    </xf>
    <xf numFmtId="0" fontId="21" fillId="0" borderId="50" xfId="40124" applyFont="1" applyBorder="1" applyAlignment="1" applyProtection="1">
      <alignment vertical="center" wrapText="1"/>
    </xf>
    <xf numFmtId="0" fontId="0" fillId="0" borderId="30" xfId="40124" applyFont="1" applyBorder="1" applyAlignment="1" applyProtection="1">
      <alignment horizontal="center" vertical="center" wrapText="1"/>
    </xf>
    <xf numFmtId="0" fontId="166" fillId="41" borderId="2" xfId="40124" applyFont="1" applyFill="1" applyBorder="1" applyAlignment="1" applyProtection="1">
      <alignment vertical="center" wrapText="1"/>
    </xf>
    <xf numFmtId="0" fontId="166" fillId="41" borderId="40" xfId="40124" applyFont="1" applyFill="1" applyBorder="1" applyAlignment="1" applyProtection="1">
      <alignment vertical="center" wrapText="1"/>
    </xf>
    <xf numFmtId="183" fontId="166" fillId="41" borderId="40" xfId="40124" applyNumberFormat="1" applyFont="1" applyFill="1" applyBorder="1" applyAlignment="1" applyProtection="1">
      <alignment horizontal="center" vertical="center" wrapText="1"/>
    </xf>
    <xf numFmtId="0" fontId="166" fillId="41" borderId="3" xfId="40124" applyFont="1" applyFill="1" applyBorder="1" applyAlignment="1" applyProtection="1">
      <alignment vertical="center" wrapText="1"/>
    </xf>
    <xf numFmtId="0" fontId="21" fillId="4" borderId="50" xfId="40124" applyFont="1" applyFill="1" applyBorder="1" applyAlignment="1" applyProtection="1">
      <alignment horizontal="center" vertical="center" wrapText="1"/>
    </xf>
    <xf numFmtId="0" fontId="166" fillId="0" borderId="55" xfId="40124" applyFont="1" applyBorder="1" applyAlignment="1" applyProtection="1">
      <alignment horizontal="center" vertical="center" wrapText="1"/>
    </xf>
    <xf numFmtId="0" fontId="21" fillId="0" borderId="50" xfId="40124" applyFont="1" applyBorder="1" applyAlignment="1" applyProtection="1">
      <alignment horizontal="center" vertical="center" wrapText="1"/>
    </xf>
    <xf numFmtId="0" fontId="21" fillId="4" borderId="0" xfId="40124" applyFont="1" applyFill="1" applyAlignment="1" applyProtection="1">
      <alignment horizontal="center" vertical="center" wrapText="1"/>
    </xf>
    <xf numFmtId="0" fontId="29" fillId="0" borderId="47" xfId="40124" applyFont="1" applyBorder="1" applyAlignment="1" applyProtection="1">
      <alignment horizontal="center" vertical="center" wrapText="1"/>
    </xf>
    <xf numFmtId="0" fontId="29" fillId="0" borderId="47" xfId="40124" applyFont="1" applyBorder="1" applyAlignment="1" applyProtection="1">
      <alignment horizontal="center" vertical="center"/>
    </xf>
    <xf numFmtId="0" fontId="100" fillId="0" borderId="47" xfId="40124" applyFont="1" applyBorder="1" applyAlignment="1" applyProtection="1">
      <alignment horizontal="center" vertical="center" wrapText="1"/>
    </xf>
    <xf numFmtId="0" fontId="19" fillId="0" borderId="47" xfId="40124" applyFont="1" applyBorder="1" applyAlignment="1" applyProtection="1">
      <alignment horizontal="center" vertical="center" wrapText="1"/>
    </xf>
    <xf numFmtId="0" fontId="19" fillId="0" borderId="47" xfId="40124" applyFont="1" applyBorder="1" applyAlignment="1" applyProtection="1">
      <alignment horizontal="center" vertical="center"/>
    </xf>
    <xf numFmtId="0" fontId="182" fillId="0" borderId="47" xfId="40124" applyFont="1" applyBorder="1" applyAlignment="1" applyProtection="1">
      <alignment horizontal="center" vertical="center" wrapText="1"/>
    </xf>
    <xf numFmtId="0" fontId="29" fillId="4" borderId="30" xfId="40124" applyFont="1" applyFill="1" applyBorder="1" applyAlignment="1" applyProtection="1">
      <alignment horizontal="center" vertical="center"/>
    </xf>
    <xf numFmtId="0" fontId="21" fillId="4" borderId="30" xfId="40124" applyFont="1" applyFill="1" applyBorder="1" applyAlignment="1" applyProtection="1">
      <alignment horizontal="center" vertical="center"/>
    </xf>
    <xf numFmtId="0" fontId="19" fillId="4" borderId="30" xfId="40124" applyFont="1" applyFill="1" applyBorder="1" applyAlignment="1" applyProtection="1">
      <alignment horizontal="center" vertical="center"/>
    </xf>
    <xf numFmtId="0" fontId="69" fillId="0" borderId="47" xfId="40124" applyFont="1" applyBorder="1" applyAlignment="1" applyProtection="1">
      <alignment horizontal="center" vertical="center" wrapText="1"/>
    </xf>
    <xf numFmtId="0" fontId="29" fillId="4" borderId="50" xfId="40124" applyFont="1" applyFill="1" applyBorder="1" applyAlignment="1" applyProtection="1">
      <alignment horizontal="center" vertical="center"/>
    </xf>
    <xf numFmtId="0" fontId="21" fillId="4" borderId="50" xfId="40124" applyFont="1" applyFill="1" applyBorder="1" applyAlignment="1" applyProtection="1">
      <alignment horizontal="center" vertical="center"/>
    </xf>
    <xf numFmtId="0" fontId="19" fillId="4" borderId="50" xfId="40124" applyFont="1" applyFill="1" applyBorder="1" applyAlignment="1" applyProtection="1">
      <alignment horizontal="center" vertical="center"/>
    </xf>
    <xf numFmtId="0" fontId="22" fillId="4" borderId="50" xfId="40124" applyFont="1" applyFill="1" applyBorder="1" applyAlignment="1" applyProtection="1">
      <alignment horizontal="center" vertical="center"/>
    </xf>
    <xf numFmtId="0" fontId="35" fillId="0" borderId="30" xfId="40124" applyFont="1" applyBorder="1" applyAlignment="1" applyProtection="1">
      <alignment horizontal="center" vertical="center" wrapText="1"/>
    </xf>
    <xf numFmtId="0" fontId="40" fillId="0" borderId="30" xfId="40124" applyFont="1" applyBorder="1" applyAlignment="1" applyProtection="1">
      <alignment horizontal="center" vertical="center" wrapText="1"/>
    </xf>
    <xf numFmtId="0" fontId="29" fillId="0" borderId="28" xfId="40124" applyFont="1" applyBorder="1" applyAlignment="1" applyProtection="1">
      <alignment horizontal="center" vertical="center" wrapText="1"/>
    </xf>
    <xf numFmtId="0" fontId="100" fillId="0" borderId="28" xfId="40124" applyFont="1" applyBorder="1" applyAlignment="1" applyProtection="1">
      <alignment horizontal="center" vertical="center" wrapText="1"/>
    </xf>
    <xf numFmtId="0" fontId="5" fillId="0" borderId="28" xfId="40124" applyFont="1" applyBorder="1" applyAlignment="1" applyProtection="1">
      <alignment horizontal="center" vertical="center" wrapText="1"/>
    </xf>
    <xf numFmtId="0" fontId="29" fillId="0" borderId="49" xfId="40124" applyFont="1" applyBorder="1" applyAlignment="1" applyProtection="1">
      <alignment horizontal="center" vertical="center" wrapText="1"/>
    </xf>
    <xf numFmtId="0" fontId="100" fillId="0" borderId="49" xfId="40124" applyFont="1" applyBorder="1" applyAlignment="1" applyProtection="1">
      <alignment horizontal="center" vertical="center" wrapText="1"/>
    </xf>
    <xf numFmtId="0" fontId="5" fillId="0" borderId="49" xfId="40124" applyFont="1" applyBorder="1" applyAlignment="1" applyProtection="1">
      <alignment horizontal="center" vertical="center" wrapText="1"/>
    </xf>
    <xf numFmtId="0" fontId="100" fillId="0" borderId="30" xfId="40124" applyFont="1" applyBorder="1" applyAlignment="1" applyProtection="1">
      <alignment horizontal="center" vertical="center" wrapText="1"/>
    </xf>
    <xf numFmtId="0" fontId="100" fillId="0" borderId="30" xfId="40124" applyFont="1" applyBorder="1" applyAlignment="1" applyProtection="1">
      <alignment horizontal="center" vertical="center"/>
    </xf>
    <xf numFmtId="0" fontId="166" fillId="41" borderId="0" xfId="40124" applyFont="1" applyFill="1" applyBorder="1" applyAlignment="1" applyProtection="1">
      <alignment horizontal="center" vertical="center" wrapText="1"/>
    </xf>
    <xf numFmtId="0" fontId="22" fillId="0" borderId="30" xfId="40124" applyFont="1" applyBorder="1" applyAlignment="1" applyProtection="1">
      <alignment horizontal="center" vertical="center" wrapText="1"/>
    </xf>
    <xf numFmtId="0" fontId="166" fillId="0" borderId="0" xfId="40124" applyFont="1" applyAlignment="1" applyProtection="1">
      <alignment horizontal="center" vertical="center" wrapText="1"/>
    </xf>
    <xf numFmtId="0" fontId="166" fillId="0" borderId="47" xfId="40124" applyFont="1" applyBorder="1" applyAlignment="1" applyProtection="1">
      <alignment horizontal="center" vertical="center" wrapText="1"/>
    </xf>
    <xf numFmtId="0" fontId="19" fillId="0" borderId="47" xfId="40124" applyFont="1" applyBorder="1" applyAlignment="1" applyProtection="1">
      <alignment vertical="center" wrapText="1"/>
    </xf>
    <xf numFmtId="0" fontId="19" fillId="0" borderId="47" xfId="40124" applyFont="1" applyBorder="1" applyAlignment="1" applyProtection="1">
      <alignment horizontal="left" vertical="top" wrapText="1"/>
    </xf>
    <xf numFmtId="183" fontId="19" fillId="0" borderId="47" xfId="40124" applyNumberFormat="1" applyFont="1" applyBorder="1" applyAlignment="1" applyProtection="1">
      <alignment horizontal="center" vertical="center" wrapText="1"/>
    </xf>
    <xf numFmtId="0" fontId="167" fillId="0" borderId="30" xfId="40124" applyFont="1" applyBorder="1" applyAlignment="1" applyProtection="1">
      <alignment vertical="center" wrapText="1"/>
    </xf>
    <xf numFmtId="183" fontId="5" fillId="0" borderId="30" xfId="40124" applyNumberFormat="1" applyFont="1" applyBorder="1" applyAlignment="1" applyProtection="1">
      <alignment horizontal="center" vertical="center" wrapText="1"/>
    </xf>
    <xf numFmtId="183" fontId="21" fillId="0" borderId="0" xfId="40124" applyNumberFormat="1" applyFont="1" applyAlignment="1" applyProtection="1">
      <alignment horizontal="center" vertical="center" wrapText="1"/>
    </xf>
    <xf numFmtId="0" fontId="166" fillId="4" borderId="19" xfId="40124" applyFont="1" applyFill="1" applyBorder="1" applyAlignment="1" applyProtection="1">
      <alignment horizontal="center" vertical="center" wrapText="1"/>
    </xf>
    <xf numFmtId="0" fontId="7" fillId="4" borderId="50" xfId="40124" applyFont="1" applyFill="1" applyBorder="1" applyAlignment="1" applyProtection="1">
      <alignment horizontal="center" vertical="center" wrapText="1"/>
    </xf>
    <xf numFmtId="0" fontId="166" fillId="50" borderId="30" xfId="40124" applyFont="1" applyFill="1" applyBorder="1" applyAlignment="1" applyProtection="1">
      <alignment horizontal="center" vertical="center" wrapText="1"/>
    </xf>
    <xf numFmtId="0" fontId="5" fillId="0" borderId="47" xfId="40124" applyFont="1" applyBorder="1" applyAlignment="1" applyProtection="1">
      <alignment horizontal="center" vertical="center" wrapText="1"/>
    </xf>
    <xf numFmtId="0" fontId="19" fillId="50" borderId="30" xfId="40124" applyFont="1" applyFill="1" applyBorder="1" applyAlignment="1" applyProtection="1">
      <alignment horizontal="center" vertical="center" wrapText="1"/>
    </xf>
    <xf numFmtId="0" fontId="27" fillId="4" borderId="0" xfId="2" applyFont="1" applyFill="1" applyBorder="1" applyAlignment="1" applyProtection="1">
      <alignment vertical="center"/>
    </xf>
    <xf numFmtId="0" fontId="22" fillId="0" borderId="0" xfId="1539" applyFont="1" applyBorder="1" applyAlignment="1">
      <alignment horizontal="left" vertical="top" wrapText="1"/>
    </xf>
    <xf numFmtId="0" fontId="5" fillId="0" borderId="0" xfId="1539" applyFont="1" applyBorder="1" applyAlignment="1">
      <alignment vertical="center"/>
    </xf>
    <xf numFmtId="0" fontId="5" fillId="4" borderId="0" xfId="1539" applyFont="1" applyFill="1" applyBorder="1" applyAlignment="1">
      <alignment vertical="center"/>
    </xf>
    <xf numFmtId="0" fontId="25" fillId="0" borderId="5" xfId="1539" applyFont="1" applyBorder="1" applyAlignment="1">
      <alignment vertical="top"/>
    </xf>
    <xf numFmtId="0" fontId="5" fillId="0" borderId="8" xfId="1539" applyFont="1" applyBorder="1" applyAlignment="1">
      <alignment vertical="top"/>
    </xf>
    <xf numFmtId="0" fontId="25" fillId="0" borderId="8" xfId="1539" applyFont="1" applyBorder="1" applyAlignment="1">
      <alignment vertical="top"/>
    </xf>
    <xf numFmtId="0" fontId="5" fillId="4" borderId="8" xfId="1539" applyFont="1" applyFill="1" applyBorder="1" applyAlignment="1">
      <alignment vertical="top"/>
    </xf>
    <xf numFmtId="0" fontId="27" fillId="4" borderId="8" xfId="1539" applyFont="1" applyFill="1" applyBorder="1" applyAlignment="1">
      <alignment vertical="top"/>
    </xf>
    <xf numFmtId="0" fontId="27" fillId="4" borderId="10" xfId="2" applyFont="1" applyFill="1" applyBorder="1" applyAlignment="1" applyProtection="1">
      <alignment vertical="center"/>
    </xf>
    <xf numFmtId="0" fontId="27" fillId="4" borderId="11" xfId="2" applyFont="1" applyFill="1" applyBorder="1" applyAlignment="1" applyProtection="1">
      <alignment vertical="center"/>
    </xf>
    <xf numFmtId="0" fontId="5" fillId="4" borderId="12" xfId="1539" applyFont="1" applyFill="1" applyBorder="1"/>
    <xf numFmtId="0" fontId="27" fillId="4" borderId="8" xfId="2" applyFont="1" applyFill="1" applyBorder="1" applyAlignment="1" applyProtection="1">
      <alignment vertical="center"/>
    </xf>
    <xf numFmtId="0" fontId="5" fillId="4" borderId="9" xfId="1539" applyFont="1" applyFill="1" applyBorder="1"/>
    <xf numFmtId="0" fontId="196" fillId="0" borderId="30" xfId="0" applyFont="1" applyBorder="1" applyAlignment="1">
      <alignment horizontal="center" vertical="center" wrapText="1"/>
    </xf>
    <xf numFmtId="187" fontId="196" fillId="0" borderId="30" xfId="0" applyNumberFormat="1" applyFont="1" applyBorder="1" applyAlignment="1">
      <alignment horizontal="center" vertical="center" wrapText="1"/>
    </xf>
    <xf numFmtId="44" fontId="0" fillId="0" borderId="30" xfId="40128" applyFont="1" applyBorder="1" applyAlignment="1">
      <alignment horizontal="center" vertical="center" wrapText="1"/>
    </xf>
    <xf numFmtId="0" fontId="0" fillId="0" borderId="30" xfId="0" applyBorder="1" applyAlignment="1">
      <alignment horizontal="center" vertical="center" wrapText="1"/>
    </xf>
    <xf numFmtId="0" fontId="196" fillId="0" borderId="30" xfId="0" applyFont="1" applyBorder="1" applyAlignment="1">
      <alignment horizontal="left" vertical="center" wrapText="1"/>
    </xf>
    <xf numFmtId="0" fontId="19" fillId="0" borderId="0" xfId="0" applyFont="1"/>
    <xf numFmtId="0" fontId="197" fillId="0" borderId="0" xfId="2" applyFont="1"/>
    <xf numFmtId="0" fontId="22" fillId="0" borderId="11" xfId="2" quotePrefix="1" applyFont="1" applyBorder="1"/>
    <xf numFmtId="0" fontId="100" fillId="53" borderId="13" xfId="1539" applyFont="1" applyFill="1" applyBorder="1" applyAlignment="1">
      <alignment horizontal="center" vertical="center" wrapText="1"/>
    </xf>
    <xf numFmtId="9" fontId="100" fillId="54" borderId="50" xfId="1539" applyNumberFormat="1" applyFont="1" applyFill="1" applyBorder="1" applyAlignment="1">
      <alignment horizontal="center" vertical="center"/>
    </xf>
    <xf numFmtId="177" fontId="100" fillId="0" borderId="30" xfId="1539" applyNumberFormat="1" applyFont="1" applyBorder="1" applyAlignment="1">
      <alignment horizontal="center" vertical="center" wrapText="1"/>
    </xf>
    <xf numFmtId="0" fontId="100" fillId="0" borderId="30" xfId="1539" applyFont="1" applyBorder="1" applyAlignment="1">
      <alignment horizontal="center" vertical="center" wrapText="1"/>
    </xf>
    <xf numFmtId="0" fontId="100" fillId="0" borderId="30" xfId="1539" applyFont="1" applyBorder="1" applyAlignment="1">
      <alignment horizontal="center" vertical="center"/>
    </xf>
    <xf numFmtId="0" fontId="198" fillId="0" borderId="0" xfId="40130"/>
    <xf numFmtId="185" fontId="190" fillId="0" borderId="30" xfId="40130" applyNumberFormat="1" applyFont="1" applyBorder="1" applyAlignment="1">
      <alignment horizontal="center" vertical="center" wrapText="1"/>
    </xf>
    <xf numFmtId="0" fontId="198" fillId="0" borderId="0" xfId="40130" applyAlignment="1">
      <alignment horizontal="left" vertical="top" wrapText="1"/>
    </xf>
    <xf numFmtId="185" fontId="190" fillId="0" borderId="0" xfId="40130" applyNumberFormat="1" applyFont="1" applyAlignment="1">
      <alignment vertical="center"/>
    </xf>
    <xf numFmtId="0" fontId="205" fillId="0" borderId="9" xfId="2" applyFont="1" applyBorder="1" applyAlignment="1" applyProtection="1">
      <alignment horizontal="left" vertical="top"/>
    </xf>
    <xf numFmtId="0" fontId="203" fillId="0" borderId="30" xfId="40132" applyBorder="1"/>
    <xf numFmtId="0" fontId="190" fillId="0" borderId="30" xfId="40132" applyFont="1" applyBorder="1" applyAlignment="1">
      <alignment horizontal="center" vertical="center"/>
    </xf>
    <xf numFmtId="0" fontId="190" fillId="0" borderId="30" xfId="40132" applyFont="1" applyBorder="1" applyAlignment="1">
      <alignment horizontal="center" vertical="center" wrapText="1"/>
    </xf>
    <xf numFmtId="0" fontId="190" fillId="0" borderId="30" xfId="40132" applyFont="1" applyBorder="1" applyAlignment="1">
      <alignment horizontal="center" vertical="top"/>
    </xf>
    <xf numFmtId="185" fontId="190" fillId="0" borderId="30" xfId="40132" applyNumberFormat="1" applyFont="1" applyBorder="1" applyAlignment="1">
      <alignment horizontal="center" vertical="center" wrapText="1"/>
    </xf>
    <xf numFmtId="0" fontId="203" fillId="0" borderId="0" xfId="40132"/>
    <xf numFmtId="0" fontId="191" fillId="0" borderId="30" xfId="40132" applyFont="1" applyBorder="1" applyAlignment="1">
      <alignment vertical="top" wrapText="1"/>
    </xf>
    <xf numFmtId="185" fontId="190" fillId="0" borderId="30" xfId="40132" applyNumberFormat="1" applyFont="1" applyBorder="1" applyAlignment="1">
      <alignment horizontal="center" vertical="center"/>
    </xf>
    <xf numFmtId="0" fontId="190" fillId="0" borderId="30" xfId="40132" applyFont="1" applyBorder="1" applyAlignment="1">
      <alignment vertical="top" wrapText="1"/>
    </xf>
    <xf numFmtId="0" fontId="192" fillId="0" borderId="30" xfId="40132" applyFont="1" applyBorder="1" applyAlignment="1">
      <alignment vertical="top" wrapText="1"/>
    </xf>
    <xf numFmtId="185" fontId="190" fillId="0" borderId="0" xfId="40132" applyNumberFormat="1" applyFont="1" applyAlignment="1">
      <alignment horizontal="center" vertical="center"/>
    </xf>
    <xf numFmtId="0" fontId="190" fillId="0" borderId="0" xfId="40132" applyFont="1" applyAlignment="1">
      <alignment horizontal="center" vertical="center"/>
    </xf>
    <xf numFmtId="0" fontId="190" fillId="0" borderId="0" xfId="40132" applyFont="1" applyAlignment="1">
      <alignment horizontal="center" vertical="center" wrapText="1"/>
    </xf>
    <xf numFmtId="0" fontId="191" fillId="0" borderId="0" xfId="40132" applyFont="1" applyAlignment="1">
      <alignment vertical="top"/>
    </xf>
    <xf numFmtId="0" fontId="207" fillId="0" borderId="0" xfId="2" applyFont="1"/>
    <xf numFmtId="0" fontId="22" fillId="4" borderId="30" xfId="40124" applyFont="1" applyFill="1" applyBorder="1" applyAlignment="1" applyProtection="1">
      <alignment horizontal="center" vertical="center"/>
    </xf>
    <xf numFmtId="178" fontId="55" fillId="0" borderId="30" xfId="1539" applyNumberFormat="1" applyFont="1" applyBorder="1" applyAlignment="1">
      <alignment horizontal="center" vertical="center"/>
    </xf>
    <xf numFmtId="0" fontId="55" fillId="0" borderId="58" xfId="1539" applyFont="1" applyBorder="1" applyAlignment="1">
      <alignment horizontal="center" vertical="center" wrapText="1"/>
    </xf>
    <xf numFmtId="0" fontId="55" fillId="0" borderId="58" xfId="1539" applyFont="1" applyBorder="1" applyAlignment="1">
      <alignment horizontal="center" vertical="center"/>
    </xf>
    <xf numFmtId="0" fontId="208" fillId="0" borderId="0" xfId="40134"/>
    <xf numFmtId="0" fontId="64" fillId="0" borderId="0" xfId="40133" applyFont="1" applyAlignment="1" applyProtection="1"/>
    <xf numFmtId="0" fontId="65" fillId="0" borderId="0" xfId="40133" applyFont="1" applyAlignment="1" applyProtection="1"/>
    <xf numFmtId="0" fontId="65" fillId="52" borderId="30" xfId="40133" applyFont="1" applyFill="1" applyBorder="1" applyAlignment="1" applyProtection="1">
      <alignment horizontal="center" vertical="center" wrapText="1"/>
    </xf>
    <xf numFmtId="0" fontId="65" fillId="52" borderId="46" xfId="40133" applyFont="1" applyFill="1" applyBorder="1" applyAlignment="1" applyProtection="1">
      <alignment horizontal="center" vertical="center" wrapText="1"/>
    </xf>
    <xf numFmtId="0" fontId="65" fillId="52" borderId="2" xfId="40133" applyFont="1" applyFill="1" applyBorder="1" applyAlignment="1" applyProtection="1">
      <alignment horizontal="center" vertical="center" wrapText="1"/>
    </xf>
    <xf numFmtId="9" fontId="65" fillId="26" borderId="3" xfId="40133" applyNumberFormat="1" applyFont="1" applyFill="1" applyBorder="1" applyAlignment="1" applyProtection="1">
      <alignment horizontal="center" vertical="center" wrapText="1"/>
    </xf>
    <xf numFmtId="188" fontId="64" fillId="0" borderId="0" xfId="40133" applyNumberFormat="1" applyFont="1" applyAlignment="1" applyProtection="1"/>
    <xf numFmtId="0" fontId="64" fillId="4" borderId="30" xfId="40133" applyFont="1" applyFill="1" applyBorder="1" applyAlignment="1" applyProtection="1">
      <alignment horizontal="center" vertical="center"/>
    </xf>
    <xf numFmtId="0" fontId="65" fillId="4" borderId="30" xfId="40133" applyFont="1" applyFill="1" applyBorder="1" applyAlignment="1" applyProtection="1">
      <alignment horizontal="left" vertical="center" wrapText="1"/>
    </xf>
    <xf numFmtId="188" fontId="65" fillId="4" borderId="30" xfId="40133" applyNumberFormat="1" applyFont="1" applyFill="1" applyBorder="1" applyAlignment="1" applyProtection="1">
      <alignment horizontal="center" vertical="center"/>
    </xf>
    <xf numFmtId="0" fontId="64" fillId="4" borderId="0" xfId="40133" applyFont="1" applyFill="1" applyAlignment="1" applyProtection="1"/>
    <xf numFmtId="0" fontId="64" fillId="4" borderId="30" xfId="40133" applyFont="1" applyFill="1" applyBorder="1" applyAlignment="1" applyProtection="1">
      <alignment horizontal="center" vertical="center" wrapText="1"/>
    </xf>
    <xf numFmtId="0" fontId="35" fillId="4" borderId="0" xfId="40133" applyFont="1" applyFill="1" applyAlignment="1" applyProtection="1"/>
    <xf numFmtId="0" fontId="35" fillId="4" borderId="30" xfId="40133" applyFont="1" applyFill="1" applyBorder="1" applyAlignment="1" applyProtection="1"/>
    <xf numFmtId="0" fontId="65" fillId="4" borderId="30" xfId="40133" applyFont="1" applyFill="1" applyBorder="1" applyAlignment="1" applyProtection="1">
      <alignment horizontal="left" vertical="top" wrapText="1"/>
    </xf>
    <xf numFmtId="0" fontId="64" fillId="0" borderId="30" xfId="40133" applyFont="1" applyBorder="1" applyAlignment="1" applyProtection="1">
      <alignment horizontal="center" vertical="center" wrapText="1"/>
    </xf>
    <xf numFmtId="0" fontId="64" fillId="0" borderId="30" xfId="40133" applyFont="1" applyBorder="1" applyAlignment="1" applyProtection="1">
      <alignment horizontal="center" vertical="center"/>
    </xf>
    <xf numFmtId="188" fontId="65" fillId="0" borderId="30" xfId="40133" applyNumberFormat="1" applyFont="1" applyBorder="1" applyAlignment="1" applyProtection="1">
      <alignment horizontal="center" vertical="center"/>
    </xf>
    <xf numFmtId="188" fontId="34" fillId="0" borderId="30" xfId="40133" applyNumberFormat="1" applyFont="1" applyBorder="1" applyAlignment="1" applyProtection="1">
      <alignment horizontal="center" vertical="center" wrapText="1"/>
    </xf>
    <xf numFmtId="0" fontId="35" fillId="0" borderId="30" xfId="40133" applyFont="1" applyBorder="1" applyAlignment="1" applyProtection="1"/>
    <xf numFmtId="0" fontId="64" fillId="0" borderId="30" xfId="40133" applyFont="1" applyBorder="1" applyAlignment="1" applyProtection="1">
      <alignment horizontal="left" vertical="center" wrapText="1"/>
    </xf>
    <xf numFmtId="0" fontId="64" fillId="4" borderId="30" xfId="40133" applyFont="1" applyFill="1" applyBorder="1" applyAlignment="1" applyProtection="1">
      <alignment horizontal="left" vertical="center" wrapText="1"/>
    </xf>
    <xf numFmtId="0" fontId="64" fillId="0" borderId="30" xfId="40133" applyFont="1" applyBorder="1" applyAlignment="1" applyProtection="1"/>
    <xf numFmtId="0" fontId="205" fillId="0" borderId="12" xfId="2" applyFont="1" applyBorder="1" applyAlignment="1" applyProtection="1">
      <alignment vertical="center"/>
    </xf>
    <xf numFmtId="0" fontId="205" fillId="0" borderId="11" xfId="2" applyFont="1" applyBorder="1" applyAlignment="1" applyProtection="1">
      <alignment vertical="top"/>
    </xf>
    <xf numFmtId="0" fontId="55" fillId="62" borderId="58" xfId="1539" applyFont="1" applyFill="1" applyBorder="1" applyAlignment="1">
      <alignment horizontal="center" vertical="center" wrapText="1"/>
    </xf>
    <xf numFmtId="0" fontId="212" fillId="63" borderId="30" xfId="1539" applyFont="1" applyFill="1" applyBorder="1" applyAlignment="1">
      <alignment vertical="center" wrapText="1"/>
    </xf>
    <xf numFmtId="178" fontId="55" fillId="49" borderId="30" xfId="40124" applyNumberFormat="1" applyFont="1" applyFill="1" applyBorder="1" applyAlignment="1">
      <alignment horizontal="center" vertical="center"/>
    </xf>
    <xf numFmtId="0" fontId="212" fillId="0" borderId="30" xfId="1539" applyFont="1" applyBorder="1" applyAlignment="1">
      <alignment vertical="center" wrapText="1"/>
    </xf>
    <xf numFmtId="0" fontId="74" fillId="0" borderId="0" xfId="1539" applyFont="1" applyBorder="1" applyAlignment="1">
      <alignment vertical="center"/>
    </xf>
    <xf numFmtId="44" fontId="0" fillId="0" borderId="30" xfId="40128" applyFont="1" applyBorder="1" applyAlignment="1">
      <alignment horizontal="center" vertical="center"/>
    </xf>
    <xf numFmtId="0" fontId="55" fillId="0" borderId="58" xfId="40122" applyFont="1" applyBorder="1" applyAlignment="1">
      <alignment horizontal="center" vertical="center" wrapText="1"/>
    </xf>
    <xf numFmtId="0" fontId="55" fillId="0" borderId="58" xfId="40122" applyFont="1" applyBorder="1" applyAlignment="1">
      <alignment horizontal="center" vertical="center"/>
    </xf>
    <xf numFmtId="0" fontId="55" fillId="0" borderId="69" xfId="40124" applyFont="1" applyBorder="1" applyAlignment="1">
      <alignment horizontal="center" vertical="center" wrapText="1"/>
    </xf>
    <xf numFmtId="0" fontId="55" fillId="0" borderId="69" xfId="40122" applyFont="1" applyBorder="1" applyAlignment="1">
      <alignment horizontal="center" vertical="center" wrapText="1"/>
    </xf>
    <xf numFmtId="0" fontId="55" fillId="0" borderId="69" xfId="40122" applyFont="1" applyBorder="1" applyAlignment="1">
      <alignment horizontal="center" vertical="center"/>
    </xf>
    <xf numFmtId="0" fontId="19" fillId="4" borderId="28" xfId="40124" applyFont="1" applyFill="1" applyBorder="1" applyAlignment="1" applyProtection="1">
      <alignment horizontal="center" vertical="center" wrapText="1"/>
    </xf>
    <xf numFmtId="0" fontId="168" fillId="62" borderId="0" xfId="40124" applyFont="1" applyFill="1" applyAlignment="1" applyProtection="1">
      <alignment vertical="center" wrapText="1"/>
    </xf>
    <xf numFmtId="0" fontId="167" fillId="62" borderId="0" xfId="40124" applyFont="1" applyFill="1" applyAlignment="1" applyProtection="1"/>
    <xf numFmtId="0" fontId="29" fillId="50" borderId="30" xfId="40124" applyFont="1" applyFill="1" applyBorder="1" applyAlignment="1" applyProtection="1">
      <alignment horizontal="center" vertical="center" wrapText="1"/>
    </xf>
    <xf numFmtId="0" fontId="5" fillId="50" borderId="30" xfId="40124" applyFont="1" applyFill="1" applyBorder="1" applyAlignment="1" applyProtection="1">
      <alignment horizontal="center" vertical="center" wrapText="1"/>
    </xf>
    <xf numFmtId="184" fontId="7" fillId="62" borderId="30" xfId="40124" applyNumberFormat="1" applyFont="1" applyFill="1" applyBorder="1" applyAlignment="1" applyProtection="1">
      <alignment horizontal="center" vertical="center" wrapText="1"/>
    </xf>
    <xf numFmtId="184" fontId="100" fillId="64" borderId="47" xfId="40124" applyNumberFormat="1" applyFont="1" applyFill="1" applyBorder="1" applyAlignment="1" applyProtection="1">
      <alignment horizontal="center" vertical="center" wrapText="1"/>
    </xf>
    <xf numFmtId="184" fontId="100" fillId="64" borderId="17" xfId="40124" applyNumberFormat="1" applyFont="1" applyFill="1" applyBorder="1" applyAlignment="1" applyProtection="1">
      <alignment horizontal="center" vertical="center" wrapText="1"/>
    </xf>
    <xf numFmtId="184" fontId="7" fillId="64" borderId="30" xfId="40124" applyNumberFormat="1" applyFont="1" applyFill="1" applyBorder="1" applyAlignment="1" applyProtection="1">
      <alignment horizontal="center" vertical="center" wrapText="1"/>
    </xf>
    <xf numFmtId="184" fontId="100" fillId="64" borderId="30" xfId="40124" applyNumberFormat="1" applyFont="1" applyFill="1" applyBorder="1" applyAlignment="1" applyProtection="1">
      <alignment horizontal="center" vertical="center" wrapText="1"/>
    </xf>
    <xf numFmtId="184" fontId="100" fillId="64" borderId="49" xfId="40124" applyNumberFormat="1" applyFont="1" applyFill="1" applyBorder="1" applyAlignment="1" applyProtection="1">
      <alignment horizontal="center" vertical="center" wrapText="1"/>
    </xf>
    <xf numFmtId="184" fontId="7" fillId="64" borderId="46" xfId="40124" applyNumberFormat="1" applyFont="1" applyFill="1" applyBorder="1" applyAlignment="1" applyProtection="1">
      <alignment horizontal="center" vertical="center" wrapText="1"/>
    </xf>
    <xf numFmtId="184" fontId="7" fillId="62" borderId="13" xfId="40124" applyNumberFormat="1" applyFont="1" applyFill="1" applyBorder="1" applyAlignment="1" applyProtection="1">
      <alignment horizontal="center" vertical="center" wrapText="1"/>
    </xf>
    <xf numFmtId="184" fontId="100" fillId="64" borderId="50" xfId="40124" applyNumberFormat="1" applyFont="1" applyFill="1" applyBorder="1" applyAlignment="1" applyProtection="1">
      <alignment horizontal="center" vertical="center" wrapText="1"/>
    </xf>
    <xf numFmtId="184" fontId="7" fillId="62" borderId="50" xfId="40124" applyNumberFormat="1" applyFont="1" applyFill="1" applyBorder="1" applyAlignment="1" applyProtection="1">
      <alignment horizontal="center" vertical="center" wrapText="1"/>
    </xf>
    <xf numFmtId="184" fontId="7" fillId="64" borderId="17" xfId="40124" applyNumberFormat="1" applyFont="1" applyFill="1" applyBorder="1" applyAlignment="1" applyProtection="1">
      <alignment horizontal="center" vertical="center" wrapText="1"/>
    </xf>
    <xf numFmtId="184" fontId="7" fillId="64" borderId="13" xfId="40124" applyNumberFormat="1" applyFont="1" applyFill="1" applyBorder="1" applyAlignment="1" applyProtection="1">
      <alignment horizontal="center" vertical="center" wrapText="1"/>
    </xf>
    <xf numFmtId="184" fontId="100" fillId="64" borderId="13" xfId="40124" applyNumberFormat="1" applyFont="1" applyFill="1" applyBorder="1" applyAlignment="1" applyProtection="1">
      <alignment horizontal="center" vertical="center" wrapText="1"/>
    </xf>
    <xf numFmtId="184" fontId="100" fillId="62" borderId="50" xfId="40124" applyNumberFormat="1" applyFont="1" applyFill="1" applyBorder="1" applyAlignment="1" applyProtection="1">
      <alignment horizontal="center" vertical="center" wrapText="1"/>
    </xf>
    <xf numFmtId="184" fontId="7" fillId="62" borderId="17" xfId="40124" applyNumberFormat="1" applyFont="1" applyFill="1" applyBorder="1" applyAlignment="1" applyProtection="1">
      <alignment horizontal="center" vertical="center" wrapText="1"/>
    </xf>
    <xf numFmtId="184" fontId="100" fillId="62" borderId="30" xfId="40124" applyNumberFormat="1" applyFont="1" applyFill="1" applyBorder="1" applyAlignment="1" applyProtection="1">
      <alignment horizontal="center" vertical="center" wrapText="1"/>
    </xf>
    <xf numFmtId="184" fontId="7" fillId="64" borderId="50" xfId="40124" applyNumberFormat="1" applyFont="1" applyFill="1" applyBorder="1" applyAlignment="1" applyProtection="1">
      <alignment horizontal="center" vertical="center" wrapText="1"/>
    </xf>
    <xf numFmtId="184" fontId="7" fillId="64" borderId="16" xfId="40124" applyNumberFormat="1" applyFont="1" applyFill="1" applyBorder="1" applyAlignment="1" applyProtection="1">
      <alignment horizontal="center" vertical="center" wrapText="1"/>
    </xf>
    <xf numFmtId="184" fontId="172" fillId="64" borderId="30" xfId="40124" applyNumberFormat="1" applyFont="1" applyFill="1" applyBorder="1" applyAlignment="1" applyProtection="1">
      <alignment horizontal="center" vertical="center" wrapText="1"/>
    </xf>
    <xf numFmtId="184" fontId="173" fillId="64" borderId="30" xfId="40124" applyNumberFormat="1" applyFont="1" applyFill="1" applyBorder="1" applyAlignment="1" applyProtection="1">
      <alignment horizontal="center" vertical="center" wrapText="1"/>
    </xf>
    <xf numFmtId="184" fontId="172" fillId="64" borderId="16" xfId="40124" applyNumberFormat="1" applyFont="1" applyFill="1" applyBorder="1" applyAlignment="1" applyProtection="1">
      <alignment horizontal="center" vertical="center" wrapText="1"/>
    </xf>
    <xf numFmtId="184" fontId="172" fillId="64" borderId="17" xfId="40124" applyNumberFormat="1" applyFont="1" applyFill="1" applyBorder="1" applyAlignment="1" applyProtection="1">
      <alignment horizontal="center" vertical="center" wrapText="1"/>
    </xf>
    <xf numFmtId="184" fontId="173" fillId="64" borderId="47" xfId="40124" applyNumberFormat="1" applyFont="1" applyFill="1" applyBorder="1" applyAlignment="1" applyProtection="1">
      <alignment horizontal="center" vertical="center" wrapText="1"/>
    </xf>
    <xf numFmtId="184" fontId="172" fillId="64" borderId="46" xfId="40124" applyNumberFormat="1" applyFont="1" applyFill="1" applyBorder="1" applyAlignment="1" applyProtection="1">
      <alignment horizontal="center" vertical="center" wrapText="1"/>
    </xf>
    <xf numFmtId="184" fontId="173" fillId="64" borderId="46" xfId="40124" applyNumberFormat="1" applyFont="1" applyFill="1" applyBorder="1" applyAlignment="1" applyProtection="1">
      <alignment horizontal="center" vertical="center" wrapText="1"/>
    </xf>
    <xf numFmtId="184" fontId="100" fillId="64" borderId="46" xfId="40124" applyNumberFormat="1" applyFont="1" applyFill="1" applyBorder="1" applyAlignment="1" applyProtection="1">
      <alignment horizontal="center" vertical="center" wrapText="1"/>
    </xf>
    <xf numFmtId="184" fontId="100" fillId="64" borderId="16" xfId="40124" applyNumberFormat="1" applyFont="1" applyFill="1" applyBorder="1" applyAlignment="1" applyProtection="1">
      <alignment horizontal="center" vertical="center" wrapText="1"/>
    </xf>
    <xf numFmtId="184" fontId="7" fillId="62" borderId="46" xfId="40124" applyNumberFormat="1" applyFont="1" applyFill="1" applyBorder="1" applyAlignment="1" applyProtection="1">
      <alignment horizontal="center" vertical="center" wrapText="1"/>
    </xf>
    <xf numFmtId="184" fontId="7" fillId="62" borderId="46" xfId="40124" applyNumberFormat="1" applyFont="1" applyFill="1" applyBorder="1" applyAlignment="1" applyProtection="1">
      <alignment horizontal="center" vertical="center"/>
    </xf>
    <xf numFmtId="184" fontId="7" fillId="64" borderId="46" xfId="40124" applyNumberFormat="1" applyFont="1" applyFill="1" applyBorder="1" applyAlignment="1" applyProtection="1">
      <alignment horizontal="center" vertical="center"/>
    </xf>
    <xf numFmtId="184" fontId="7" fillId="64" borderId="17" xfId="40124" applyNumberFormat="1" applyFont="1" applyFill="1" applyBorder="1" applyAlignment="1" applyProtection="1">
      <alignment horizontal="center" vertical="center"/>
    </xf>
    <xf numFmtId="184" fontId="7" fillId="64" borderId="13" xfId="40124" applyNumberFormat="1" applyFont="1" applyFill="1" applyBorder="1" applyAlignment="1" applyProtection="1">
      <alignment horizontal="center" vertical="center"/>
    </xf>
    <xf numFmtId="184" fontId="7" fillId="62" borderId="13" xfId="40124" applyNumberFormat="1" applyFont="1" applyFill="1" applyBorder="1" applyAlignment="1" applyProtection="1">
      <alignment horizontal="center" vertical="center"/>
    </xf>
    <xf numFmtId="184" fontId="7" fillId="64" borderId="30" xfId="40124" applyNumberFormat="1" applyFont="1" applyFill="1" applyBorder="1" applyAlignment="1" applyProtection="1">
      <alignment horizontal="center" vertical="center"/>
    </xf>
    <xf numFmtId="184" fontId="7" fillId="62" borderId="17" xfId="40124" applyNumberFormat="1" applyFont="1" applyFill="1" applyBorder="1" applyAlignment="1" applyProtection="1">
      <alignment horizontal="center" vertical="center"/>
    </xf>
    <xf numFmtId="184" fontId="100" fillId="62" borderId="47" xfId="40124" applyNumberFormat="1" applyFont="1" applyFill="1" applyBorder="1" applyAlignment="1" applyProtection="1">
      <alignment horizontal="center" vertical="center" wrapText="1"/>
    </xf>
    <xf numFmtId="184" fontId="100" fillId="62" borderId="49" xfId="40124" applyNumberFormat="1" applyFont="1" applyFill="1" applyBorder="1" applyAlignment="1" applyProtection="1">
      <alignment horizontal="center" vertical="center" wrapText="1"/>
    </xf>
    <xf numFmtId="184" fontId="7" fillId="62" borderId="47" xfId="40124" applyNumberFormat="1" applyFont="1" applyFill="1" applyBorder="1" applyAlignment="1" applyProtection="1">
      <alignment horizontal="center" vertical="center" wrapText="1"/>
    </xf>
    <xf numFmtId="0" fontId="24" fillId="0" borderId="0" xfId="2" applyFont="1" applyBorder="1" applyAlignment="1" applyProtection="1">
      <alignment horizontal="center" vertical="center" wrapText="1"/>
    </xf>
    <xf numFmtId="0" fontId="54" fillId="0" borderId="0" xfId="1539" applyFont="1" applyBorder="1" applyAlignment="1">
      <alignment horizontal="left" vertical="center" wrapText="1"/>
    </xf>
    <xf numFmtId="0" fontId="18" fillId="0" borderId="0" xfId="1539" applyFont="1" applyBorder="1" applyAlignment="1">
      <alignment horizontal="center"/>
    </xf>
    <xf numFmtId="169" fontId="18" fillId="0" borderId="0" xfId="1539" applyNumberFormat="1" applyFont="1" applyBorder="1" applyAlignment="1">
      <alignment horizontal="center"/>
    </xf>
    <xf numFmtId="0" fontId="54" fillId="0" borderId="0" xfId="1539" applyFont="1" applyBorder="1" applyAlignment="1">
      <alignment horizontal="center" vertical="center" wrapText="1"/>
    </xf>
    <xf numFmtId="0" fontId="40" fillId="0" borderId="30" xfId="40136" applyFont="1" applyBorder="1" applyAlignment="1">
      <alignment horizontal="center" vertical="center"/>
    </xf>
    <xf numFmtId="0" fontId="40" fillId="0" borderId="30" xfId="40136" applyFont="1" applyBorder="1" applyAlignment="1">
      <alignment horizontal="center" vertical="center" wrapText="1"/>
    </xf>
    <xf numFmtId="0" fontId="40" fillId="0" borderId="30" xfId="40136" applyFont="1" applyBorder="1" applyAlignment="1">
      <alignment vertical="center" wrapText="1"/>
    </xf>
    <xf numFmtId="0" fontId="0" fillId="0" borderId="0" xfId="40136" applyFont="1"/>
    <xf numFmtId="0" fontId="0" fillId="0" borderId="0" xfId="40136" applyFont="1" applyProtection="1">
      <protection locked="0"/>
    </xf>
    <xf numFmtId="0" fontId="40" fillId="0" borderId="2" xfId="40136" applyFont="1" applyBorder="1" applyAlignment="1" applyProtection="1">
      <alignment horizontal="center" vertical="center"/>
      <protection locked="0"/>
    </xf>
    <xf numFmtId="9" fontId="40" fillId="44" borderId="3" xfId="40136" applyNumberFormat="1" applyFont="1" applyFill="1" applyBorder="1" applyAlignment="1" applyProtection="1">
      <alignment horizontal="center" vertical="center"/>
      <protection locked="0"/>
    </xf>
    <xf numFmtId="0" fontId="84" fillId="0" borderId="30" xfId="40136" applyFont="1" applyBorder="1" applyAlignment="1">
      <alignment horizontal="center" vertical="center"/>
    </xf>
    <xf numFmtId="0" fontId="52" fillId="0" borderId="30" xfId="40136" applyFont="1" applyBorder="1" applyAlignment="1">
      <alignment horizontal="center" vertical="center" wrapText="1"/>
    </xf>
    <xf numFmtId="0" fontId="0" fillId="45" borderId="30" xfId="40136" applyFont="1" applyFill="1" applyBorder="1" applyAlignment="1">
      <alignment horizontal="center" vertical="center"/>
    </xf>
    <xf numFmtId="0" fontId="0" fillId="0" borderId="30" xfId="40136" applyFont="1" applyBorder="1" applyAlignment="1">
      <alignment horizontal="center" vertical="center" wrapText="1"/>
    </xf>
    <xf numFmtId="0" fontId="0" fillId="0" borderId="30" xfId="40136" applyFont="1" applyBorder="1" applyAlignment="1">
      <alignment horizontal="center" vertical="center"/>
    </xf>
    <xf numFmtId="0" fontId="0" fillId="45" borderId="30" xfId="40136" applyFont="1" applyFill="1" applyBorder="1" applyAlignment="1">
      <alignment horizontal="center" vertical="center" wrapText="1"/>
    </xf>
    <xf numFmtId="175" fontId="52" fillId="0" borderId="30" xfId="40136" applyNumberFormat="1" applyFont="1" applyBorder="1" applyAlignment="1" applyProtection="1">
      <alignment horizontal="center" vertical="center" wrapText="1"/>
      <protection locked="0"/>
    </xf>
    <xf numFmtId="0" fontId="84" fillId="45" borderId="30" xfId="40136" applyFont="1" applyFill="1" applyBorder="1" applyAlignment="1">
      <alignment horizontal="center" vertical="center"/>
    </xf>
    <xf numFmtId="0" fontId="52" fillId="45" borderId="30" xfId="40136" applyFont="1" applyFill="1" applyBorder="1" applyAlignment="1">
      <alignment horizontal="center" vertical="center" wrapText="1"/>
    </xf>
    <xf numFmtId="175" fontId="52" fillId="0" borderId="30" xfId="40136" applyNumberFormat="1" applyFont="1" applyBorder="1" applyAlignment="1" applyProtection="1">
      <alignment vertical="center" wrapText="1"/>
      <protection locked="0"/>
    </xf>
    <xf numFmtId="0" fontId="0" fillId="45" borderId="0" xfId="40136" applyFont="1" applyFill="1"/>
    <xf numFmtId="0" fontId="68" fillId="45" borderId="30" xfId="40136" applyFont="1" applyFill="1" applyBorder="1" applyAlignment="1">
      <alignment horizontal="center" vertical="center"/>
    </xf>
    <xf numFmtId="175" fontId="87" fillId="0" borderId="30" xfId="40136" applyNumberFormat="1" applyFont="1" applyBorder="1" applyAlignment="1" applyProtection="1">
      <alignment vertical="center"/>
      <protection locked="0"/>
    </xf>
    <xf numFmtId="0" fontId="68" fillId="0" borderId="30" xfId="40136" applyFont="1" applyBorder="1" applyAlignment="1">
      <alignment horizontal="center" vertical="center"/>
    </xf>
    <xf numFmtId="175" fontId="87" fillId="0" borderId="30" xfId="40136" applyNumberFormat="1" applyFont="1" applyBorder="1" applyAlignment="1" applyProtection="1">
      <alignment vertical="center" wrapText="1"/>
      <protection locked="0"/>
    </xf>
    <xf numFmtId="175" fontId="52" fillId="0" borderId="30" xfId="40136" applyNumberFormat="1" applyFont="1" applyBorder="1" applyAlignment="1" applyProtection="1">
      <alignment vertical="center"/>
      <protection locked="0"/>
    </xf>
    <xf numFmtId="0" fontId="0" fillId="0" borderId="0" xfId="40136" applyFont="1" applyAlignment="1">
      <alignment wrapText="1"/>
    </xf>
    <xf numFmtId="0" fontId="52" fillId="45" borderId="0" xfId="40136" applyFont="1" applyFill="1" applyAlignment="1">
      <alignment vertical="center"/>
    </xf>
    <xf numFmtId="1" fontId="0" fillId="45" borderId="30" xfId="40136" applyNumberFormat="1" applyFont="1" applyFill="1" applyBorder="1" applyAlignment="1">
      <alignment vertical="center"/>
    </xf>
    <xf numFmtId="0" fontId="86" fillId="48" borderId="30" xfId="40136" applyFont="1" applyFill="1" applyBorder="1" applyAlignment="1">
      <alignment vertical="center"/>
    </xf>
    <xf numFmtId="0" fontId="40" fillId="0" borderId="15" xfId="40136" applyFont="1" applyBorder="1" applyAlignment="1">
      <alignment vertical="center" wrapText="1"/>
    </xf>
    <xf numFmtId="0" fontId="40" fillId="0" borderId="30" xfId="40136" applyFont="1" applyBorder="1" applyAlignment="1">
      <alignment vertical="center"/>
    </xf>
    <xf numFmtId="0" fontId="0" fillId="0" borderId="15" xfId="40136" applyFont="1" applyBorder="1" applyAlignment="1">
      <alignment vertical="center" wrapText="1"/>
    </xf>
    <xf numFmtId="0" fontId="0" fillId="0" borderId="30" xfId="40136" applyFont="1" applyBorder="1" applyAlignment="1">
      <alignment vertical="center"/>
    </xf>
    <xf numFmtId="175" fontId="69" fillId="0" borderId="30" xfId="40136" applyNumberFormat="1" applyFont="1" applyBorder="1" applyAlignment="1" applyProtection="1">
      <alignment vertical="center"/>
      <protection locked="0"/>
    </xf>
    <xf numFmtId="175" fontId="69" fillId="45" borderId="30" xfId="40136" applyNumberFormat="1" applyFont="1" applyFill="1" applyBorder="1" applyAlignment="1" applyProtection="1">
      <alignment vertical="center"/>
      <protection locked="0"/>
    </xf>
    <xf numFmtId="0" fontId="0" fillId="45" borderId="21" xfId="40136" applyFont="1" applyFill="1" applyBorder="1" applyAlignment="1">
      <alignment vertical="center" wrapText="1"/>
    </xf>
    <xf numFmtId="0" fontId="0" fillId="45" borderId="30" xfId="40136" applyFont="1" applyFill="1" applyBorder="1" applyAlignment="1">
      <alignment horizontal="left" vertical="center" wrapText="1"/>
    </xf>
    <xf numFmtId="0" fontId="68" fillId="0" borderId="0" xfId="40136" applyFont="1" applyAlignment="1">
      <alignment horizontal="center" vertical="center"/>
    </xf>
    <xf numFmtId="0" fontId="0" fillId="0" borderId="0" xfId="40136" applyFont="1" applyAlignment="1">
      <alignment horizontal="center" vertical="center" wrapText="1"/>
    </xf>
    <xf numFmtId="0" fontId="0" fillId="0" borderId="0" xfId="40136" applyFont="1" applyAlignment="1">
      <alignment horizontal="center" vertical="center"/>
    </xf>
    <xf numFmtId="0" fontId="0" fillId="0" borderId="0" xfId="40136" applyFont="1" applyAlignment="1">
      <alignment vertical="center"/>
    </xf>
    <xf numFmtId="0" fontId="214" fillId="0" borderId="0" xfId="40137"/>
    <xf numFmtId="0" fontId="205" fillId="0" borderId="0" xfId="2" applyFont="1" applyBorder="1" applyAlignment="1" applyProtection="1">
      <alignment horizontal="left" vertical="top"/>
    </xf>
    <xf numFmtId="0" fontId="0" fillId="0" borderId="0" xfId="40122" applyFont="1" applyAlignment="1">
      <alignment horizontal="center" vertical="center"/>
    </xf>
    <xf numFmtId="0" fontId="35" fillId="0" borderId="0" xfId="40138"/>
    <xf numFmtId="0" fontId="36" fillId="0" borderId="0" xfId="40122" applyFont="1" applyAlignment="1">
      <alignment vertical="center"/>
    </xf>
    <xf numFmtId="0" fontId="36" fillId="0" borderId="0" xfId="40122" applyFont="1" applyBorder="1" applyAlignment="1">
      <alignment horizontal="center" vertical="center"/>
    </xf>
    <xf numFmtId="0" fontId="40" fillId="0" borderId="36" xfId="40122" applyFont="1" applyBorder="1" applyAlignment="1">
      <alignment horizontal="center" vertical="center"/>
    </xf>
    <xf numFmtId="0" fontId="40" fillId="0" borderId="5" xfId="40122" applyFont="1" applyBorder="1" applyAlignment="1">
      <alignment horizontal="center" vertical="center"/>
    </xf>
    <xf numFmtId="0" fontId="40" fillId="0" borderId="36" xfId="40122" applyFont="1" applyBorder="1" applyAlignment="1">
      <alignment horizontal="center" vertical="center" wrapText="1"/>
    </xf>
    <xf numFmtId="0" fontId="40" fillId="0" borderId="7" xfId="40122" applyFont="1" applyBorder="1" applyAlignment="1">
      <alignment horizontal="center" vertical="center" wrapText="1"/>
    </xf>
    <xf numFmtId="9" fontId="40" fillId="26" borderId="36" xfId="40122" applyNumberFormat="1" applyFont="1" applyFill="1" applyBorder="1" applyAlignment="1">
      <alignment horizontal="center" vertical="center"/>
    </xf>
    <xf numFmtId="0" fontId="35" fillId="0" borderId="0" xfId="40138" applyAlignment="1">
      <alignment horizontal="center" vertical="center"/>
    </xf>
    <xf numFmtId="0" fontId="0" fillId="0" borderId="27" xfId="40122" applyFont="1" applyBorder="1" applyAlignment="1">
      <alignment vertical="top" wrapText="1"/>
    </xf>
    <xf numFmtId="0" fontId="41" fillId="0" borderId="41" xfId="40122" applyFont="1" applyBorder="1" applyAlignment="1">
      <alignment vertical="top"/>
    </xf>
    <xf numFmtId="0" fontId="35" fillId="0" borderId="27" xfId="40122" applyFont="1" applyBorder="1" applyAlignment="1">
      <alignment vertical="top" wrapText="1"/>
    </xf>
    <xf numFmtId="0" fontId="42" fillId="0" borderId="28" xfId="40122" applyFont="1" applyBorder="1" applyAlignment="1">
      <alignment horizontal="center" vertical="top"/>
    </xf>
    <xf numFmtId="0" fontId="41" fillId="0" borderId="28" xfId="40122" applyFont="1" applyBorder="1" applyAlignment="1">
      <alignment vertical="top"/>
    </xf>
    <xf numFmtId="0" fontId="41" fillId="0" borderId="29" xfId="40122" applyFont="1" applyBorder="1" applyAlignment="1">
      <alignment vertical="top"/>
    </xf>
    <xf numFmtId="0" fontId="35" fillId="0" borderId="0" xfId="40122" applyFont="1" applyAlignment="1">
      <alignment wrapText="1"/>
    </xf>
    <xf numFmtId="0" fontId="35" fillId="0" borderId="32" xfId="40122" applyFont="1" applyBorder="1" applyAlignment="1">
      <alignment vertical="top" wrapText="1"/>
    </xf>
    <xf numFmtId="0" fontId="0" fillId="0" borderId="46" xfId="40122" applyFont="1" applyBorder="1" applyAlignment="1">
      <alignment vertical="top"/>
    </xf>
    <xf numFmtId="0" fontId="42" fillId="0" borderId="30" xfId="40122" applyFont="1" applyBorder="1" applyAlignment="1">
      <alignment horizontal="center" vertical="top"/>
    </xf>
    <xf numFmtId="0" fontId="0" fillId="0" borderId="30" xfId="40122" applyFont="1" applyBorder="1" applyAlignment="1">
      <alignment vertical="top"/>
    </xf>
    <xf numFmtId="0" fontId="0" fillId="0" borderId="31" xfId="40122" applyFont="1" applyBorder="1" applyAlignment="1">
      <alignment vertical="top"/>
    </xf>
    <xf numFmtId="0" fontId="0" fillId="0" borderId="0" xfId="40122" applyFont="1" applyAlignment="1">
      <alignment vertical="top"/>
    </xf>
    <xf numFmtId="0" fontId="0" fillId="0" borderId="55" xfId="40122" applyFont="1" applyBorder="1" applyAlignment="1">
      <alignment vertical="top" wrapText="1"/>
    </xf>
    <xf numFmtId="0" fontId="43" fillId="0" borderId="13" xfId="40122" applyFont="1" applyBorder="1" applyAlignment="1">
      <alignment vertical="top"/>
    </xf>
    <xf numFmtId="0" fontId="35" fillId="0" borderId="55" xfId="40122" applyFont="1" applyBorder="1" applyAlignment="1">
      <alignment vertical="top" wrapText="1"/>
    </xf>
    <xf numFmtId="0" fontId="42" fillId="0" borderId="50" xfId="40122" applyFont="1" applyBorder="1" applyAlignment="1">
      <alignment horizontal="center" vertical="top" wrapText="1"/>
    </xf>
    <xf numFmtId="0" fontId="42" fillId="0" borderId="50" xfId="40122" applyFont="1" applyBorder="1" applyAlignment="1">
      <alignment horizontal="center" vertical="top"/>
    </xf>
    <xf numFmtId="0" fontId="0" fillId="0" borderId="50" xfId="40122" applyFont="1" applyBorder="1" applyAlignment="1">
      <alignment vertical="top" wrapText="1"/>
    </xf>
    <xf numFmtId="0" fontId="0" fillId="0" borderId="102" xfId="40122" applyFont="1" applyBorder="1" applyAlignment="1">
      <alignment vertical="top" wrapText="1"/>
    </xf>
    <xf numFmtId="0" fontId="35" fillId="0" borderId="33" xfId="40138" applyBorder="1" applyAlignment="1">
      <alignment horizontal="left" vertical="top" wrapText="1"/>
    </xf>
    <xf numFmtId="0" fontId="35" fillId="0" borderId="42" xfId="40138" applyBorder="1"/>
    <xf numFmtId="0" fontId="42" fillId="0" borderId="34" xfId="40122" applyFont="1" applyBorder="1" applyAlignment="1">
      <alignment horizontal="center" vertical="top"/>
    </xf>
    <xf numFmtId="0" fontId="35" fillId="0" borderId="34" xfId="40138" applyBorder="1"/>
    <xf numFmtId="0" fontId="35" fillId="0" borderId="35" xfId="40138" applyBorder="1"/>
    <xf numFmtId="0" fontId="5" fillId="0" borderId="0" xfId="40122" applyFont="1" applyAlignment="1">
      <alignment vertical="top"/>
    </xf>
    <xf numFmtId="0" fontId="64" fillId="0" borderId="0" xfId="40122" applyFont="1"/>
    <xf numFmtId="0" fontId="40" fillId="25" borderId="70" xfId="40122" applyFont="1" applyFill="1" applyBorder="1" applyAlignment="1">
      <alignment vertical="top" wrapText="1"/>
    </xf>
    <xf numFmtId="0" fontId="40" fillId="25" borderId="71" xfId="40122" applyFont="1" applyFill="1" applyBorder="1" applyAlignment="1">
      <alignment vertical="top" wrapText="1"/>
    </xf>
    <xf numFmtId="0" fontId="65" fillId="0" borderId="46" xfId="40122" applyFont="1" applyBorder="1" applyAlignment="1">
      <alignment horizontal="center" vertical="center" wrapText="1"/>
    </xf>
    <xf numFmtId="0" fontId="65" fillId="0" borderId="2" xfId="40122" applyFont="1" applyBorder="1" applyAlignment="1">
      <alignment horizontal="center" vertical="center" wrapText="1"/>
    </xf>
    <xf numFmtId="9" fontId="65" fillId="26" borderId="3" xfId="40122" applyNumberFormat="1" applyFont="1" applyFill="1" applyBorder="1" applyAlignment="1">
      <alignment horizontal="center" vertical="center" wrapText="1"/>
    </xf>
    <xf numFmtId="0" fontId="5" fillId="0" borderId="0" xfId="40122" applyFont="1" applyAlignment="1">
      <alignment vertical="top" wrapText="1"/>
    </xf>
    <xf numFmtId="0" fontId="40" fillId="25" borderId="72" xfId="40122" applyFont="1" applyFill="1" applyBorder="1" applyAlignment="1">
      <alignment vertical="top" wrapText="1"/>
    </xf>
    <xf numFmtId="0" fontId="40" fillId="25" borderId="73" xfId="40122" applyFont="1" applyFill="1" applyBorder="1" applyAlignment="1">
      <alignment vertical="top" wrapText="1"/>
    </xf>
    <xf numFmtId="0" fontId="40" fillId="25" borderId="74" xfId="40122" applyFont="1" applyFill="1" applyBorder="1" applyAlignment="1">
      <alignment vertical="top" wrapText="1"/>
    </xf>
    <xf numFmtId="0" fontId="65" fillId="0" borderId="0" xfId="40122" applyFont="1" applyBorder="1" applyAlignment="1">
      <alignment horizontal="center" vertical="center" wrapText="1"/>
    </xf>
    <xf numFmtId="9" fontId="65" fillId="26" borderId="0" xfId="40122" applyNumberFormat="1" applyFont="1" applyFill="1" applyBorder="1" applyAlignment="1">
      <alignment horizontal="center" vertical="center" wrapText="1"/>
    </xf>
    <xf numFmtId="0" fontId="69" fillId="0" borderId="75" xfId="40122" applyFont="1" applyBorder="1" applyAlignment="1">
      <alignment vertical="top"/>
    </xf>
    <xf numFmtId="0" fontId="69" fillId="0" borderId="51" xfId="40122" applyFont="1" applyBorder="1" applyAlignment="1">
      <alignment vertical="top"/>
    </xf>
    <xf numFmtId="180" fontId="5" fillId="0" borderId="76" xfId="40122" applyNumberFormat="1" applyFont="1" applyBorder="1" applyAlignment="1">
      <alignment vertical="top"/>
    </xf>
    <xf numFmtId="0" fontId="64" fillId="4" borderId="0" xfId="40122" applyFont="1" applyFill="1"/>
    <xf numFmtId="0" fontId="0" fillId="0" borderId="51" xfId="40122" applyFont="1" applyBorder="1" applyAlignment="1">
      <alignment horizontal="left"/>
    </xf>
    <xf numFmtId="0" fontId="69" fillId="0" borderId="77" xfId="40122" applyFont="1" applyBorder="1" applyAlignment="1">
      <alignment vertical="top"/>
    </xf>
    <xf numFmtId="0" fontId="69" fillId="0" borderId="78" xfId="40122" applyFont="1" applyBorder="1" applyAlignment="1">
      <alignment vertical="top"/>
    </xf>
    <xf numFmtId="180" fontId="5" fillId="0" borderId="79" xfId="40122" applyNumberFormat="1" applyFont="1" applyBorder="1" applyAlignment="1">
      <alignment vertical="top"/>
    </xf>
    <xf numFmtId="0" fontId="205" fillId="0" borderId="18" xfId="1539" applyFont="1" applyBorder="1" applyAlignment="1">
      <alignment horizontal="right" vertical="top" wrapText="1"/>
    </xf>
    <xf numFmtId="0" fontId="205" fillId="0" borderId="9" xfId="2" applyFont="1" applyBorder="1" applyAlignment="1" applyProtection="1">
      <alignment vertical="center"/>
    </xf>
    <xf numFmtId="0" fontId="31" fillId="0" borderId="0" xfId="40122" applyFont="1" applyAlignment="1">
      <alignment horizontal="center" vertical="center" wrapText="1"/>
    </xf>
    <xf numFmtId="0" fontId="32" fillId="0" borderId="22" xfId="40122" applyFont="1" applyBorder="1" applyAlignment="1">
      <alignment horizontal="center" vertical="center" wrapText="1"/>
    </xf>
    <xf numFmtId="1" fontId="30" fillId="0" borderId="0" xfId="40122" applyNumberFormat="1" applyFont="1"/>
    <xf numFmtId="0" fontId="30" fillId="0" borderId="0" xfId="40122" applyFont="1" applyAlignment="1">
      <alignment horizontal="left"/>
    </xf>
    <xf numFmtId="9" fontId="30" fillId="26" borderId="23" xfId="40122" applyNumberFormat="1" applyFont="1" applyFill="1" applyBorder="1" applyAlignment="1">
      <alignment horizontal="center" vertical="center"/>
    </xf>
    <xf numFmtId="0" fontId="32" fillId="0" borderId="37" xfId="40122" applyFont="1" applyBorder="1" applyAlignment="1">
      <alignment horizontal="center" vertical="center"/>
    </xf>
    <xf numFmtId="0" fontId="32" fillId="0" borderId="38" xfId="40122" applyFont="1" applyBorder="1" applyAlignment="1">
      <alignment horizontal="center" vertical="center"/>
    </xf>
    <xf numFmtId="0" fontId="32" fillId="0" borderId="38" xfId="40122" applyFont="1" applyBorder="1" applyAlignment="1">
      <alignment horizontal="center" vertical="center" wrapText="1"/>
    </xf>
    <xf numFmtId="1" fontId="32" fillId="0" borderId="39" xfId="40122" applyNumberFormat="1" applyFont="1" applyBorder="1" applyAlignment="1">
      <alignment horizontal="center" vertical="center" wrapText="1"/>
    </xf>
    <xf numFmtId="0" fontId="32" fillId="0" borderId="0" xfId="40122" applyFont="1" applyAlignment="1">
      <alignment horizontal="center" vertical="center" wrapText="1"/>
    </xf>
    <xf numFmtId="0" fontId="32" fillId="0" borderId="2" xfId="40122" applyFont="1" applyBorder="1"/>
    <xf numFmtId="0" fontId="32" fillId="0" borderId="40" xfId="40122" applyFont="1" applyBorder="1"/>
    <xf numFmtId="0" fontId="32" fillId="0" borderId="0" xfId="40122" applyFont="1" applyAlignment="1">
      <alignment horizontal="center"/>
    </xf>
    <xf numFmtId="0" fontId="30" fillId="4" borderId="27" xfId="40122" applyFont="1" applyFill="1" applyBorder="1" applyAlignment="1">
      <alignment horizontal="center" vertical="center"/>
    </xf>
    <xf numFmtId="0" fontId="32" fillId="4" borderId="28" xfId="40122" applyFont="1" applyFill="1" applyBorder="1" applyAlignment="1">
      <alignment horizontal="center" vertical="center" wrapText="1"/>
    </xf>
    <xf numFmtId="0" fontId="30" fillId="4" borderId="28" xfId="40122" applyFont="1" applyFill="1" applyBorder="1" applyAlignment="1">
      <alignment horizontal="center" vertical="center" wrapText="1"/>
    </xf>
    <xf numFmtId="168" fontId="32" fillId="4" borderId="41" xfId="40122" applyNumberFormat="1" applyFont="1" applyFill="1" applyBorder="1" applyAlignment="1">
      <alignment horizontal="center" vertical="center" wrapText="1"/>
    </xf>
    <xf numFmtId="168" fontId="32" fillId="4" borderId="29" xfId="40122" applyNumberFormat="1" applyFont="1" applyFill="1" applyBorder="1" applyAlignment="1">
      <alignment horizontal="center" vertical="center" wrapText="1"/>
    </xf>
    <xf numFmtId="168" fontId="30" fillId="4" borderId="0" xfId="40122" applyNumberFormat="1" applyFont="1" applyFill="1" applyAlignment="1">
      <alignment horizontal="center" vertical="center" wrapText="1"/>
    </xf>
    <xf numFmtId="0" fontId="30" fillId="4" borderId="0" xfId="40122" applyFont="1" applyFill="1"/>
    <xf numFmtId="0" fontId="30" fillId="4" borderId="0" xfId="40122" applyFont="1" applyFill="1" applyAlignment="1">
      <alignment wrapText="1"/>
    </xf>
    <xf numFmtId="0" fontId="30" fillId="4" borderId="33" xfId="40122" applyFont="1" applyFill="1" applyBorder="1" applyAlignment="1">
      <alignment horizontal="center" vertical="center"/>
    </xf>
    <xf numFmtId="0" fontId="32" fillId="4" borderId="34" xfId="40122" applyFont="1" applyFill="1" applyBorder="1" applyAlignment="1">
      <alignment horizontal="center" vertical="center" wrapText="1"/>
    </xf>
    <xf numFmtId="0" fontId="30" fillId="4" borderId="34" xfId="40122" applyFont="1" applyFill="1" applyBorder="1" applyAlignment="1">
      <alignment horizontal="center" vertical="center" wrapText="1"/>
    </xf>
    <xf numFmtId="168" fontId="32" fillId="4" borderId="42" xfId="40122" applyNumberFormat="1" applyFont="1" applyFill="1" applyBorder="1" applyAlignment="1">
      <alignment horizontal="center" vertical="center" wrapText="1"/>
    </xf>
    <xf numFmtId="168" fontId="32" fillId="4" borderId="35" xfId="40122" applyNumberFormat="1" applyFont="1" applyFill="1" applyBorder="1" applyAlignment="1">
      <alignment horizontal="center" vertical="center" wrapText="1"/>
    </xf>
    <xf numFmtId="168" fontId="30" fillId="4" borderId="0" xfId="40122" applyNumberFormat="1" applyFont="1" applyFill="1" applyAlignment="1">
      <alignment horizontal="center" vertical="center"/>
    </xf>
    <xf numFmtId="0" fontId="32" fillId="4" borderId="5" xfId="40122" applyFont="1" applyFill="1" applyBorder="1"/>
    <xf numFmtId="0" fontId="32" fillId="4" borderId="6" xfId="40122" applyFont="1" applyFill="1" applyBorder="1"/>
    <xf numFmtId="0" fontId="32" fillId="4" borderId="0" xfId="40122" applyFont="1" applyFill="1" applyAlignment="1">
      <alignment horizontal="center"/>
    </xf>
    <xf numFmtId="168" fontId="32" fillId="4" borderId="28" xfId="40122" applyNumberFormat="1" applyFont="1" applyFill="1" applyBorder="1" applyAlignment="1">
      <alignment horizontal="center" vertical="center" wrapText="1"/>
    </xf>
    <xf numFmtId="0" fontId="30" fillId="4" borderId="32" xfId="40122" applyFont="1" applyFill="1" applyBorder="1" applyAlignment="1">
      <alignment horizontal="center" vertical="center"/>
    </xf>
    <xf numFmtId="0" fontId="32" fillId="4" borderId="30" xfId="40122" applyFont="1" applyFill="1" applyBorder="1" applyAlignment="1">
      <alignment horizontal="center" vertical="center" wrapText="1"/>
    </xf>
    <xf numFmtId="0" fontId="30" fillId="4" borderId="30" xfId="40122" applyFont="1" applyFill="1" applyBorder="1" applyAlignment="1">
      <alignment horizontal="center" vertical="center" wrapText="1"/>
    </xf>
    <xf numFmtId="168" fontId="32" fillId="4" borderId="30" xfId="40122" applyNumberFormat="1" applyFont="1" applyFill="1" applyBorder="1" applyAlignment="1">
      <alignment horizontal="center" vertical="center" wrapText="1"/>
    </xf>
    <xf numFmtId="168" fontId="32" fillId="4" borderId="31" xfId="40122" applyNumberFormat="1" applyFont="1" applyFill="1" applyBorder="1" applyAlignment="1">
      <alignment horizontal="center" vertical="center" wrapText="1"/>
    </xf>
    <xf numFmtId="0" fontId="32" fillId="4" borderId="30" xfId="40122" applyFont="1" applyFill="1" applyBorder="1" applyAlignment="1">
      <alignment horizontal="center" vertical="center"/>
    </xf>
    <xf numFmtId="0" fontId="32" fillId="4" borderId="34" xfId="40122" applyFont="1" applyFill="1" applyBorder="1" applyAlignment="1">
      <alignment horizontal="center" vertical="center"/>
    </xf>
    <xf numFmtId="0" fontId="30" fillId="4" borderId="34" xfId="40122" applyFont="1" applyFill="1" applyBorder="1" applyAlignment="1">
      <alignment vertical="center" wrapText="1"/>
    </xf>
    <xf numFmtId="168" fontId="32" fillId="4" borderId="34" xfId="40122" applyNumberFormat="1" applyFont="1" applyFill="1" applyBorder="1" applyAlignment="1">
      <alignment horizontal="center" vertical="center" wrapText="1"/>
    </xf>
    <xf numFmtId="0" fontId="32" fillId="4" borderId="10" xfId="40122" applyFont="1" applyFill="1" applyBorder="1"/>
    <xf numFmtId="0" fontId="32" fillId="4" borderId="11" xfId="40122" applyFont="1" applyFill="1" applyBorder="1"/>
    <xf numFmtId="0" fontId="32" fillId="4" borderId="28" xfId="40122" applyFont="1" applyFill="1" applyBorder="1" applyAlignment="1">
      <alignment horizontal="center" vertical="center"/>
    </xf>
    <xf numFmtId="0" fontId="205" fillId="0" borderId="11" xfId="2" applyFont="1" applyBorder="1" applyAlignment="1" applyProtection="1">
      <alignment horizontal="left" vertical="top"/>
    </xf>
    <xf numFmtId="0" fontId="35" fillId="0" borderId="0" xfId="40122" applyFont="1"/>
    <xf numFmtId="179" fontId="0" fillId="0" borderId="0" xfId="40122" applyNumberFormat="1" applyFont="1" applyAlignment="1" applyProtection="1">
      <alignment horizontal="center" vertical="center"/>
      <protection locked="0"/>
    </xf>
    <xf numFmtId="0" fontId="0" fillId="0" borderId="0" xfId="40122" applyFont="1" applyProtection="1">
      <protection locked="0"/>
    </xf>
    <xf numFmtId="0" fontId="35" fillId="0" borderId="0" xfId="40122" applyFont="1" applyAlignment="1">
      <alignment horizontal="center" vertical="top"/>
    </xf>
    <xf numFmtId="0" fontId="35" fillId="0" borderId="0" xfId="40122" applyFont="1" applyAlignment="1">
      <alignment horizontal="center" vertical="top" wrapText="1"/>
    </xf>
    <xf numFmtId="9" fontId="40" fillId="26" borderId="0" xfId="40122" applyNumberFormat="1" applyFont="1" applyFill="1" applyAlignment="1" applyProtection="1">
      <alignment horizontal="center" vertical="center"/>
      <protection locked="0"/>
    </xf>
    <xf numFmtId="0" fontId="7" fillId="0" borderId="82" xfId="40122" applyFont="1" applyBorder="1" applyAlignment="1">
      <alignment horizontal="center" vertical="top"/>
    </xf>
    <xf numFmtId="0" fontId="7" fillId="0" borderId="83" xfId="40122" applyFont="1" applyBorder="1" applyAlignment="1">
      <alignment horizontal="center" vertical="top" wrapText="1"/>
    </xf>
    <xf numFmtId="0" fontId="7" fillId="0" borderId="84" xfId="40122" applyFont="1" applyBorder="1" applyAlignment="1">
      <alignment horizontal="center" vertical="top" wrapText="1"/>
    </xf>
    <xf numFmtId="0" fontId="35" fillId="0" borderId="0" xfId="40122" applyFont="1" applyAlignment="1">
      <alignment vertical="top"/>
    </xf>
    <xf numFmtId="0" fontId="19" fillId="0" borderId="85" xfId="40122" applyFont="1" applyBorder="1" applyAlignment="1">
      <alignment horizontal="center" vertical="top"/>
    </xf>
    <xf numFmtId="0" fontId="19" fillId="0" borderId="80" xfId="40122" applyFont="1" applyBorder="1" applyAlignment="1">
      <alignment horizontal="center" vertical="top" wrapText="1"/>
    </xf>
    <xf numFmtId="0" fontId="19" fillId="0" borderId="81" xfId="40122" applyFont="1" applyBorder="1" applyAlignment="1">
      <alignment horizontal="center" vertical="top" wrapText="1"/>
    </xf>
    <xf numFmtId="0" fontId="19" fillId="0" borderId="86" xfId="40122" applyFont="1" applyBorder="1" applyAlignment="1">
      <alignment horizontal="center" vertical="top" wrapText="1"/>
    </xf>
    <xf numFmtId="0" fontId="19" fillId="0" borderId="87" xfId="40122" applyFont="1" applyBorder="1" applyAlignment="1">
      <alignment horizontal="center" vertical="top"/>
    </xf>
    <xf numFmtId="0" fontId="19" fillId="0" borderId="88" xfId="40122" applyFont="1" applyBorder="1" applyAlignment="1">
      <alignment horizontal="center" vertical="top" wrapText="1"/>
    </xf>
    <xf numFmtId="0" fontId="19" fillId="0" borderId="89" xfId="40122" applyFont="1" applyBorder="1" applyAlignment="1">
      <alignment horizontal="center" vertical="top" wrapText="1"/>
    </xf>
    <xf numFmtId="0" fontId="19" fillId="0" borderId="90" xfId="40122" applyFont="1" applyBorder="1" applyAlignment="1">
      <alignment horizontal="center" vertical="top"/>
    </xf>
    <xf numFmtId="0" fontId="19" fillId="0" borderId="91" xfId="40122" applyFont="1" applyBorder="1" applyAlignment="1">
      <alignment horizontal="center" vertical="top" wrapText="1"/>
    </xf>
    <xf numFmtId="0" fontId="158" fillId="0" borderId="0" xfId="40122" applyFont="1" applyAlignment="1">
      <alignment vertical="top"/>
    </xf>
    <xf numFmtId="0" fontId="19" fillId="0" borderId="92" xfId="40122" applyFont="1" applyBorder="1" applyAlignment="1">
      <alignment horizontal="center" vertical="top"/>
    </xf>
    <xf numFmtId="0" fontId="19" fillId="0" borderId="93" xfId="40122" applyFont="1" applyBorder="1" applyAlignment="1">
      <alignment horizontal="center" vertical="top" wrapText="1"/>
    </xf>
    <xf numFmtId="0" fontId="19" fillId="0" borderId="94" xfId="40122" applyFont="1" applyBorder="1" applyAlignment="1">
      <alignment horizontal="center" vertical="top" wrapText="1"/>
    </xf>
    <xf numFmtId="0" fontId="35" fillId="0" borderId="0" xfId="40122" applyFont="1" applyAlignment="1"/>
    <xf numFmtId="0" fontId="156" fillId="0" borderId="0" xfId="40122" applyFont="1" applyAlignment="1">
      <alignment vertical="center" wrapText="1"/>
    </xf>
    <xf numFmtId="0" fontId="58" fillId="0" borderId="0" xfId="40122" applyFont="1"/>
    <xf numFmtId="0" fontId="60" fillId="32" borderId="36" xfId="40122" applyFont="1" applyFill="1" applyBorder="1" applyAlignment="1">
      <alignment horizontal="center" vertical="center" wrapText="1"/>
    </xf>
    <xf numFmtId="0" fontId="61" fillId="0" borderId="4" xfId="40122" applyFont="1" applyBorder="1" applyAlignment="1">
      <alignment horizontal="center" vertical="center"/>
    </xf>
    <xf numFmtId="0" fontId="61" fillId="0" borderId="4" xfId="40122" applyFont="1" applyBorder="1" applyAlignment="1">
      <alignment horizontal="center" vertical="center" wrapText="1"/>
    </xf>
    <xf numFmtId="1" fontId="61" fillId="0" borderId="4" xfId="40122" applyNumberFormat="1" applyFont="1" applyBorder="1" applyAlignment="1">
      <alignment horizontal="center" vertical="center" wrapText="1"/>
    </xf>
    <xf numFmtId="9" fontId="62" fillId="26" borderId="4" xfId="40122" applyNumberFormat="1" applyFont="1" applyFill="1" applyBorder="1" applyAlignment="1">
      <alignment horizontal="center" vertical="center"/>
    </xf>
    <xf numFmtId="0" fontId="61" fillId="0" borderId="27" xfId="40122" applyFont="1" applyBorder="1" applyAlignment="1">
      <alignment horizontal="center" vertical="center" wrapText="1"/>
    </xf>
    <xf numFmtId="0" fontId="61" fillId="0" borderId="28" xfId="40122" applyFont="1" applyBorder="1" applyAlignment="1">
      <alignment horizontal="center" vertical="center" wrapText="1"/>
    </xf>
    <xf numFmtId="0" fontId="63" fillId="0" borderId="28" xfId="40122" applyFont="1" applyBorder="1" applyAlignment="1">
      <alignment horizontal="center" vertical="center" wrapText="1"/>
    </xf>
    <xf numFmtId="168" fontId="61" fillId="0" borderId="28" xfId="40122" applyNumberFormat="1" applyFont="1" applyBorder="1" applyAlignment="1">
      <alignment horizontal="center" vertical="center" wrapText="1"/>
    </xf>
    <xf numFmtId="168" fontId="61" fillId="0" borderId="31" xfId="40122" applyNumberFormat="1" applyFont="1" applyBorder="1" applyAlignment="1">
      <alignment horizontal="center" vertical="center" wrapText="1"/>
    </xf>
    <xf numFmtId="0" fontId="61" fillId="0" borderId="32" xfId="40122" applyFont="1" applyBorder="1" applyAlignment="1">
      <alignment horizontal="center" vertical="center" wrapText="1"/>
    </xf>
    <xf numFmtId="0" fontId="61" fillId="0" borderId="30" xfId="40122" applyFont="1" applyBorder="1" applyAlignment="1">
      <alignment horizontal="center" vertical="center" wrapText="1"/>
    </xf>
    <xf numFmtId="0" fontId="63" fillId="0" borderId="30" xfId="40122" applyFont="1" applyBorder="1" applyAlignment="1">
      <alignment horizontal="center" vertical="center" wrapText="1"/>
    </xf>
    <xf numFmtId="168" fontId="61" fillId="0" borderId="30" xfId="40122" applyNumberFormat="1" applyFont="1" applyBorder="1" applyAlignment="1">
      <alignment horizontal="center" vertical="center" wrapText="1"/>
    </xf>
    <xf numFmtId="0" fontId="63" fillId="4" borderId="32" xfId="40122" applyFont="1" applyFill="1" applyBorder="1" applyAlignment="1">
      <alignment horizontal="center" vertical="center"/>
    </xf>
    <xf numFmtId="0" fontId="61" fillId="4" borderId="30" xfId="40122" applyFont="1" applyFill="1" applyBorder="1" applyAlignment="1">
      <alignment horizontal="center" vertical="center" wrapText="1"/>
    </xf>
    <xf numFmtId="0" fontId="63" fillId="4" borderId="30" xfId="40122" applyFont="1" applyFill="1" applyBorder="1" applyAlignment="1">
      <alignment horizontal="center" vertical="center" wrapText="1"/>
    </xf>
    <xf numFmtId="168" fontId="61" fillId="4" borderId="30" xfId="40122" applyNumberFormat="1" applyFont="1" applyFill="1" applyBorder="1" applyAlignment="1">
      <alignment horizontal="center" vertical="center" wrapText="1"/>
    </xf>
    <xf numFmtId="168" fontId="61" fillId="4" borderId="31" xfId="40122" applyNumberFormat="1" applyFont="1" applyFill="1" applyBorder="1" applyAlignment="1">
      <alignment horizontal="center" vertical="center" wrapText="1"/>
    </xf>
    <xf numFmtId="0" fontId="63" fillId="4" borderId="33" xfId="40122" applyFont="1" applyFill="1" applyBorder="1" applyAlignment="1">
      <alignment horizontal="center" vertical="center"/>
    </xf>
    <xf numFmtId="0" fontId="61" fillId="4" borderId="34" xfId="40122" applyFont="1" applyFill="1" applyBorder="1" applyAlignment="1">
      <alignment horizontal="center" vertical="center" wrapText="1"/>
    </xf>
    <xf numFmtId="0" fontId="63" fillId="4" borderId="34" xfId="40122" applyFont="1" applyFill="1" applyBorder="1" applyAlignment="1">
      <alignment horizontal="center" vertical="center" wrapText="1"/>
    </xf>
    <xf numFmtId="168" fontId="61" fillId="4" borderId="34" xfId="40122" applyNumberFormat="1" applyFont="1" applyFill="1" applyBorder="1" applyAlignment="1">
      <alignment horizontal="center" vertical="center" wrapText="1"/>
    </xf>
    <xf numFmtId="168" fontId="61" fillId="4" borderId="35" xfId="40122" applyNumberFormat="1" applyFont="1" applyFill="1" applyBorder="1" applyAlignment="1">
      <alignment horizontal="center" vertical="center" wrapText="1"/>
    </xf>
    <xf numFmtId="0" fontId="61" fillId="4" borderId="27" xfId="40122" applyFont="1" applyFill="1" applyBorder="1" applyAlignment="1">
      <alignment horizontal="center" vertical="top"/>
    </xf>
    <xf numFmtId="0" fontId="61" fillId="4" borderId="28" xfId="40122" applyFont="1" applyFill="1" applyBorder="1" applyAlignment="1">
      <alignment horizontal="center" vertical="center" wrapText="1"/>
    </xf>
    <xf numFmtId="0" fontId="63" fillId="4" borderId="28" xfId="40122" applyFont="1" applyFill="1" applyBorder="1" applyAlignment="1">
      <alignment horizontal="center" wrapText="1"/>
    </xf>
    <xf numFmtId="0" fontId="63" fillId="4" borderId="28" xfId="40122" applyFont="1" applyFill="1" applyBorder="1" applyAlignment="1">
      <alignment horizontal="center" vertical="top" wrapText="1"/>
    </xf>
    <xf numFmtId="168" fontId="61" fillId="4" borderId="28" xfId="40122" applyNumberFormat="1" applyFont="1" applyFill="1" applyBorder="1" applyAlignment="1">
      <alignment horizontal="center" vertical="center" wrapText="1"/>
    </xf>
    <xf numFmtId="168" fontId="61" fillId="4" borderId="29" xfId="40122" applyNumberFormat="1" applyFont="1" applyFill="1" applyBorder="1" applyAlignment="1">
      <alignment horizontal="center" vertical="center" wrapText="1"/>
    </xf>
    <xf numFmtId="0" fontId="61" fillId="4" borderId="33" xfId="40122" applyFont="1" applyFill="1" applyBorder="1" applyAlignment="1">
      <alignment horizontal="center" vertical="top"/>
    </xf>
    <xf numFmtId="0" fontId="63" fillId="4" borderId="34" xfId="40122" applyFont="1" applyFill="1" applyBorder="1" applyAlignment="1">
      <alignment horizontal="center" wrapText="1"/>
    </xf>
    <xf numFmtId="0" fontId="63" fillId="4" borderId="34" xfId="40122" applyFont="1" applyFill="1" applyBorder="1" applyAlignment="1">
      <alignment horizontal="center" vertical="top" wrapText="1"/>
    </xf>
    <xf numFmtId="0" fontId="61" fillId="4" borderId="8" xfId="40122" applyFont="1" applyFill="1" applyBorder="1" applyAlignment="1">
      <alignment horizontal="center"/>
    </xf>
    <xf numFmtId="0" fontId="61" fillId="4" borderId="0" xfId="40122" applyFont="1" applyFill="1" applyAlignment="1">
      <alignment horizontal="center"/>
    </xf>
    <xf numFmtId="0" fontId="63" fillId="4" borderId="27" xfId="40122" applyFont="1" applyFill="1" applyBorder="1" applyAlignment="1">
      <alignment horizontal="center" vertical="center"/>
    </xf>
    <xf numFmtId="0" fontId="61" fillId="4" borderId="28" xfId="40122" applyFont="1" applyFill="1" applyBorder="1" applyAlignment="1">
      <alignment horizontal="center" vertical="center"/>
    </xf>
    <xf numFmtId="0" fontId="63" fillId="4" borderId="28" xfId="40122" applyFont="1" applyFill="1" applyBorder="1" applyAlignment="1">
      <alignment horizontal="center" vertical="center" wrapText="1"/>
    </xf>
    <xf numFmtId="0" fontId="61" fillId="4" borderId="30" xfId="40122" applyFont="1" applyFill="1" applyBorder="1" applyAlignment="1">
      <alignment horizontal="center" vertical="center"/>
    </xf>
    <xf numFmtId="0" fontId="30" fillId="4" borderId="30" xfId="40122" applyFont="1" applyFill="1" applyBorder="1"/>
    <xf numFmtId="0" fontId="186" fillId="0" borderId="30" xfId="40138" applyFont="1" applyBorder="1" applyAlignment="1" applyProtection="1">
      <alignment horizontal="center" vertical="center"/>
    </xf>
    <xf numFmtId="0" fontId="187" fillId="0" borderId="30" xfId="40138" applyFont="1" applyBorder="1" applyAlignment="1" applyProtection="1">
      <alignment horizontal="center" vertical="center" wrapText="1"/>
    </xf>
    <xf numFmtId="0" fontId="189" fillId="0" borderId="30" xfId="40138" applyFont="1" applyBorder="1" applyAlignment="1" applyProtection="1">
      <alignment horizontal="center" vertical="center" wrapText="1"/>
    </xf>
    <xf numFmtId="0" fontId="188" fillId="0" borderId="30" xfId="40138" applyFont="1" applyBorder="1" applyAlignment="1" applyProtection="1">
      <alignment horizontal="center" vertical="center" wrapText="1"/>
    </xf>
    <xf numFmtId="0" fontId="30" fillId="4" borderId="0" xfId="40122" applyFont="1" applyFill="1" applyBorder="1"/>
    <xf numFmtId="0" fontId="30" fillId="4" borderId="19" xfId="40122" applyFont="1" applyFill="1" applyBorder="1"/>
    <xf numFmtId="0" fontId="30" fillId="4" borderId="50" xfId="40122" applyFont="1" applyFill="1" applyBorder="1"/>
    <xf numFmtId="0" fontId="30" fillId="4" borderId="15" xfId="40122" applyFont="1" applyFill="1" applyBorder="1"/>
    <xf numFmtId="0" fontId="63" fillId="4" borderId="30" xfId="40122" applyFont="1" applyFill="1" applyBorder="1"/>
    <xf numFmtId="1" fontId="63" fillId="4" borderId="30" xfId="40122" applyNumberFormat="1" applyFont="1" applyFill="1" applyBorder="1"/>
    <xf numFmtId="0" fontId="30" fillId="4" borderId="21" xfId="40122" applyFont="1" applyFill="1" applyBorder="1"/>
    <xf numFmtId="0" fontId="30" fillId="4" borderId="47" xfId="40122" applyFont="1" applyFill="1" applyBorder="1"/>
    <xf numFmtId="0" fontId="30" fillId="0" borderId="30" xfId="40122" applyFont="1" applyBorder="1"/>
    <xf numFmtId="0" fontId="63" fillId="0" borderId="30" xfId="40122" applyFont="1" applyBorder="1"/>
    <xf numFmtId="1" fontId="63" fillId="0" borderId="30" xfId="40122" applyNumberFormat="1" applyFont="1" applyBorder="1"/>
    <xf numFmtId="0" fontId="30" fillId="0" borderId="0" xfId="40122" applyFont="1" applyBorder="1"/>
    <xf numFmtId="0" fontId="30" fillId="0" borderId="15" xfId="40122" applyFont="1" applyBorder="1"/>
    <xf numFmtId="0" fontId="35" fillId="0" borderId="30" xfId="40138" applyBorder="1"/>
    <xf numFmtId="0" fontId="63" fillId="0" borderId="0" xfId="40122" applyFont="1"/>
    <xf numFmtId="1" fontId="63" fillId="0" borderId="0" xfId="40122" applyNumberFormat="1" applyFont="1"/>
    <xf numFmtId="0" fontId="215" fillId="0" borderId="0" xfId="2" applyFont="1" applyBorder="1" applyAlignment="1" applyProtection="1">
      <alignment horizontal="center" vertical="center" wrapText="1"/>
    </xf>
    <xf numFmtId="0" fontId="30" fillId="0" borderId="0" xfId="40122" applyFont="1" applyAlignment="1">
      <alignment horizontal="center"/>
    </xf>
    <xf numFmtId="0" fontId="34" fillId="0" borderId="24" xfId="40122" applyFont="1" applyBorder="1" applyAlignment="1">
      <alignment horizontal="center" vertical="center"/>
    </xf>
    <xf numFmtId="0" fontId="34" fillId="0" borderId="25" xfId="40122" applyFont="1" applyBorder="1" applyAlignment="1">
      <alignment horizontal="center" vertical="center"/>
    </xf>
    <xf numFmtId="0" fontId="34" fillId="0" borderId="25" xfId="40122" applyFont="1" applyBorder="1" applyAlignment="1">
      <alignment horizontal="center" vertical="center" wrapText="1"/>
    </xf>
    <xf numFmtId="1" fontId="34" fillId="0" borderId="26" xfId="40122" applyNumberFormat="1" applyFont="1" applyBorder="1" applyAlignment="1">
      <alignment horizontal="center" vertical="center" wrapText="1"/>
    </xf>
    <xf numFmtId="0" fontId="34" fillId="0" borderId="0" xfId="40122" applyFont="1" applyAlignment="1">
      <alignment horizontal="center" vertical="center" wrapText="1"/>
    </xf>
    <xf numFmtId="0" fontId="33" fillId="0" borderId="0" xfId="40122" applyFont="1"/>
    <xf numFmtId="0" fontId="0" fillId="0" borderId="27" xfId="40122" applyFont="1" applyBorder="1"/>
    <xf numFmtId="0" fontId="0" fillId="0" borderId="28" xfId="40122" applyFont="1" applyBorder="1" applyAlignment="1">
      <alignment horizontal="center" vertical="top"/>
    </xf>
    <xf numFmtId="0" fontId="35" fillId="0" borderId="28" xfId="40122" applyFont="1" applyBorder="1" applyAlignment="1">
      <alignment vertical="top" wrapText="1"/>
    </xf>
    <xf numFmtId="0" fontId="0" fillId="0" borderId="28" xfId="40122" applyFont="1" applyBorder="1" applyAlignment="1">
      <alignment horizontal="center" vertical="center"/>
    </xf>
    <xf numFmtId="0" fontId="0" fillId="0" borderId="29" xfId="40122" applyFont="1" applyBorder="1" applyAlignment="1">
      <alignment horizontal="center" vertical="center"/>
    </xf>
    <xf numFmtId="0" fontId="0" fillId="0" borderId="8" xfId="40122" applyFont="1" applyBorder="1"/>
    <xf numFmtId="0" fontId="0" fillId="0" borderId="30" xfId="40122" applyFont="1" applyBorder="1" applyAlignment="1">
      <alignment horizontal="center" vertical="top"/>
    </xf>
    <xf numFmtId="0" fontId="35" fillId="0" borderId="30" xfId="40122" applyFont="1" applyBorder="1" applyAlignment="1">
      <alignment vertical="top" wrapText="1"/>
    </xf>
    <xf numFmtId="0" fontId="0" fillId="0" borderId="30" xfId="40122" applyFont="1" applyBorder="1" applyAlignment="1">
      <alignment vertical="top" wrapText="1"/>
    </xf>
    <xf numFmtId="0" fontId="0" fillId="0" borderId="30" xfId="40122" applyFont="1" applyBorder="1" applyAlignment="1">
      <alignment horizontal="center" vertical="center" wrapText="1"/>
    </xf>
    <xf numFmtId="0" fontId="0" fillId="0" borderId="31" xfId="40122" applyFont="1" applyBorder="1" applyAlignment="1">
      <alignment horizontal="center" vertical="center"/>
    </xf>
    <xf numFmtId="0" fontId="0" fillId="0" borderId="32" xfId="40122" applyFont="1" applyBorder="1"/>
    <xf numFmtId="0" fontId="0" fillId="0" borderId="30" xfId="40122" applyFont="1" applyBorder="1" applyAlignment="1">
      <alignment horizontal="center" vertical="top" wrapText="1"/>
    </xf>
    <xf numFmtId="0" fontId="0" fillId="0" borderId="30" xfId="40122" applyFont="1" applyBorder="1" applyAlignment="1">
      <alignment horizontal="center" vertical="center"/>
    </xf>
    <xf numFmtId="0" fontId="0" fillId="0" borderId="30" xfId="40122" applyFont="1" applyBorder="1" applyAlignment="1">
      <alignment wrapText="1"/>
    </xf>
    <xf numFmtId="0" fontId="0" fillId="0" borderId="33" xfId="40122" applyFont="1" applyBorder="1"/>
    <xf numFmtId="0" fontId="0" fillId="0" borderId="34" xfId="40122" applyFont="1" applyBorder="1" applyAlignment="1">
      <alignment horizontal="center" vertical="top" wrapText="1"/>
    </xf>
    <xf numFmtId="0" fontId="0" fillId="0" borderId="34" xfId="40122" applyFont="1" applyBorder="1" applyAlignment="1">
      <alignment wrapText="1"/>
    </xf>
    <xf numFmtId="0" fontId="0" fillId="0" borderId="34" xfId="40122" applyFont="1" applyBorder="1" applyAlignment="1">
      <alignment vertical="top" wrapText="1"/>
    </xf>
    <xf numFmtId="0" fontId="0" fillId="0" borderId="34" xfId="40122" applyFont="1" applyBorder="1" applyAlignment="1">
      <alignment horizontal="center" vertical="center"/>
    </xf>
    <xf numFmtId="0" fontId="0" fillId="0" borderId="35" xfId="40122" applyFont="1" applyBorder="1" applyAlignment="1">
      <alignment horizontal="center" vertical="center"/>
    </xf>
    <xf numFmtId="0" fontId="0" fillId="0" borderId="0" xfId="40122" applyFont="1" applyAlignment="1">
      <alignment horizontal="center"/>
    </xf>
    <xf numFmtId="0" fontId="65" fillId="0" borderId="30" xfId="40122" applyFont="1" applyBorder="1" applyAlignment="1">
      <alignment horizontal="center" vertical="center" wrapText="1"/>
    </xf>
    <xf numFmtId="9" fontId="65" fillId="26" borderId="30" xfId="40122" applyNumberFormat="1" applyFont="1" applyFill="1" applyBorder="1" applyAlignment="1">
      <alignment horizontal="center" vertical="center" wrapText="1"/>
    </xf>
    <xf numFmtId="0" fontId="66" fillId="0" borderId="30" xfId="40122" applyFont="1" applyBorder="1" applyAlignment="1">
      <alignment horizontal="center" vertical="center" wrapText="1"/>
    </xf>
    <xf numFmtId="0" fontId="15" fillId="4" borderId="30" xfId="40122" applyFont="1" applyFill="1" applyBorder="1" applyAlignment="1">
      <alignment horizontal="center" vertical="center" wrapText="1"/>
    </xf>
    <xf numFmtId="0" fontId="64" fillId="4" borderId="30" xfId="40122" applyFont="1" applyFill="1" applyBorder="1" applyAlignment="1">
      <alignment horizontal="center" vertical="center" wrapText="1"/>
    </xf>
    <xf numFmtId="0" fontId="64" fillId="4" borderId="30" xfId="40122" applyFont="1" applyFill="1" applyBorder="1" applyAlignment="1">
      <alignment horizontal="left" vertical="center" wrapText="1"/>
    </xf>
    <xf numFmtId="0" fontId="64" fillId="4" borderId="0" xfId="40122" applyFont="1" applyFill="1" applyAlignment="1">
      <alignment wrapText="1"/>
    </xf>
    <xf numFmtId="0" fontId="64" fillId="4" borderId="0" xfId="40122" applyFont="1" applyFill="1" applyAlignment="1">
      <alignment horizontal="left" vertical="center" wrapText="1"/>
    </xf>
    <xf numFmtId="0" fontId="64" fillId="0" borderId="0" xfId="40122" applyFont="1" applyAlignment="1">
      <alignment horizontal="center" vertical="center" wrapText="1"/>
    </xf>
    <xf numFmtId="0" fontId="64" fillId="0" borderId="0" xfId="40122" applyFont="1" applyAlignment="1">
      <alignment wrapText="1"/>
    </xf>
    <xf numFmtId="0" fontId="64" fillId="0" borderId="0" xfId="40122" applyFont="1" applyAlignment="1">
      <alignment horizontal="center" vertical="center"/>
    </xf>
    <xf numFmtId="0" fontId="205" fillId="0" borderId="12" xfId="2" applyFont="1" applyBorder="1" applyAlignment="1" applyProtection="1">
      <alignment horizontal="left" vertical="top"/>
    </xf>
    <xf numFmtId="0" fontId="216" fillId="0" borderId="30" xfId="0" applyNumberFormat="1" applyFont="1" applyFill="1" applyBorder="1" applyAlignment="1" applyProtection="1">
      <alignment horizontal="center" vertical="center" wrapText="1"/>
      <protection locked="0"/>
    </xf>
    <xf numFmtId="0" fontId="217" fillId="0" borderId="30" xfId="0" applyNumberFormat="1" applyFont="1" applyFill="1" applyBorder="1" applyAlignment="1" applyProtection="1">
      <alignment horizontal="left" vertical="center" wrapText="1"/>
      <protection locked="0"/>
    </xf>
    <xf numFmtId="0" fontId="218" fillId="0" borderId="47" xfId="0" applyNumberFormat="1" applyFont="1" applyFill="1" applyBorder="1" applyAlignment="1" applyProtection="1">
      <alignment horizontal="center" vertical="center" wrapText="1"/>
      <protection locked="0"/>
    </xf>
    <xf numFmtId="0" fontId="218" fillId="0" borderId="50" xfId="0" applyNumberFormat="1" applyFont="1" applyFill="1" applyBorder="1" applyAlignment="1" applyProtection="1">
      <alignment horizontal="center" vertical="center" wrapText="1"/>
      <protection locked="0"/>
    </xf>
    <xf numFmtId="190" fontId="219" fillId="0" borderId="30" xfId="1" applyNumberFormat="1" applyFont="1" applyBorder="1" applyAlignment="1" applyProtection="1">
      <alignment horizontal="center" vertical="center"/>
      <protection locked="0"/>
    </xf>
    <xf numFmtId="0" fontId="45" fillId="0" borderId="0" xfId="40122" applyFont="1" applyAlignment="1">
      <alignment vertical="center"/>
    </xf>
    <xf numFmtId="0" fontId="5" fillId="0" borderId="0" xfId="40122" applyFont="1"/>
    <xf numFmtId="0" fontId="73" fillId="0" borderId="51" xfId="40122" applyFont="1" applyBorder="1" applyAlignment="1">
      <alignment horizontal="center" vertical="center"/>
    </xf>
    <xf numFmtId="0" fontId="73" fillId="0" borderId="51" xfId="40122" applyFont="1" applyBorder="1" applyAlignment="1">
      <alignment horizontal="center" vertical="center" wrapText="1"/>
    </xf>
    <xf numFmtId="0" fontId="195" fillId="27" borderId="51" xfId="40122" applyFont="1" applyFill="1" applyBorder="1" applyAlignment="1">
      <alignment horizontal="center" vertical="center" wrapText="1"/>
    </xf>
    <xf numFmtId="0" fontId="86" fillId="28" borderId="51" xfId="40122" applyFont="1" applyFill="1" applyBorder="1" applyAlignment="1">
      <alignment horizontal="center" vertical="center" wrapText="1"/>
    </xf>
    <xf numFmtId="9" fontId="86" fillId="28" borderId="51" xfId="40122" applyNumberFormat="1" applyFont="1" applyFill="1" applyBorder="1" applyAlignment="1">
      <alignment horizontal="center" vertical="center"/>
    </xf>
    <xf numFmtId="0" fontId="73" fillId="0" borderId="51" xfId="40122" applyFont="1" applyBorder="1" applyAlignment="1">
      <alignment vertical="center"/>
    </xf>
    <xf numFmtId="0" fontId="45" fillId="4" borderId="51" xfId="40122" applyFont="1" applyFill="1" applyBorder="1" applyAlignment="1">
      <alignment horizontal="center" vertical="center"/>
    </xf>
    <xf numFmtId="0" fontId="45" fillId="0" borderId="51" xfId="40122" applyFont="1" applyBorder="1" applyAlignment="1">
      <alignment horizontal="left" vertical="center" wrapText="1"/>
    </xf>
    <xf numFmtId="0" fontId="45" fillId="0" borderId="51" xfId="40122" applyFont="1" applyBorder="1" applyAlignment="1">
      <alignment horizontal="center" vertical="center" wrapText="1"/>
    </xf>
    <xf numFmtId="0" fontId="45" fillId="0" borderId="51" xfId="40122" applyFont="1" applyBorder="1" applyAlignment="1">
      <alignment horizontal="center" vertical="center"/>
    </xf>
    <xf numFmtId="44" fontId="73" fillId="4" borderId="51" xfId="40139" applyFont="1" applyFill="1" applyBorder="1" applyAlignment="1">
      <alignment horizontal="center" vertical="center"/>
    </xf>
    <xf numFmtId="0" fontId="73" fillId="4" borderId="51" xfId="40122" applyFont="1" applyFill="1" applyBorder="1" applyAlignment="1">
      <alignment horizontal="center" vertical="center"/>
    </xf>
    <xf numFmtId="0" fontId="45" fillId="4" borderId="51" xfId="40122" applyFont="1" applyFill="1" applyBorder="1" applyAlignment="1">
      <alignment horizontal="left" vertical="center" wrapText="1"/>
    </xf>
    <xf numFmtId="0" fontId="45" fillId="4" borderId="51" xfId="40122" applyFont="1" applyFill="1" applyBorder="1" applyAlignment="1">
      <alignment horizontal="center" vertical="center" wrapText="1"/>
    </xf>
    <xf numFmtId="0" fontId="5" fillId="4" borderId="0" xfId="40122" applyFont="1" applyFill="1"/>
    <xf numFmtId="0" fontId="73" fillId="4" borderId="51" xfId="40122" applyFont="1" applyFill="1" applyBorder="1" applyAlignment="1">
      <alignment horizontal="center" vertical="center" wrapText="1"/>
    </xf>
    <xf numFmtId="44" fontId="90" fillId="4" borderId="51" xfId="40139" applyFont="1" applyFill="1" applyBorder="1" applyAlignment="1">
      <alignment horizontal="center" vertical="center"/>
    </xf>
    <xf numFmtId="0" fontId="73" fillId="0" borderId="52" xfId="40122" applyFont="1" applyBorder="1" applyAlignment="1">
      <alignment horizontal="center" vertical="center" wrapText="1"/>
    </xf>
    <xf numFmtId="0" fontId="73" fillId="0" borderId="52" xfId="40122" applyFont="1" applyBorder="1" applyAlignment="1">
      <alignment horizontal="center" vertical="center"/>
    </xf>
    <xf numFmtId="0" fontId="45" fillId="0" borderId="52" xfId="40122" applyFont="1" applyBorder="1" applyAlignment="1">
      <alignment horizontal="center" vertical="center"/>
    </xf>
    <xf numFmtId="0" fontId="45" fillId="0" borderId="52" xfId="40122" applyFont="1" applyBorder="1" applyAlignment="1">
      <alignment horizontal="left" vertical="center" wrapText="1"/>
    </xf>
    <xf numFmtId="0" fontId="45" fillId="0" borderId="52" xfId="40122" applyFont="1" applyBorder="1" applyAlignment="1">
      <alignment horizontal="center" vertical="center" wrapText="1"/>
    </xf>
    <xf numFmtId="168" fontId="73" fillId="4" borderId="52" xfId="40122" applyNumberFormat="1" applyFont="1" applyFill="1" applyBorder="1" applyAlignment="1">
      <alignment horizontal="center" vertical="center"/>
    </xf>
    <xf numFmtId="0" fontId="73" fillId="27" borderId="51" xfId="40122" applyFont="1" applyFill="1" applyBorder="1" applyAlignment="1">
      <alignment horizontal="center" vertical="center" wrapText="1"/>
    </xf>
    <xf numFmtId="0" fontId="90" fillId="0" borderId="51" xfId="40122" applyFont="1" applyBorder="1" applyAlignment="1">
      <alignment horizontal="center" vertical="center" wrapText="1"/>
    </xf>
    <xf numFmtId="0" fontId="91" fillId="0" borderId="51" xfId="40122" applyFont="1" applyBorder="1" applyAlignment="1">
      <alignment horizontal="center" vertical="center" wrapText="1"/>
    </xf>
    <xf numFmtId="0" fontId="91" fillId="0" borderId="51" xfId="40122" applyFont="1" applyBorder="1" applyAlignment="1">
      <alignment horizontal="left" vertical="center" wrapText="1"/>
    </xf>
    <xf numFmtId="0" fontId="91" fillId="0" borderId="51" xfId="40122" applyFont="1" applyBorder="1" applyAlignment="1">
      <alignment horizontal="center" vertical="center"/>
    </xf>
    <xf numFmtId="176" fontId="73" fillId="0" borderId="51" xfId="40122" applyNumberFormat="1" applyFont="1" applyBorder="1" applyAlignment="1">
      <alignment horizontal="center" vertical="center"/>
    </xf>
    <xf numFmtId="0" fontId="0" fillId="0" borderId="51" xfId="40122" applyFont="1" applyBorder="1" applyAlignment="1">
      <alignment horizontal="center"/>
    </xf>
    <xf numFmtId="0" fontId="93" fillId="28" borderId="51" xfId="40122" applyFont="1" applyFill="1" applyBorder="1" applyAlignment="1">
      <alignment horizontal="center" vertical="center"/>
    </xf>
    <xf numFmtId="9" fontId="93" fillId="28" borderId="51" xfId="40122" applyNumberFormat="1" applyFont="1" applyFill="1" applyBorder="1" applyAlignment="1">
      <alignment horizontal="center" vertical="center"/>
    </xf>
    <xf numFmtId="176" fontId="73" fillId="4" borderId="51" xfId="40122" applyNumberFormat="1" applyFont="1" applyFill="1" applyBorder="1" applyAlignment="1">
      <alignment horizontal="center" vertical="center"/>
    </xf>
    <xf numFmtId="0" fontId="73" fillId="4" borderId="52" xfId="40122" applyFont="1" applyFill="1" applyBorder="1" applyAlignment="1">
      <alignment horizontal="center" vertical="center" wrapText="1"/>
    </xf>
    <xf numFmtId="0" fontId="45" fillId="4" borderId="52" xfId="40122" applyFont="1" applyFill="1" applyBorder="1" applyAlignment="1">
      <alignment horizontal="left" vertical="center" wrapText="1"/>
    </xf>
    <xf numFmtId="0" fontId="45" fillId="4" borderId="52" xfId="40122" applyFont="1" applyFill="1" applyBorder="1" applyAlignment="1">
      <alignment horizontal="center" vertical="center"/>
    </xf>
    <xf numFmtId="0" fontId="45" fillId="4" borderId="52" xfId="40122" applyFont="1" applyFill="1" applyBorder="1" applyAlignment="1">
      <alignment horizontal="center" vertical="center" wrapText="1"/>
    </xf>
    <xf numFmtId="176" fontId="73" fillId="4" borderId="52" xfId="40122" applyNumberFormat="1" applyFont="1" applyFill="1" applyBorder="1" applyAlignment="1">
      <alignment horizontal="center" vertical="center"/>
    </xf>
    <xf numFmtId="176" fontId="73" fillId="4" borderId="0" xfId="40122" applyNumberFormat="1" applyFont="1" applyFill="1" applyAlignment="1">
      <alignment horizontal="center" vertical="center"/>
    </xf>
    <xf numFmtId="186" fontId="73" fillId="4" borderId="51" xfId="40122" applyNumberFormat="1" applyFont="1" applyFill="1" applyBorder="1" applyAlignment="1">
      <alignment horizontal="center" vertical="center"/>
    </xf>
    <xf numFmtId="0" fontId="0" fillId="0" borderId="0" xfId="40122" applyFont="1" applyAlignment="1">
      <alignment horizontal="left"/>
    </xf>
    <xf numFmtId="0" fontId="205" fillId="0" borderId="9" xfId="2" applyFont="1" applyFill="1" applyBorder="1" applyAlignment="1" applyProtection="1">
      <alignment horizontal="left" vertical="top"/>
    </xf>
    <xf numFmtId="0" fontId="221" fillId="0" borderId="0" xfId="40122" applyFont="1" applyAlignment="1">
      <alignment horizontal="center" vertical="center"/>
    </xf>
    <xf numFmtId="0" fontId="71" fillId="0" borderId="0" xfId="40122" applyFont="1"/>
    <xf numFmtId="0" fontId="39" fillId="0" borderId="0" xfId="40122" applyFont="1" applyAlignment="1" applyProtection="1">
      <alignment horizontal="left" vertical="center"/>
      <protection locked="0"/>
    </xf>
    <xf numFmtId="179" fontId="71" fillId="0" borderId="0" xfId="40122" applyNumberFormat="1" applyFont="1" applyAlignment="1" applyProtection="1">
      <alignment vertical="center"/>
      <protection locked="0"/>
    </xf>
    <xf numFmtId="179" fontId="71" fillId="0" borderId="0" xfId="40122" applyNumberFormat="1" applyFont="1"/>
    <xf numFmtId="0" fontId="39" fillId="39" borderId="30" xfId="40122" applyFont="1" applyFill="1" applyBorder="1" applyAlignment="1" applyProtection="1">
      <alignment horizontal="center" vertical="center"/>
      <protection locked="0"/>
    </xf>
    <xf numFmtId="0" fontId="126" fillId="39" borderId="30" xfId="40122" applyFont="1" applyFill="1" applyBorder="1" applyAlignment="1" applyProtection="1">
      <alignment horizontal="center" vertical="center"/>
      <protection locked="0"/>
    </xf>
    <xf numFmtId="179" fontId="39" fillId="39" borderId="30" xfId="40140" applyNumberFormat="1" applyFont="1" applyFill="1" applyBorder="1" applyAlignment="1" applyProtection="1">
      <alignment horizontal="center" vertical="center" wrapText="1"/>
      <protection locked="0"/>
    </xf>
    <xf numFmtId="0" fontId="40" fillId="39" borderId="30" xfId="40122" applyFont="1" applyFill="1" applyBorder="1" applyAlignment="1" applyProtection="1">
      <alignment horizontal="center" vertical="center" wrapText="1"/>
      <protection locked="0"/>
    </xf>
    <xf numFmtId="0" fontId="0" fillId="0" borderId="0" xfId="40122" applyFont="1" applyAlignment="1" applyProtection="1">
      <alignment wrapText="1"/>
      <protection locked="0"/>
    </xf>
    <xf numFmtId="0" fontId="39" fillId="0" borderId="30" xfId="40122" applyFont="1" applyBorder="1" applyAlignment="1" applyProtection="1">
      <alignment horizontal="center" vertical="center" wrapText="1"/>
      <protection locked="0"/>
    </xf>
    <xf numFmtId="0" fontId="127" fillId="0" borderId="30" xfId="40122" applyFont="1" applyBorder="1" applyAlignment="1" applyProtection="1">
      <alignment horizontal="center" vertical="center" wrapText="1"/>
      <protection locked="0"/>
    </xf>
    <xf numFmtId="0" fontId="71" fillId="0" borderId="30" xfId="40122" applyFont="1" applyBorder="1"/>
    <xf numFmtId="0" fontId="71" fillId="0" borderId="30" xfId="40122" applyFont="1" applyBorder="1" applyAlignment="1" applyProtection="1">
      <alignment horizontal="left" vertical="center" wrapText="1"/>
      <protection locked="0"/>
    </xf>
    <xf numFmtId="175" fontId="71" fillId="0" borderId="30" xfId="40140" applyNumberFormat="1" applyFont="1" applyBorder="1" applyAlignment="1" applyProtection="1">
      <alignment vertical="center"/>
      <protection locked="0"/>
    </xf>
    <xf numFmtId="175" fontId="71" fillId="0" borderId="30" xfId="40122" applyNumberFormat="1" applyFont="1" applyBorder="1" applyAlignment="1" applyProtection="1">
      <alignment vertical="center"/>
      <protection locked="0"/>
    </xf>
    <xf numFmtId="0" fontId="97" fillId="0" borderId="30" xfId="40122" applyFont="1" applyBorder="1" applyAlignment="1" applyProtection="1">
      <alignment horizontal="center" vertical="center"/>
      <protection locked="0"/>
    </xf>
    <xf numFmtId="0" fontId="123" fillId="0" borderId="30" xfId="40122" applyFont="1" applyBorder="1" applyAlignment="1" applyProtection="1">
      <alignment horizontal="center" vertical="center" wrapText="1"/>
      <protection locked="0"/>
    </xf>
    <xf numFmtId="0" fontId="98" fillId="0" borderId="30" xfId="40122" applyFont="1" applyBorder="1" applyAlignment="1" applyProtection="1">
      <alignment horizontal="left" vertical="center" wrapText="1"/>
      <protection locked="0"/>
    </xf>
    <xf numFmtId="179" fontId="71" fillId="0" borderId="30" xfId="40140" applyNumberFormat="1" applyFont="1" applyBorder="1" applyAlignment="1" applyProtection="1">
      <alignment vertical="center"/>
      <protection locked="0"/>
    </xf>
    <xf numFmtId="179" fontId="71" fillId="0" borderId="30" xfId="40122" applyNumberFormat="1" applyFont="1" applyBorder="1" applyAlignment="1" applyProtection="1">
      <alignment vertical="center"/>
      <protection locked="0"/>
    </xf>
    <xf numFmtId="0" fontId="39" fillId="0" borderId="30" xfId="40122" applyFont="1" applyBorder="1" applyAlignment="1" applyProtection="1">
      <alignment horizontal="center" vertical="center"/>
      <protection locked="0"/>
    </xf>
    <xf numFmtId="0" fontId="71" fillId="0" borderId="0" xfId="40122" applyFont="1" applyProtection="1">
      <protection locked="0"/>
    </xf>
    <xf numFmtId="0" fontId="39" fillId="0" borderId="47" xfId="40122" applyFont="1" applyBorder="1" applyAlignment="1" applyProtection="1">
      <alignment horizontal="center" vertical="center"/>
      <protection locked="0"/>
    </xf>
    <xf numFmtId="0" fontId="71" fillId="0" borderId="30" xfId="40122" applyFont="1" applyBorder="1" applyProtection="1">
      <protection locked="0"/>
    </xf>
    <xf numFmtId="0" fontId="132" fillId="0" borderId="30" xfId="40122" applyFont="1" applyBorder="1" applyAlignment="1" applyProtection="1">
      <alignment horizontal="center" vertical="center" wrapText="1"/>
      <protection locked="0"/>
    </xf>
    <xf numFmtId="179" fontId="0" fillId="0" borderId="0" xfId="40122" applyNumberFormat="1" applyFont="1" applyAlignment="1">
      <alignment horizontal="center"/>
    </xf>
    <xf numFmtId="0" fontId="71" fillId="0" borderId="0" xfId="40122" applyFont="1" applyAlignment="1" applyProtection="1">
      <alignment horizontal="center" vertical="center"/>
      <protection locked="0"/>
    </xf>
    <xf numFmtId="179" fontId="71" fillId="0" borderId="0" xfId="40122" applyNumberFormat="1" applyFont="1" applyAlignment="1" applyProtection="1">
      <alignment horizontal="left" vertical="center"/>
      <protection locked="0"/>
    </xf>
    <xf numFmtId="179" fontId="97" fillId="39" borderId="30" xfId="40122" applyNumberFormat="1" applyFont="1" applyFill="1" applyBorder="1" applyAlignment="1" applyProtection="1">
      <alignment horizontal="center" vertical="center" wrapText="1"/>
      <protection locked="0"/>
    </xf>
    <xf numFmtId="0" fontId="97" fillId="0" borderId="30" xfId="40122" applyFont="1" applyBorder="1" applyAlignment="1" applyProtection="1">
      <alignment horizontal="center" vertical="center" wrapText="1"/>
      <protection locked="0"/>
    </xf>
    <xf numFmtId="0" fontId="98" fillId="0" borderId="0" xfId="40122" applyFont="1"/>
    <xf numFmtId="175" fontId="98" fillId="0" borderId="30" xfId="40122" applyNumberFormat="1" applyFont="1" applyBorder="1" applyAlignment="1" applyProtection="1">
      <alignment horizontal="center" vertical="center"/>
      <protection locked="0"/>
    </xf>
    <xf numFmtId="0" fontId="98" fillId="0" borderId="30" xfId="40122" applyFont="1" applyBorder="1"/>
    <xf numFmtId="0" fontId="134" fillId="0" borderId="30" xfId="40122" applyFont="1" applyBorder="1" applyAlignment="1" applyProtection="1">
      <alignment horizontal="center" vertical="center" wrapText="1"/>
      <protection locked="0"/>
    </xf>
    <xf numFmtId="0" fontId="122" fillId="0" borderId="30" xfId="40122" applyFont="1" applyBorder="1" applyAlignment="1" applyProtection="1">
      <alignment horizontal="center" vertical="center" wrapText="1"/>
      <protection locked="0"/>
    </xf>
    <xf numFmtId="179" fontId="98" fillId="0" borderId="30" xfId="40122" applyNumberFormat="1" applyFont="1" applyBorder="1" applyAlignment="1" applyProtection="1">
      <alignment vertical="center"/>
      <protection locked="0"/>
    </xf>
    <xf numFmtId="0" fontId="97" fillId="0" borderId="30" xfId="40122" applyFont="1" applyBorder="1" applyAlignment="1" applyProtection="1">
      <alignment horizontal="left" vertical="center" wrapText="1"/>
      <protection locked="0"/>
    </xf>
    <xf numFmtId="0" fontId="97" fillId="0" borderId="47" xfId="40122" applyFont="1" applyBorder="1" applyAlignment="1" applyProtection="1">
      <alignment horizontal="center" vertical="center"/>
      <protection locked="0"/>
    </xf>
    <xf numFmtId="0" fontId="98" fillId="0" borderId="30" xfId="40122" applyFont="1" applyBorder="1" applyProtection="1">
      <protection locked="0"/>
    </xf>
    <xf numFmtId="0" fontId="117" fillId="0" borderId="30" xfId="40122" applyFont="1" applyBorder="1" applyAlignment="1" applyProtection="1">
      <alignment horizontal="center" vertical="center" wrapText="1"/>
      <protection locked="0"/>
    </xf>
    <xf numFmtId="179" fontId="71" fillId="0" borderId="0" xfId="40122" applyNumberFormat="1" applyFont="1" applyAlignment="1" applyProtection="1">
      <alignment horizontal="center" vertical="center"/>
      <protection locked="0"/>
    </xf>
    <xf numFmtId="0" fontId="35" fillId="0" borderId="0" xfId="40141"/>
    <xf numFmtId="0" fontId="0" fillId="0" borderId="0" xfId="40122" applyFont="1" applyAlignment="1" applyProtection="1">
      <alignment horizontal="center" vertical="center"/>
      <protection locked="0"/>
    </xf>
    <xf numFmtId="0" fontId="52" fillId="0" borderId="0" xfId="40122" applyFont="1" applyAlignment="1" applyProtection="1">
      <alignment horizontal="center" vertical="center"/>
      <protection locked="0"/>
    </xf>
    <xf numFmtId="0" fontId="40" fillId="0" borderId="0" xfId="40122" applyFont="1" applyAlignment="1" applyProtection="1">
      <alignment horizontal="left" vertical="center"/>
      <protection locked="0"/>
    </xf>
    <xf numFmtId="168" fontId="0" fillId="0" borderId="0" xfId="40122" applyNumberFormat="1" applyFont="1" applyAlignment="1" applyProtection="1">
      <alignment horizontal="left" vertical="center"/>
      <protection locked="0"/>
    </xf>
    <xf numFmtId="0" fontId="98" fillId="0" borderId="0" xfId="40122" applyFont="1" applyProtection="1">
      <protection locked="0"/>
    </xf>
    <xf numFmtId="0" fontId="40" fillId="40" borderId="30" xfId="40122" applyFont="1" applyFill="1" applyBorder="1" applyAlignment="1" applyProtection="1">
      <alignment horizontal="center" vertical="center"/>
      <protection locked="0"/>
    </xf>
    <xf numFmtId="0" fontId="87" fillId="40" borderId="30" xfId="40122" applyFont="1" applyFill="1" applyBorder="1" applyAlignment="1" applyProtection="1">
      <alignment horizontal="center" vertical="center"/>
      <protection locked="0"/>
    </xf>
    <xf numFmtId="0" fontId="135" fillId="0" borderId="30" xfId="40122" applyFont="1" applyBorder="1" applyAlignment="1" applyProtection="1">
      <alignment horizontal="center" vertical="center" wrapText="1"/>
      <protection locked="0"/>
    </xf>
    <xf numFmtId="0" fontId="0" fillId="0" borderId="30" xfId="40122" applyFont="1" applyBorder="1"/>
    <xf numFmtId="182" fontId="0" fillId="0" borderId="30" xfId="40122" applyNumberFormat="1" applyFont="1" applyBorder="1" applyAlignment="1" applyProtection="1">
      <alignment horizontal="center" vertical="center"/>
      <protection locked="0"/>
    </xf>
    <xf numFmtId="0" fontId="0" fillId="0" borderId="47" xfId="40122" applyFont="1" applyBorder="1"/>
    <xf numFmtId="0" fontId="143" fillId="0" borderId="30" xfId="40122" applyFont="1" applyBorder="1" applyAlignment="1" applyProtection="1">
      <alignment horizontal="center" vertical="center" wrapText="1"/>
      <protection locked="0"/>
    </xf>
    <xf numFmtId="0" fontId="0" fillId="0" borderId="30" xfId="40122" applyFont="1" applyBorder="1" applyProtection="1">
      <protection locked="0"/>
    </xf>
    <xf numFmtId="0" fontId="140" fillId="0" borderId="30" xfId="40122" applyFont="1" applyBorder="1" applyAlignment="1" applyProtection="1">
      <alignment horizontal="center" vertical="center" wrapText="1"/>
      <protection locked="0"/>
    </xf>
    <xf numFmtId="168" fontId="0" fillId="0" borderId="0" xfId="40122" applyNumberFormat="1" applyFont="1" applyAlignment="1" applyProtection="1">
      <alignment horizontal="center" vertical="center"/>
      <protection locked="0"/>
    </xf>
    <xf numFmtId="179" fontId="0" fillId="0" borderId="0" xfId="40122" applyNumberFormat="1" applyFont="1" applyAlignment="1" applyProtection="1">
      <alignment vertical="center"/>
      <protection locked="0"/>
    </xf>
    <xf numFmtId="0" fontId="40" fillId="39" borderId="30" xfId="40122" applyFont="1" applyFill="1" applyBorder="1" applyAlignment="1" applyProtection="1">
      <alignment horizontal="center" vertical="center"/>
      <protection locked="0"/>
    </xf>
    <xf numFmtId="0" fontId="40" fillId="0" borderId="30" xfId="40122" applyFont="1" applyBorder="1" applyAlignment="1">
      <alignment horizontal="center" vertical="center"/>
    </xf>
    <xf numFmtId="0" fontId="143" fillId="0" borderId="30" xfId="40142" applyFont="1" applyBorder="1" applyAlignment="1" applyProtection="1">
      <alignment horizontal="center" vertical="center" wrapText="1"/>
      <protection locked="0"/>
    </xf>
    <xf numFmtId="182" fontId="0" fillId="0" borderId="30" xfId="40122" applyNumberFormat="1" applyFont="1" applyBorder="1" applyAlignment="1" applyProtection="1">
      <alignment vertical="center"/>
      <protection locked="0"/>
    </xf>
    <xf numFmtId="179" fontId="0" fillId="0" borderId="0" xfId="40122" applyNumberFormat="1" applyFont="1"/>
    <xf numFmtId="0" fontId="145" fillId="0" borderId="30" xfId="40122" applyFont="1" applyBorder="1" applyAlignment="1">
      <alignment horizontal="center" vertical="center"/>
    </xf>
    <xf numFmtId="0" fontId="223" fillId="0" borderId="30" xfId="40142" applyFont="1" applyBorder="1" applyAlignment="1">
      <alignment horizontal="center" vertical="center" wrapText="1"/>
    </xf>
    <xf numFmtId="0" fontId="146" fillId="0" borderId="30" xfId="40122" applyFont="1" applyBorder="1"/>
    <xf numFmtId="175" fontId="0" fillId="0" borderId="30" xfId="40122" applyNumberFormat="1" applyFont="1" applyBorder="1" applyAlignment="1" applyProtection="1">
      <alignment vertical="center"/>
      <protection locked="0"/>
    </xf>
    <xf numFmtId="0" fontId="0" fillId="0" borderId="0" xfId="40122" applyFont="1" applyAlignment="1">
      <alignment vertical="center"/>
    </xf>
    <xf numFmtId="179" fontId="0" fillId="0" borderId="0" xfId="40122" applyNumberFormat="1" applyFont="1" applyAlignment="1" applyProtection="1">
      <alignment horizontal="left" vertical="center"/>
      <protection locked="0"/>
    </xf>
    <xf numFmtId="175" fontId="0" fillId="0" borderId="0" xfId="40122" applyNumberFormat="1" applyFont="1" applyAlignment="1">
      <alignment vertical="center"/>
    </xf>
    <xf numFmtId="0" fontId="40" fillId="39" borderId="30" xfId="40122" applyFont="1" applyFill="1" applyBorder="1" applyAlignment="1">
      <alignment horizontal="center" vertical="center"/>
    </xf>
    <xf numFmtId="0" fontId="220" fillId="65" borderId="30" xfId="40142" applyFont="1" applyFill="1" applyBorder="1" applyAlignment="1">
      <alignment horizontal="center" vertical="center"/>
    </xf>
    <xf numFmtId="0" fontId="97" fillId="0" borderId="47" xfId="40122" applyFont="1" applyBorder="1" applyAlignment="1" applyProtection="1">
      <alignment horizontal="center" vertical="center" wrapText="1"/>
      <protection locked="0"/>
    </xf>
    <xf numFmtId="0" fontId="218" fillId="0" borderId="47" xfId="40142" applyFont="1" applyBorder="1" applyAlignment="1" applyProtection="1">
      <alignment horizontal="center" vertical="center" wrapText="1"/>
      <protection locked="0"/>
    </xf>
    <xf numFmtId="175" fontId="69" fillId="0" borderId="30" xfId="40122" applyNumberFormat="1" applyFont="1" applyBorder="1" applyAlignment="1" applyProtection="1">
      <alignment horizontal="center" vertical="center"/>
      <protection locked="0"/>
    </xf>
    <xf numFmtId="179" fontId="69" fillId="0" borderId="30" xfId="40122" applyNumberFormat="1" applyFont="1" applyBorder="1" applyAlignment="1" applyProtection="1">
      <alignment horizontal="center" vertical="center"/>
      <protection locked="0"/>
    </xf>
    <xf numFmtId="0" fontId="220" fillId="0" borderId="30" xfId="40142" applyFont="1" applyBorder="1" applyAlignment="1">
      <alignment horizontal="center" vertical="center"/>
    </xf>
    <xf numFmtId="0" fontId="0" fillId="0" borderId="30" xfId="40122" applyFont="1" applyBorder="1" applyAlignment="1">
      <alignment vertical="center" wrapText="1"/>
    </xf>
    <xf numFmtId="0" fontId="71" fillId="0" borderId="30" xfId="40122" applyFont="1" applyBorder="1" applyAlignment="1">
      <alignment vertical="center" wrapText="1"/>
    </xf>
    <xf numFmtId="0" fontId="222" fillId="0" borderId="30" xfId="40142" applyBorder="1" applyAlignment="1">
      <alignment horizontal="center" vertical="center"/>
    </xf>
    <xf numFmtId="179" fontId="154" fillId="0" borderId="30" xfId="40122" applyNumberFormat="1" applyFont="1" applyBorder="1" applyAlignment="1" applyProtection="1">
      <alignment horizontal="center" vertical="center"/>
      <protection locked="0"/>
    </xf>
    <xf numFmtId="0" fontId="205" fillId="0" borderId="0" xfId="2" applyFont="1" applyBorder="1" applyAlignment="1" applyProtection="1">
      <alignment vertical="top"/>
    </xf>
    <xf numFmtId="0" fontId="224" fillId="0" borderId="0" xfId="40143">
      <alignment vertical="center"/>
    </xf>
    <xf numFmtId="0" fontId="35" fillId="0" borderId="0" xfId="40143" applyFont="1" applyAlignment="1" applyProtection="1"/>
    <xf numFmtId="0" fontId="35" fillId="0" borderId="0" xfId="40143" applyFont="1" applyAlignment="1" applyProtection="1">
      <alignment horizontal="center"/>
    </xf>
    <xf numFmtId="0" fontId="5" fillId="66" borderId="30" xfId="40143" applyFont="1" applyFill="1" applyBorder="1" applyAlignment="1" applyProtection="1">
      <alignment horizontal="center" vertical="center"/>
    </xf>
    <xf numFmtId="0" fontId="100" fillId="66" borderId="30" xfId="40143" applyFont="1" applyFill="1" applyBorder="1" applyAlignment="1" applyProtection="1">
      <alignment horizontal="left" vertical="center" wrapText="1"/>
    </xf>
    <xf numFmtId="0" fontId="5" fillId="0" borderId="30" xfId="40143" applyFont="1" applyBorder="1" applyAlignment="1" applyProtection="1">
      <alignment horizontal="center" vertical="center" wrapText="1"/>
    </xf>
    <xf numFmtId="0" fontId="100" fillId="0" borderId="30" xfId="40143" applyFont="1" applyBorder="1" applyAlignment="1" applyProtection="1">
      <alignment horizontal="left" vertical="top" wrapText="1"/>
    </xf>
    <xf numFmtId="0" fontId="100" fillId="0" borderId="30" xfId="40143" applyFont="1" applyBorder="1" applyAlignment="1" applyProtection="1">
      <alignment horizontal="center" vertical="center" wrapText="1"/>
    </xf>
    <xf numFmtId="0" fontId="100" fillId="0" borderId="30" xfId="40143" applyFont="1" applyBorder="1" applyAlignment="1" applyProtection="1">
      <alignment horizontal="left" vertical="center" wrapText="1"/>
    </xf>
    <xf numFmtId="0" fontId="5" fillId="0" borderId="30" xfId="40143" applyFont="1" applyBorder="1" applyAlignment="1" applyProtection="1">
      <alignment horizontal="center" vertical="center"/>
    </xf>
    <xf numFmtId="0" fontId="100" fillId="0" borderId="30" xfId="40143" applyFont="1" applyBorder="1" applyAlignment="1" applyProtection="1">
      <alignment horizontal="left" vertical="center"/>
    </xf>
    <xf numFmtId="0" fontId="35" fillId="0" borderId="0" xfId="40143" applyFont="1" applyAlignment="1" applyProtection="1">
      <alignment horizontal="left"/>
    </xf>
    <xf numFmtId="0" fontId="228" fillId="0" borderId="0" xfId="2" applyFont="1" applyProtection="1"/>
    <xf numFmtId="0" fontId="35" fillId="0" borderId="30" xfId="40143" applyFont="1" applyBorder="1" applyAlignment="1" applyProtection="1">
      <alignment horizontal="center"/>
    </xf>
    <xf numFmtId="191" fontId="227" fillId="0" borderId="30" xfId="40154" applyNumberFormat="1" applyFont="1" applyBorder="1" applyAlignment="1" applyProtection="1">
      <alignment vertical="center"/>
    </xf>
    <xf numFmtId="0" fontId="70" fillId="0" borderId="30" xfId="40143" applyFont="1" applyBorder="1" applyAlignment="1" applyProtection="1">
      <alignment horizontal="center" vertical="center" wrapText="1"/>
    </xf>
    <xf numFmtId="0" fontId="5" fillId="0" borderId="30" xfId="40143" applyFont="1" applyBorder="1" applyAlignment="1" applyProtection="1">
      <alignment horizontal="center" vertical="top" wrapText="1"/>
    </xf>
    <xf numFmtId="0" fontId="88" fillId="0" borderId="30" xfId="40143" applyFont="1" applyBorder="1" applyAlignment="1" applyProtection="1">
      <alignment horizontal="center"/>
    </xf>
    <xf numFmtId="0" fontId="37" fillId="0" borderId="0" xfId="2" applyFont="1" applyAlignment="1" applyProtection="1">
      <alignment horizontal="center" vertical="top"/>
    </xf>
    <xf numFmtId="0" fontId="22" fillId="0" borderId="0" xfId="2" quotePrefix="1" applyFont="1" applyBorder="1"/>
    <xf numFmtId="0" fontId="107" fillId="0" borderId="0" xfId="40156" applyFont="1" applyAlignment="1">
      <alignment vertical="center"/>
    </xf>
    <xf numFmtId="0" fontId="107" fillId="0" borderId="0" xfId="40156" applyFont="1"/>
    <xf numFmtId="0" fontId="107" fillId="0" borderId="0" xfId="40156" applyFont="1" applyAlignment="1">
      <alignment horizontal="left" vertical="center" wrapText="1"/>
    </xf>
    <xf numFmtId="186" fontId="107" fillId="0" borderId="0" xfId="40156" applyNumberFormat="1" applyFont="1" applyAlignment="1">
      <alignment horizontal="center" vertical="center"/>
    </xf>
    <xf numFmtId="0" fontId="107" fillId="0" borderId="0" xfId="40156" applyFont="1" applyAlignment="1">
      <alignment horizontal="left" vertical="top"/>
    </xf>
    <xf numFmtId="186" fontId="107" fillId="0" borderId="0" xfId="40156" applyNumberFormat="1" applyFont="1" applyAlignment="1">
      <alignment vertical="center"/>
    </xf>
    <xf numFmtId="0" fontId="75" fillId="57" borderId="36" xfId="40156" applyFont="1" applyFill="1" applyBorder="1" applyAlignment="1">
      <alignment horizontal="center" vertical="center"/>
    </xf>
    <xf numFmtId="186" fontId="75" fillId="57" borderId="36" xfId="40156" applyNumberFormat="1" applyFont="1" applyFill="1" applyBorder="1" applyAlignment="1">
      <alignment horizontal="center" vertical="center"/>
    </xf>
    <xf numFmtId="186" fontId="75" fillId="0" borderId="36" xfId="40156" applyNumberFormat="1" applyFont="1" applyBorder="1" applyAlignment="1">
      <alignment horizontal="center" vertical="center" wrapText="1"/>
    </xf>
    <xf numFmtId="0" fontId="75" fillId="0" borderId="36" xfId="40156" applyFont="1" applyBorder="1" applyAlignment="1">
      <alignment horizontal="center" vertical="center" wrapText="1"/>
    </xf>
    <xf numFmtId="0" fontId="75" fillId="0" borderId="4" xfId="40156" applyFont="1" applyBorder="1" applyAlignment="1">
      <alignment horizontal="center" vertical="center" wrapText="1"/>
    </xf>
    <xf numFmtId="9" fontId="75" fillId="26" borderId="4" xfId="40156" applyNumberFormat="1" applyFont="1" applyFill="1" applyBorder="1" applyAlignment="1">
      <alignment horizontal="center" vertical="center"/>
    </xf>
    <xf numFmtId="0" fontId="35" fillId="0" borderId="0" xfId="40156" applyFont="1"/>
    <xf numFmtId="0" fontId="75" fillId="0" borderId="30" xfId="40156" applyFont="1" applyBorder="1" applyAlignment="1">
      <alignment horizontal="center" vertical="center"/>
    </xf>
    <xf numFmtId="0" fontId="75" fillId="0" borderId="30" xfId="40156" applyFont="1" applyBorder="1" applyAlignment="1">
      <alignment horizontal="center" vertical="top"/>
    </xf>
    <xf numFmtId="0" fontId="209" fillId="0" borderId="30" xfId="40156" applyFont="1" applyBorder="1" applyAlignment="1">
      <alignment horizontal="left" vertical="top" wrapText="1"/>
    </xf>
    <xf numFmtId="0" fontId="209" fillId="0" borderId="30" xfId="40156" applyFont="1" applyBorder="1" applyAlignment="1">
      <alignment horizontal="center" vertical="center"/>
    </xf>
    <xf numFmtId="186" fontId="209" fillId="0" borderId="30" xfId="40156" applyNumberFormat="1" applyFont="1" applyBorder="1" applyAlignment="1">
      <alignment horizontal="center" vertical="center"/>
    </xf>
    <xf numFmtId="185" fontId="191" fillId="0" borderId="30" xfId="40156" applyNumberFormat="1" applyFont="1" applyBorder="1" applyAlignment="1">
      <alignment horizontal="center" vertical="center"/>
    </xf>
    <xf numFmtId="0" fontId="209" fillId="0" borderId="0" xfId="40156" applyFont="1" applyAlignment="1">
      <alignment vertical="top"/>
    </xf>
    <xf numFmtId="0" fontId="35" fillId="0" borderId="0" xfId="40156" applyFont="1" applyAlignment="1">
      <alignment vertical="top"/>
    </xf>
    <xf numFmtId="185" fontId="191" fillId="0" borderId="30" xfId="40157" applyNumberFormat="1" applyFont="1" applyBorder="1" applyAlignment="1">
      <alignment horizontal="center" vertical="center"/>
    </xf>
    <xf numFmtId="0" fontId="209" fillId="0" borderId="0" xfId="40156" applyFont="1" applyAlignment="1">
      <alignment vertical="center"/>
    </xf>
    <xf numFmtId="186" fontId="209" fillId="0" borderId="0" xfId="40156" applyNumberFormat="1" applyFont="1" applyAlignment="1">
      <alignment vertical="center"/>
    </xf>
    <xf numFmtId="186" fontId="209" fillId="0" borderId="0" xfId="40156" applyNumberFormat="1" applyFont="1" applyAlignment="1">
      <alignment horizontal="center" vertical="center"/>
    </xf>
    <xf numFmtId="0" fontId="209" fillId="0" borderId="0" xfId="40156" applyFont="1"/>
    <xf numFmtId="0" fontId="75" fillId="57" borderId="30" xfId="40156" applyFont="1" applyFill="1" applyBorder="1" applyAlignment="1">
      <alignment horizontal="center" vertical="center"/>
    </xf>
    <xf numFmtId="186" fontId="75" fillId="0" borderId="30" xfId="40156" applyNumberFormat="1" applyFont="1" applyBorder="1" applyAlignment="1">
      <alignment horizontal="center" vertical="center" wrapText="1"/>
    </xf>
    <xf numFmtId="0" fontId="75" fillId="0" borderId="30" xfId="40156" applyFont="1" applyBorder="1" applyAlignment="1">
      <alignment horizontal="center" vertical="center" wrapText="1"/>
    </xf>
    <xf numFmtId="9" fontId="75" fillId="26" borderId="30" xfId="40156" applyNumberFormat="1" applyFont="1" applyFill="1" applyBorder="1" applyAlignment="1">
      <alignment horizontal="center" vertical="center"/>
    </xf>
    <xf numFmtId="0" fontId="209" fillId="0" borderId="30" xfId="40156" applyFont="1" applyBorder="1" applyAlignment="1">
      <alignment vertical="center"/>
    </xf>
    <xf numFmtId="0" fontId="75" fillId="58" borderId="30" xfId="40156" applyFont="1" applyFill="1" applyBorder="1" applyAlignment="1">
      <alignment horizontal="center" vertical="center"/>
    </xf>
    <xf numFmtId="0" fontId="75" fillId="59" borderId="30" xfId="40156" applyFont="1" applyFill="1" applyBorder="1" applyAlignment="1">
      <alignment horizontal="center" vertical="center" wrapText="1"/>
    </xf>
    <xf numFmtId="0" fontId="75" fillId="60" borderId="30" xfId="40156" applyFont="1" applyFill="1" applyBorder="1" applyAlignment="1">
      <alignment horizontal="center" vertical="center" wrapText="1"/>
    </xf>
    <xf numFmtId="186" fontId="75" fillId="58" borderId="30" xfId="40156" applyNumberFormat="1" applyFont="1" applyFill="1" applyBorder="1" applyAlignment="1">
      <alignment horizontal="center" vertical="center"/>
    </xf>
    <xf numFmtId="186" fontId="75" fillId="4" borderId="30" xfId="40156" applyNumberFormat="1" applyFont="1" applyFill="1" applyBorder="1" applyAlignment="1">
      <alignment horizontal="center" vertical="center" wrapText="1"/>
    </xf>
    <xf numFmtId="0" fontId="75" fillId="4" borderId="30" xfId="40156" applyFont="1" applyFill="1" applyBorder="1" applyAlignment="1">
      <alignment horizontal="center" vertical="center" wrapText="1"/>
    </xf>
    <xf numFmtId="10" fontId="75" fillId="0" borderId="30" xfId="40156" applyNumberFormat="1" applyFont="1" applyBorder="1" applyAlignment="1">
      <alignment horizontal="center" vertical="center" wrapText="1"/>
    </xf>
    <xf numFmtId="0" fontId="40" fillId="0" borderId="0" xfId="40156" applyFont="1"/>
    <xf numFmtId="0" fontId="209" fillId="0" borderId="30" xfId="40156" applyFont="1" applyBorder="1"/>
    <xf numFmtId="0" fontId="209" fillId="0" borderId="30" xfId="40158" applyFont="1" applyBorder="1" applyAlignment="1">
      <alignment horizontal="center" vertical="center"/>
    </xf>
    <xf numFmtId="185" fontId="209" fillId="0" borderId="30" xfId="40156" applyNumberFormat="1" applyFont="1" applyBorder="1" applyAlignment="1">
      <alignment horizontal="center" vertical="center"/>
    </xf>
    <xf numFmtId="0" fontId="35" fillId="0" borderId="0" xfId="40156" applyFont="1" applyAlignment="1">
      <alignment vertical="center"/>
    </xf>
    <xf numFmtId="0" fontId="35" fillId="0" borderId="0" xfId="40156" applyFont="1" applyAlignment="1">
      <alignment horizontal="left" vertical="top"/>
    </xf>
    <xf numFmtId="186" fontId="35" fillId="0" borderId="0" xfId="40156" applyNumberFormat="1" applyFont="1" applyAlignment="1">
      <alignment vertical="center"/>
    </xf>
    <xf numFmtId="186" fontId="35" fillId="0" borderId="0" xfId="40156" applyNumberFormat="1" applyFont="1" applyAlignment="1">
      <alignment horizontal="center" vertical="center"/>
    </xf>
    <xf numFmtId="0" fontId="1" fillId="0" borderId="0" xfId="40158"/>
    <xf numFmtId="0" fontId="166" fillId="50" borderId="47" xfId="40124" applyFont="1" applyFill="1" applyBorder="1" applyAlignment="1" applyProtection="1">
      <alignment horizontal="center" vertical="center" wrapText="1"/>
    </xf>
    <xf numFmtId="0" fontId="19" fillId="50" borderId="47" xfId="40124" applyFont="1" applyFill="1" applyBorder="1" applyAlignment="1" applyProtection="1">
      <alignment horizontal="center" vertical="center" wrapText="1"/>
    </xf>
    <xf numFmtId="0" fontId="5" fillId="0" borderId="0" xfId="130"/>
    <xf numFmtId="0" fontId="205" fillId="62" borderId="9" xfId="2" applyFont="1" applyFill="1" applyBorder="1" applyAlignment="1" applyProtection="1">
      <alignment horizontal="left" vertical="top"/>
    </xf>
    <xf numFmtId="186" fontId="65" fillId="0" borderId="30" xfId="40133" applyNumberFormat="1" applyFont="1" applyBorder="1" applyAlignment="1" applyProtection="1">
      <alignment horizontal="center" vertical="center" wrapText="1"/>
    </xf>
    <xf numFmtId="0" fontId="24" fillId="0" borderId="4" xfId="2" applyFont="1" applyBorder="1" applyAlignment="1" applyProtection="1">
      <alignment horizontal="center" vertical="center" wrapText="1"/>
    </xf>
    <xf numFmtId="0" fontId="5" fillId="0" borderId="15" xfId="1539" applyFont="1" applyBorder="1" applyAlignment="1">
      <alignment horizontal="center" vertical="center"/>
    </xf>
    <xf numFmtId="0" fontId="25" fillId="0" borderId="8" xfId="1539" applyFont="1" applyBorder="1" applyAlignment="1">
      <alignment horizontal="center" vertical="center"/>
    </xf>
    <xf numFmtId="0" fontId="0" fillId="0" borderId="0" xfId="0" applyAlignment="1">
      <alignment horizontal="center"/>
    </xf>
    <xf numFmtId="0" fontId="0" fillId="0" borderId="18" xfId="0" applyBorder="1" applyAlignment="1">
      <alignment horizontal="center"/>
    </xf>
    <xf numFmtId="0" fontId="196" fillId="0" borderId="0" xfId="0" applyFont="1" applyAlignment="1">
      <alignment horizontal="center" vertical="center" wrapText="1"/>
    </xf>
    <xf numFmtId="0" fontId="196" fillId="0" borderId="18" xfId="0" applyFont="1" applyBorder="1" applyAlignment="1">
      <alignment horizontal="center" vertical="center" wrapText="1"/>
    </xf>
    <xf numFmtId="0" fontId="44" fillId="0" borderId="11" xfId="40122" applyFont="1" applyBorder="1" applyAlignment="1">
      <alignment horizontal="center"/>
    </xf>
    <xf numFmtId="0" fontId="46" fillId="0" borderId="4" xfId="40122" applyFont="1" applyBorder="1" applyAlignment="1">
      <alignment horizontal="center" vertical="center"/>
    </xf>
    <xf numFmtId="0" fontId="46" fillId="0" borderId="4" xfId="40122" applyFont="1" applyBorder="1" applyAlignment="1">
      <alignment horizontal="center" vertical="center" wrapText="1"/>
    </xf>
    <xf numFmtId="0" fontId="46" fillId="27" borderId="4" xfId="40122" applyFont="1" applyFill="1" applyBorder="1" applyAlignment="1">
      <alignment horizontal="center" vertical="center" wrapText="1"/>
    </xf>
    <xf numFmtId="0" fontId="40" fillId="0" borderId="30" xfId="1539" applyFont="1" applyBorder="1" applyAlignment="1">
      <alignment horizontal="center" wrapText="1"/>
    </xf>
    <xf numFmtId="0" fontId="51" fillId="0" borderId="0" xfId="2" applyFont="1" applyBorder="1" applyAlignment="1" applyProtection="1">
      <alignment horizontal="center" vertical="center" wrapText="1"/>
    </xf>
    <xf numFmtId="0" fontId="0" fillId="0" borderId="30" xfId="1539" applyFont="1" applyBorder="1" applyAlignment="1">
      <alignment horizontal="center" wrapText="1"/>
    </xf>
    <xf numFmtId="0" fontId="0" fillId="0" borderId="30" xfId="1539" applyFont="1" applyBorder="1" applyAlignment="1">
      <alignment horizontal="left" wrapText="1"/>
    </xf>
    <xf numFmtId="0" fontId="0" fillId="0" borderId="30" xfId="1539" applyFont="1" applyBorder="1" applyAlignment="1">
      <alignment horizontal="center"/>
    </xf>
    <xf numFmtId="0" fontId="54" fillId="0" borderId="32" xfId="1539" applyFont="1" applyBorder="1" applyAlignment="1">
      <alignment horizontal="left" vertical="top" wrapText="1"/>
    </xf>
    <xf numFmtId="0" fontId="54" fillId="0" borderId="33" xfId="1539" applyFont="1" applyBorder="1" applyAlignment="1">
      <alignment horizontal="left" vertical="top" wrapText="1"/>
    </xf>
    <xf numFmtId="0" fontId="54" fillId="0" borderId="32" xfId="1539" applyFont="1" applyBorder="1" applyAlignment="1">
      <alignment horizontal="left" vertical="center" wrapText="1"/>
    </xf>
    <xf numFmtId="0" fontId="54" fillId="0" borderId="33" xfId="1539" applyFont="1" applyBorder="1" applyAlignment="1">
      <alignment horizontal="left" vertical="center" wrapText="1"/>
    </xf>
    <xf numFmtId="0" fontId="54" fillId="0" borderId="27" xfId="1539" applyFont="1" applyBorder="1" applyAlignment="1">
      <alignment horizontal="left" vertical="top" wrapText="1"/>
    </xf>
    <xf numFmtId="0" fontId="54" fillId="0" borderId="27" xfId="1539" applyFont="1" applyBorder="1" applyAlignment="1">
      <alignment horizontal="left" vertical="center" wrapText="1"/>
    </xf>
    <xf numFmtId="0" fontId="53" fillId="0" borderId="11" xfId="1539" applyFont="1" applyBorder="1" applyAlignment="1">
      <alignment horizontal="left"/>
    </xf>
    <xf numFmtId="0" fontId="18" fillId="0" borderId="4" xfId="1539" applyFont="1" applyBorder="1" applyAlignment="1">
      <alignment horizontal="center" vertical="center"/>
    </xf>
    <xf numFmtId="0" fontId="18" fillId="0" borderId="4" xfId="1539" applyFont="1" applyBorder="1" applyAlignment="1">
      <alignment horizontal="center"/>
    </xf>
    <xf numFmtId="0" fontId="54" fillId="0" borderId="27" xfId="1539" applyFont="1" applyBorder="1" applyAlignment="1">
      <alignment horizontal="center" vertical="center" wrapText="1"/>
    </xf>
    <xf numFmtId="0" fontId="54" fillId="0" borderId="28" xfId="1539" applyFont="1" applyBorder="1" applyAlignment="1">
      <alignment horizontal="center" vertical="center" wrapText="1"/>
    </xf>
    <xf numFmtId="0" fontId="54" fillId="0" borderId="32" xfId="1539" applyFont="1" applyBorder="1" applyAlignment="1">
      <alignment horizontal="center" vertical="center" wrapText="1"/>
    </xf>
    <xf numFmtId="0" fontId="54" fillId="0" borderId="30" xfId="1539" applyFont="1" applyBorder="1" applyAlignment="1">
      <alignment horizontal="center" vertical="center" wrapText="1"/>
    </xf>
    <xf numFmtId="0" fontId="54" fillId="0" borderId="33" xfId="1539" applyFont="1" applyBorder="1" applyAlignment="1">
      <alignment horizontal="center" vertical="center" wrapText="1"/>
    </xf>
    <xf numFmtId="0" fontId="54" fillId="0" borderId="34" xfId="1539" applyFont="1" applyBorder="1" applyAlignment="1">
      <alignment horizontal="center" vertical="center" wrapText="1"/>
    </xf>
    <xf numFmtId="0" fontId="24" fillId="0" borderId="0" xfId="2" applyFont="1" applyBorder="1" applyAlignment="1" applyProtection="1">
      <alignment horizontal="center" vertical="center" wrapText="1"/>
    </xf>
    <xf numFmtId="0" fontId="56" fillId="0" borderId="0" xfId="1539" applyFont="1" applyBorder="1" applyAlignment="1">
      <alignment horizontal="center"/>
    </xf>
    <xf numFmtId="0" fontId="56" fillId="0" borderId="0" xfId="1539" applyFont="1" applyBorder="1" applyAlignment="1">
      <alignment horizontal="left" vertical="top" wrapText="1"/>
    </xf>
    <xf numFmtId="171" fontId="15" fillId="0" borderId="30" xfId="1539" applyNumberFormat="1" applyFont="1" applyBorder="1" applyAlignment="1">
      <alignment horizontal="left" vertical="center" wrapText="1"/>
    </xf>
    <xf numFmtId="0" fontId="0" fillId="4" borderId="30" xfId="1539" applyFont="1" applyFill="1" applyBorder="1" applyAlignment="1">
      <alignment horizontal="left" vertical="center" wrapText="1"/>
    </xf>
    <xf numFmtId="0" fontId="65" fillId="0" borderId="46" xfId="1539" applyFont="1" applyBorder="1" applyAlignment="1">
      <alignment horizontal="center"/>
    </xf>
    <xf numFmtId="0" fontId="65" fillId="0" borderId="46" xfId="1539" applyFont="1" applyBorder="1" applyAlignment="1">
      <alignment horizontal="center" vertical="center"/>
    </xf>
    <xf numFmtId="0" fontId="65" fillId="0" borderId="30" xfId="1539" applyFont="1" applyBorder="1" applyAlignment="1">
      <alignment horizontal="center" vertical="center"/>
    </xf>
    <xf numFmtId="0" fontId="0" fillId="0" borderId="47" xfId="1539" applyFont="1" applyBorder="1" applyAlignment="1">
      <alignment horizontal="center" vertical="center" wrapText="1"/>
    </xf>
    <xf numFmtId="0" fontId="0" fillId="0" borderId="49" xfId="1539" applyFont="1" applyBorder="1" applyAlignment="1">
      <alignment horizontal="center" vertical="center" wrapText="1"/>
    </xf>
    <xf numFmtId="0" fontId="0" fillId="0" borderId="30" xfId="1539" applyFont="1" applyBorder="1" applyAlignment="1">
      <alignment horizontal="center" vertical="center" wrapText="1"/>
    </xf>
    <xf numFmtId="0" fontId="0" fillId="0" borderId="50" xfId="1539" applyFont="1" applyBorder="1" applyAlignment="1">
      <alignment horizontal="center" vertical="center" wrapText="1"/>
    </xf>
    <xf numFmtId="0" fontId="19" fillId="4" borderId="30" xfId="1539" applyFont="1" applyFill="1" applyBorder="1" applyAlignment="1">
      <alignment horizontal="center" vertical="center" wrapText="1"/>
    </xf>
    <xf numFmtId="0" fontId="0" fillId="0" borderId="30" xfId="1539" applyFont="1" applyBorder="1" applyAlignment="1">
      <alignment horizontal="center" vertical="center"/>
    </xf>
    <xf numFmtId="3" fontId="211" fillId="0" borderId="50" xfId="1539" applyNumberFormat="1" applyFont="1" applyBorder="1" applyAlignment="1">
      <alignment horizontal="center" vertical="center" wrapText="1"/>
    </xf>
    <xf numFmtId="3" fontId="211" fillId="0" borderId="49" xfId="1539" applyNumberFormat="1" applyFont="1" applyBorder="1" applyAlignment="1">
      <alignment horizontal="center" vertical="center" wrapText="1"/>
    </xf>
    <xf numFmtId="3" fontId="211" fillId="0" borderId="47" xfId="1539" applyNumberFormat="1" applyFont="1" applyBorder="1" applyAlignment="1">
      <alignment horizontal="center" vertical="center" wrapText="1"/>
    </xf>
    <xf numFmtId="173" fontId="63" fillId="0" borderId="50" xfId="1539" applyNumberFormat="1" applyFont="1" applyBorder="1" applyAlignment="1">
      <alignment horizontal="center" vertical="center" shrinkToFit="1"/>
    </xf>
    <xf numFmtId="173" fontId="63" fillId="0" borderId="49" xfId="1539" applyNumberFormat="1" applyFont="1" applyBorder="1" applyAlignment="1">
      <alignment horizontal="center" vertical="center" shrinkToFit="1"/>
    </xf>
    <xf numFmtId="173" fontId="63" fillId="0" borderId="47" xfId="1539" applyNumberFormat="1" applyFont="1" applyBorder="1" applyAlignment="1">
      <alignment horizontal="center" vertical="center" shrinkToFit="1"/>
    </xf>
    <xf numFmtId="0" fontId="30" fillId="0" borderId="30" xfId="1539" applyFont="1" applyBorder="1" applyAlignment="1">
      <alignment horizontal="left" vertical="top" wrapText="1"/>
    </xf>
    <xf numFmtId="3" fontId="31" fillId="0" borderId="30" xfId="40124" applyNumberFormat="1" applyFont="1" applyBorder="1" applyAlignment="1">
      <alignment horizontal="center" vertical="center" wrapText="1"/>
    </xf>
    <xf numFmtId="0" fontId="31" fillId="0" borderId="30" xfId="40124" applyFont="1" applyBorder="1" applyAlignment="1">
      <alignment horizontal="center" vertical="center" wrapText="1"/>
    </xf>
    <xf numFmtId="3" fontId="211" fillId="0" borderId="30" xfId="1539" applyNumberFormat="1" applyFont="1" applyBorder="1" applyAlignment="1">
      <alignment horizontal="center" vertical="center" wrapText="1"/>
    </xf>
    <xf numFmtId="0" fontId="76" fillId="4" borderId="30" xfId="1539" applyFont="1" applyFill="1" applyBorder="1" applyAlignment="1">
      <alignment horizontal="center" vertical="center" wrapText="1"/>
    </xf>
    <xf numFmtId="3" fontId="31" fillId="0" borderId="30" xfId="1539" applyNumberFormat="1" applyFont="1" applyBorder="1" applyAlignment="1">
      <alignment horizontal="center" vertical="center" wrapText="1"/>
    </xf>
    <xf numFmtId="0" fontId="31" fillId="0" borderId="30" xfId="1539" applyFont="1" applyBorder="1" applyAlignment="1">
      <alignment horizontal="center" vertical="center" wrapText="1"/>
    </xf>
    <xf numFmtId="0" fontId="76" fillId="0" borderId="30" xfId="1539" applyFont="1" applyBorder="1" applyAlignment="1">
      <alignment horizontal="center" vertical="center"/>
    </xf>
    <xf numFmtId="0" fontId="32" fillId="0" borderId="30" xfId="1539" applyFont="1" applyBorder="1" applyAlignment="1">
      <alignment horizontal="left" vertical="top" wrapText="1"/>
    </xf>
    <xf numFmtId="0" fontId="76" fillId="0" borderId="50" xfId="1539" applyFont="1" applyBorder="1" applyAlignment="1">
      <alignment horizontal="center" vertical="center" wrapText="1"/>
    </xf>
    <xf numFmtId="0" fontId="76" fillId="0" borderId="49" xfId="1539" applyFont="1" applyBorder="1" applyAlignment="1">
      <alignment horizontal="center" vertical="center" wrapText="1"/>
    </xf>
    <xf numFmtId="0" fontId="76" fillId="0" borderId="47" xfId="1539" applyFont="1" applyBorder="1" applyAlignment="1">
      <alignment horizontal="center" vertical="center" wrapText="1"/>
    </xf>
    <xf numFmtId="0" fontId="46" fillId="4" borderId="13" xfId="1539" applyFont="1" applyFill="1" applyBorder="1" applyAlignment="1">
      <alignment horizontal="left" vertical="top" wrapText="1"/>
    </xf>
    <xf numFmtId="0" fontId="46" fillId="4" borderId="16" xfId="1539" applyFont="1" applyFill="1" applyBorder="1" applyAlignment="1">
      <alignment horizontal="left" vertical="top" wrapText="1"/>
    </xf>
    <xf numFmtId="0" fontId="46" fillId="4" borderId="17" xfId="1539" applyFont="1" applyFill="1" applyBorder="1" applyAlignment="1">
      <alignment horizontal="left" vertical="top" wrapText="1"/>
    </xf>
    <xf numFmtId="0" fontId="46" fillId="0" borderId="50" xfId="1539" applyFont="1" applyBorder="1" applyAlignment="1">
      <alignment horizontal="left" vertical="top" wrapText="1"/>
    </xf>
    <xf numFmtId="0" fontId="46" fillId="0" borderId="49" xfId="1539" applyFont="1" applyBorder="1" applyAlignment="1">
      <alignment horizontal="left" vertical="top" wrapText="1"/>
    </xf>
    <xf numFmtId="0" fontId="46" fillId="0" borderId="47" xfId="1539" applyFont="1" applyBorder="1" applyAlignment="1">
      <alignment horizontal="left" vertical="top" wrapText="1"/>
    </xf>
    <xf numFmtId="173" fontId="63" fillId="4" borderId="50" xfId="1539" applyNumberFormat="1" applyFont="1" applyFill="1" applyBorder="1" applyAlignment="1">
      <alignment horizontal="center" vertical="center" shrinkToFit="1"/>
    </xf>
    <xf numFmtId="173" fontId="63" fillId="4" borderId="49" xfId="1539" applyNumberFormat="1" applyFont="1" applyFill="1" applyBorder="1" applyAlignment="1">
      <alignment horizontal="center" vertical="center" shrinkToFit="1"/>
    </xf>
    <xf numFmtId="173" fontId="63" fillId="4" borderId="47" xfId="1539" applyNumberFormat="1" applyFont="1" applyFill="1" applyBorder="1" applyAlignment="1">
      <alignment horizontal="center" vertical="center" shrinkToFit="1"/>
    </xf>
    <xf numFmtId="0" fontId="80" fillId="0" borderId="30" xfId="1539" applyFont="1" applyBorder="1" applyAlignment="1">
      <alignment horizontal="center" vertical="center" wrapText="1"/>
    </xf>
    <xf numFmtId="173" fontId="81" fillId="0" borderId="30" xfId="1539" applyNumberFormat="1" applyFont="1" applyBorder="1" applyAlignment="1">
      <alignment horizontal="center" vertical="center" shrinkToFit="1"/>
    </xf>
    <xf numFmtId="189" fontId="82" fillId="0" borderId="30" xfId="1539" applyNumberFormat="1" applyFont="1" applyBorder="1" applyAlignment="1">
      <alignment horizontal="center" vertical="center"/>
    </xf>
    <xf numFmtId="174" fontId="82" fillId="0" borderId="30" xfId="1539" applyNumberFormat="1" applyFont="1" applyBorder="1" applyAlignment="1">
      <alignment horizontal="center" vertical="center"/>
    </xf>
    <xf numFmtId="3" fontId="82" fillId="0" borderId="30" xfId="1539" applyNumberFormat="1" applyFont="1" applyBorder="1" applyAlignment="1">
      <alignment horizontal="center" vertical="center"/>
    </xf>
    <xf numFmtId="1" fontId="82" fillId="0" borderId="50" xfId="1539" applyNumberFormat="1" applyFont="1" applyBorder="1" applyAlignment="1">
      <alignment horizontal="center" vertical="center"/>
    </xf>
    <xf numFmtId="1" fontId="82" fillId="0" borderId="49" xfId="1539" applyNumberFormat="1" applyFont="1" applyBorder="1" applyAlignment="1">
      <alignment horizontal="center" vertical="center"/>
    </xf>
    <xf numFmtId="1" fontId="82" fillId="0" borderId="47" xfId="1539" applyNumberFormat="1" applyFont="1" applyBorder="1" applyAlignment="1">
      <alignment horizontal="center" vertical="center"/>
    </xf>
    <xf numFmtId="1" fontId="31" fillId="0" borderId="30" xfId="1539" applyNumberFormat="1" applyFont="1" applyBorder="1" applyAlignment="1">
      <alignment horizontal="center" vertical="center"/>
    </xf>
    <xf numFmtId="0" fontId="76" fillId="0" borderId="30" xfId="1539" applyFont="1" applyBorder="1" applyAlignment="1">
      <alignment horizontal="center" vertical="center" wrapText="1"/>
    </xf>
    <xf numFmtId="173" fontId="63" fillId="0" borderId="30" xfId="1539" applyNumberFormat="1" applyFont="1" applyBorder="1" applyAlignment="1">
      <alignment horizontal="center" vertical="center" shrinkToFit="1"/>
    </xf>
    <xf numFmtId="1" fontId="31" fillId="0" borderId="30" xfId="40124" applyNumberFormat="1" applyFont="1" applyBorder="1" applyAlignment="1">
      <alignment horizontal="center" vertical="center"/>
    </xf>
    <xf numFmtId="0" fontId="76" fillId="4" borderId="46" xfId="1539" applyFont="1" applyFill="1" applyBorder="1" applyAlignment="1">
      <alignment horizontal="center" vertical="center" wrapText="1"/>
    </xf>
    <xf numFmtId="172" fontId="77" fillId="0" borderId="30" xfId="1539" applyNumberFormat="1" applyFont="1" applyBorder="1" applyAlignment="1">
      <alignment horizontal="center" vertical="center" wrapText="1"/>
    </xf>
    <xf numFmtId="3" fontId="211" fillId="0" borderId="30" xfId="1539" applyNumberFormat="1" applyFont="1" applyBorder="1" applyAlignment="1">
      <alignment horizontal="center" vertical="center"/>
    </xf>
    <xf numFmtId="178" fontId="55" fillId="0" borderId="50" xfId="1539" applyNumberFormat="1" applyFont="1" applyBorder="1" applyAlignment="1">
      <alignment horizontal="center" vertical="center"/>
    </xf>
    <xf numFmtId="178" fontId="55" fillId="0" borderId="49" xfId="1539" applyNumberFormat="1" applyFont="1" applyBorder="1" applyAlignment="1">
      <alignment horizontal="center" vertical="center"/>
    </xf>
    <xf numFmtId="178" fontId="55" fillId="0" borderId="47" xfId="1539" applyNumberFormat="1" applyFont="1" applyBorder="1" applyAlignment="1">
      <alignment horizontal="center" vertical="center"/>
    </xf>
    <xf numFmtId="0" fontId="42" fillId="0" borderId="30" xfId="0" applyFont="1" applyBorder="1" applyAlignment="1">
      <alignment horizontal="center" vertical="center" wrapText="1"/>
    </xf>
    <xf numFmtId="0" fontId="96" fillId="0" borderId="30" xfId="1539" applyFont="1" applyBorder="1" applyAlignment="1">
      <alignment horizontal="center" vertical="center" wrapText="1"/>
    </xf>
    <xf numFmtId="0" fontId="55" fillId="0" borderId="30" xfId="1539" applyFont="1" applyBorder="1" applyAlignment="1">
      <alignment horizontal="center" vertical="center"/>
    </xf>
    <xf numFmtId="0" fontId="55" fillId="0" borderId="30" xfId="1539" applyFont="1" applyBorder="1" applyAlignment="1">
      <alignment horizontal="center" vertical="center" wrapText="1"/>
    </xf>
    <xf numFmtId="0" fontId="15" fillId="0" borderId="30" xfId="1539" applyFont="1" applyBorder="1" applyAlignment="1">
      <alignment horizontal="center" vertical="center" wrapText="1"/>
    </xf>
    <xf numFmtId="178" fontId="55" fillId="0" borderId="30" xfId="40124" applyNumberFormat="1" applyFont="1" applyBorder="1" applyAlignment="1">
      <alignment horizontal="center" vertical="center"/>
    </xf>
    <xf numFmtId="0" fontId="95" fillId="0" borderId="0" xfId="1539" applyFont="1" applyBorder="1" applyAlignment="1">
      <alignment horizontal="center" vertical="center"/>
    </xf>
    <xf numFmtId="0" fontId="57" fillId="0" borderId="0" xfId="1539" applyFont="1" applyBorder="1" applyAlignment="1">
      <alignment horizontal="left" vertical="center" wrapText="1"/>
    </xf>
    <xf numFmtId="0" fontId="96" fillId="0" borderId="50" xfId="1539" applyFont="1" applyBorder="1" applyAlignment="1">
      <alignment horizontal="center" vertical="center" wrapText="1"/>
    </xf>
    <xf numFmtId="0" fontId="96" fillId="0" borderId="49" xfId="1539" applyFont="1" applyBorder="1" applyAlignment="1">
      <alignment horizontal="center" vertical="center" wrapText="1"/>
    </xf>
    <xf numFmtId="0" fontId="96" fillId="0" borderId="47" xfId="1539" applyFont="1" applyBorder="1" applyAlignment="1">
      <alignment horizontal="center" vertical="center" wrapText="1"/>
    </xf>
    <xf numFmtId="0" fontId="55" fillId="0" borderId="50" xfId="1539" applyFont="1" applyBorder="1" applyAlignment="1">
      <alignment horizontal="center" vertical="center"/>
    </xf>
    <xf numFmtId="0" fontId="55" fillId="0" borderId="49" xfId="1539" applyFont="1" applyBorder="1" applyAlignment="1">
      <alignment horizontal="center" vertical="center"/>
    </xf>
    <xf numFmtId="0" fontId="55" fillId="0" borderId="47" xfId="1539" applyFont="1" applyBorder="1" applyAlignment="1">
      <alignment horizontal="center" vertical="center"/>
    </xf>
    <xf numFmtId="0" fontId="55" fillId="0" borderId="50" xfId="1539" applyFont="1" applyBorder="1" applyAlignment="1">
      <alignment horizontal="center" vertical="center" wrapText="1"/>
    </xf>
    <xf numFmtId="0" fontId="55" fillId="0" borderId="49" xfId="1539" applyFont="1" applyBorder="1" applyAlignment="1">
      <alignment horizontal="center" vertical="center" wrapText="1"/>
    </xf>
    <xf numFmtId="0" fontId="55" fillId="0" borderId="47" xfId="1539" applyFont="1" applyBorder="1" applyAlignment="1">
      <alignment horizontal="center" vertical="center" wrapText="1"/>
    </xf>
    <xf numFmtId="0" fontId="15" fillId="0" borderId="50" xfId="1539" applyFont="1" applyBorder="1" applyAlignment="1">
      <alignment horizontal="center" vertical="center" wrapText="1"/>
    </xf>
    <xf numFmtId="0" fontId="15" fillId="0" borderId="49" xfId="1539" applyFont="1" applyBorder="1" applyAlignment="1">
      <alignment horizontal="center" vertical="center" wrapText="1"/>
    </xf>
    <xf numFmtId="0" fontId="15" fillId="0" borderId="47" xfId="1539" applyFont="1" applyBorder="1" applyAlignment="1">
      <alignment horizontal="center" vertical="center" wrapText="1"/>
    </xf>
    <xf numFmtId="178" fontId="55" fillId="0" borderId="50" xfId="40124" applyNumberFormat="1" applyFont="1" applyBorder="1" applyAlignment="1">
      <alignment horizontal="center" vertical="center"/>
    </xf>
    <xf numFmtId="178" fontId="55" fillId="0" borderId="49" xfId="40124" applyNumberFormat="1" applyFont="1" applyBorder="1" applyAlignment="1">
      <alignment horizontal="center" vertical="center"/>
    </xf>
    <xf numFmtId="178" fontId="55" fillId="0" borderId="47" xfId="40124" applyNumberFormat="1" applyFont="1" applyBorder="1" applyAlignment="1">
      <alignment horizontal="center" vertical="center"/>
    </xf>
    <xf numFmtId="0" fontId="42" fillId="0" borderId="50" xfId="0" applyFont="1" applyBorder="1" applyAlignment="1">
      <alignment horizontal="center" vertical="center" wrapText="1"/>
    </xf>
    <xf numFmtId="0" fontId="42" fillId="0" borderId="49" xfId="0" applyFont="1" applyBorder="1" applyAlignment="1">
      <alignment horizontal="center" vertical="center" wrapText="1"/>
    </xf>
    <xf numFmtId="0" fontId="42" fillId="0" borderId="47" xfId="0" applyFont="1" applyBorder="1" applyAlignment="1">
      <alignment horizontal="center" vertical="center" wrapText="1"/>
    </xf>
    <xf numFmtId="0" fontId="55" fillId="0" borderId="58" xfId="1539" applyFont="1" applyBorder="1" applyAlignment="1">
      <alignment horizontal="center" vertical="center" wrapText="1"/>
    </xf>
    <xf numFmtId="0" fontId="94" fillId="0" borderId="0" xfId="1539" applyFont="1" applyBorder="1" applyAlignment="1">
      <alignment horizontal="center" vertical="center"/>
    </xf>
    <xf numFmtId="0" fontId="55" fillId="0" borderId="58" xfId="1539" applyFont="1" applyBorder="1" applyAlignment="1">
      <alignment horizontal="center" vertical="center"/>
    </xf>
    <xf numFmtId="0" fontId="15" fillId="0" borderId="64" xfId="1539" applyFont="1" applyBorder="1" applyAlignment="1">
      <alignment horizontal="center" vertical="center" wrapText="1"/>
    </xf>
    <xf numFmtId="0" fontId="15" fillId="0" borderId="23" xfId="1539" applyFont="1" applyBorder="1" applyAlignment="1">
      <alignment horizontal="center" vertical="center" wrapText="1"/>
    </xf>
    <xf numFmtId="0" fontId="15" fillId="0" borderId="63" xfId="1539" applyFont="1" applyBorder="1" applyAlignment="1">
      <alignment horizontal="left" vertical="center" wrapText="1"/>
    </xf>
    <xf numFmtId="0" fontId="15" fillId="0" borderId="64" xfId="40122" applyFont="1" applyBorder="1" applyAlignment="1">
      <alignment horizontal="center" vertical="center" wrapText="1"/>
    </xf>
    <xf numFmtId="169" fontId="15" fillId="0" borderId="64" xfId="1539" applyNumberFormat="1" applyFont="1" applyBorder="1" applyAlignment="1">
      <alignment horizontal="center" vertical="center" wrapText="1"/>
    </xf>
    <xf numFmtId="0" fontId="55" fillId="0" borderId="64" xfId="40122" applyFont="1" applyBorder="1" applyAlignment="1">
      <alignment horizontal="center" vertical="center" wrapText="1"/>
    </xf>
    <xf numFmtId="0" fontId="56" fillId="0" borderId="4" xfId="1539" applyFont="1" applyBorder="1" applyAlignment="1">
      <alignment horizontal="center" vertical="center" wrapText="1"/>
    </xf>
    <xf numFmtId="0" fontId="55" fillId="0" borderId="62" xfId="40122" applyFont="1" applyBorder="1" applyAlignment="1">
      <alignment horizontal="center" vertical="center" wrapText="1"/>
    </xf>
    <xf numFmtId="0" fontId="56" fillId="0" borderId="36" xfId="1539" applyFont="1" applyBorder="1" applyAlignment="1">
      <alignment horizontal="center" vertical="top" wrapText="1"/>
    </xf>
    <xf numFmtId="0" fontId="15" fillId="0" borderId="3" xfId="1539" applyFont="1" applyBorder="1" applyAlignment="1">
      <alignment horizontal="left" vertical="top" wrapText="1"/>
    </xf>
    <xf numFmtId="0" fontId="56" fillId="0" borderId="66" xfId="1539" applyFont="1" applyBorder="1" applyAlignment="1">
      <alignment horizontal="center" vertical="top" wrapText="1"/>
    </xf>
    <xf numFmtId="0" fontId="55" fillId="0" borderId="64" xfId="1539" applyFont="1" applyBorder="1" applyAlignment="1">
      <alignment horizontal="center" vertical="center" wrapText="1"/>
    </xf>
    <xf numFmtId="0" fontId="55" fillId="0" borderId="62" xfId="1539" applyFont="1" applyBorder="1" applyAlignment="1">
      <alignment horizontal="center" vertical="center" wrapText="1"/>
    </xf>
    <xf numFmtId="0" fontId="101" fillId="0" borderId="0" xfId="1539" applyFont="1" applyBorder="1" applyAlignment="1">
      <alignment horizontal="center" vertical="center" wrapText="1"/>
    </xf>
    <xf numFmtId="0" fontId="102" fillId="0" borderId="0" xfId="1539" applyFont="1" applyBorder="1" applyAlignment="1">
      <alignment horizontal="left" vertical="top" wrapText="1"/>
    </xf>
    <xf numFmtId="0" fontId="56" fillId="0" borderId="10" xfId="1539" applyFont="1" applyBorder="1" applyAlignment="1">
      <alignment horizontal="center" vertical="center" wrapText="1"/>
    </xf>
    <xf numFmtId="0" fontId="15" fillId="0" borderId="4" xfId="1539" applyFont="1" applyBorder="1" applyAlignment="1">
      <alignment horizontal="center" vertical="center" wrapText="1"/>
    </xf>
    <xf numFmtId="0" fontId="94" fillId="0" borderId="0" xfId="1539" applyFont="1" applyBorder="1" applyAlignment="1">
      <alignment horizontal="left" vertical="center" wrapText="1"/>
    </xf>
    <xf numFmtId="0" fontId="24" fillId="0" borderId="16" xfId="2" applyFont="1" applyBorder="1" applyAlignment="1" applyProtection="1">
      <alignment horizontal="left" vertical="center"/>
    </xf>
    <xf numFmtId="0" fontId="94" fillId="0" borderId="46" xfId="40143" applyFont="1" applyBorder="1" applyAlignment="1" applyProtection="1">
      <alignment horizontal="left" vertical="center"/>
    </xf>
    <xf numFmtId="0" fontId="100" fillId="0" borderId="50" xfId="40143" applyFont="1" applyBorder="1" applyAlignment="1" applyProtection="1">
      <alignment horizontal="center" vertical="center" wrapText="1"/>
    </xf>
    <xf numFmtId="0" fontId="100" fillId="0" borderId="30" xfId="40143" applyFont="1" applyBorder="1" applyAlignment="1" applyProtection="1">
      <alignment horizontal="center" vertical="center" wrapText="1"/>
    </xf>
    <xf numFmtId="0" fontId="40" fillId="0" borderId="30" xfId="40143" applyFont="1" applyBorder="1" applyAlignment="1" applyProtection="1">
      <alignment horizontal="left" vertical="center"/>
    </xf>
    <xf numFmtId="0" fontId="70" fillId="0" borderId="46" xfId="40143" applyFont="1" applyBorder="1" applyAlignment="1" applyProtection="1">
      <alignment horizontal="left" vertical="center"/>
    </xf>
    <xf numFmtId="0" fontId="70" fillId="0" borderId="15" xfId="40143" applyFont="1" applyBorder="1" applyAlignment="1" applyProtection="1">
      <alignment horizontal="left" vertical="center"/>
    </xf>
    <xf numFmtId="0" fontId="100" fillId="0" borderId="46" xfId="40143" applyFont="1" applyBorder="1" applyAlignment="1" applyProtection="1">
      <alignment horizontal="left" vertical="top" wrapText="1"/>
    </xf>
    <xf numFmtId="0" fontId="100" fillId="0" borderId="15" xfId="40143" applyFont="1" applyBorder="1" applyAlignment="1" applyProtection="1">
      <alignment horizontal="left" vertical="top" wrapText="1"/>
    </xf>
    <xf numFmtId="0" fontId="225" fillId="0" borderId="50" xfId="40143" applyFont="1" applyBorder="1" applyAlignment="1" applyProtection="1">
      <alignment horizontal="center" vertical="center" wrapText="1"/>
    </xf>
    <xf numFmtId="0" fontId="24" fillId="0" borderId="0" xfId="1539" applyFont="1" applyBorder="1" applyAlignment="1" applyProtection="1">
      <alignment horizontal="center" vertical="center"/>
      <protection locked="0"/>
    </xf>
    <xf numFmtId="0" fontId="40" fillId="0" borderId="0" xfId="1539" applyFont="1" applyBorder="1" applyAlignment="1" applyProtection="1">
      <alignment horizontal="center" vertical="center"/>
      <protection locked="0"/>
    </xf>
    <xf numFmtId="0" fontId="24" fillId="0" borderId="0" xfId="40122" applyFont="1" applyAlignment="1" applyProtection="1">
      <alignment horizontal="center" vertical="center"/>
      <protection locked="0"/>
    </xf>
    <xf numFmtId="0" fontId="40" fillId="0" borderId="0" xfId="40122" applyFont="1" applyAlignment="1" applyProtection="1">
      <alignment horizontal="center" vertical="center"/>
      <protection locked="0"/>
    </xf>
    <xf numFmtId="0" fontId="24" fillId="0" borderId="11" xfId="2" applyFont="1" applyBorder="1" applyAlignment="1" applyProtection="1">
      <alignment horizontal="center" vertical="center"/>
      <protection locked="0"/>
    </xf>
    <xf numFmtId="0" fontId="166" fillId="41" borderId="99" xfId="40124" applyFont="1" applyFill="1" applyBorder="1" applyAlignment="1" applyProtection="1">
      <alignment horizontal="center" vertical="center" wrapText="1"/>
    </xf>
    <xf numFmtId="0" fontId="166" fillId="41" borderId="100" xfId="40124" applyFont="1" applyFill="1" applyBorder="1" applyAlignment="1" applyProtection="1">
      <alignment horizontal="center" vertical="center" wrapText="1"/>
    </xf>
    <xf numFmtId="0" fontId="166" fillId="41" borderId="101" xfId="40124" applyFont="1" applyFill="1" applyBorder="1" applyAlignment="1" applyProtection="1">
      <alignment horizontal="center" vertical="center" wrapText="1"/>
    </xf>
    <xf numFmtId="0" fontId="166" fillId="41" borderId="67" xfId="40124" applyFont="1" applyFill="1" applyBorder="1" applyAlignment="1" applyProtection="1">
      <alignment horizontal="center" vertical="center" wrapText="1"/>
    </xf>
    <xf numFmtId="0" fontId="166" fillId="41" borderId="97" xfId="40124" applyFont="1" applyFill="1" applyBorder="1" applyAlignment="1" applyProtection="1">
      <alignment horizontal="center" vertical="center" wrapText="1"/>
    </xf>
    <xf numFmtId="0" fontId="166" fillId="41" borderId="98" xfId="40124" applyFont="1" applyFill="1" applyBorder="1" applyAlignment="1" applyProtection="1">
      <alignment horizontal="center" vertical="center" wrapText="1"/>
    </xf>
    <xf numFmtId="0" fontId="29" fillId="41" borderId="2" xfId="40124" applyFont="1" applyFill="1" applyBorder="1" applyAlignment="1" applyProtection="1">
      <alignment horizontal="center" vertical="center" wrapText="1"/>
    </xf>
    <xf numFmtId="0" fontId="29" fillId="41" borderId="40" xfId="40124" applyFont="1" applyFill="1" applyBorder="1" applyAlignment="1" applyProtection="1">
      <alignment horizontal="center" vertical="center" wrapText="1"/>
    </xf>
    <xf numFmtId="0" fontId="29" fillId="41" borderId="3" xfId="40124" applyFont="1" applyFill="1" applyBorder="1" applyAlignment="1" applyProtection="1">
      <alignment horizontal="center" vertical="center" wrapText="1"/>
    </xf>
    <xf numFmtId="0" fontId="166" fillId="41" borderId="2" xfId="40124" applyFont="1" applyFill="1" applyBorder="1" applyAlignment="1" applyProtection="1">
      <alignment horizontal="center" vertical="center" wrapText="1"/>
    </xf>
    <xf numFmtId="0" fontId="166" fillId="41" borderId="40" xfId="40124" applyFont="1" applyFill="1" applyBorder="1" applyAlignment="1" applyProtection="1">
      <alignment horizontal="center" vertical="center" wrapText="1"/>
    </xf>
    <xf numFmtId="0" fontId="166" fillId="41" borderId="3" xfId="40124" applyFont="1" applyFill="1" applyBorder="1" applyAlignment="1" applyProtection="1">
      <alignment horizontal="center" vertical="center" wrapText="1"/>
    </xf>
    <xf numFmtId="0" fontId="29" fillId="41" borderId="5" xfId="40124" applyFont="1" applyFill="1" applyBorder="1" applyAlignment="1" applyProtection="1">
      <alignment horizontal="center" vertical="center" wrapText="1"/>
    </xf>
    <xf numFmtId="0" fontId="29" fillId="41" borderId="6" xfId="40124" applyFont="1" applyFill="1" applyBorder="1" applyAlignment="1" applyProtection="1">
      <alignment horizontal="center" vertical="center" wrapText="1"/>
    </xf>
    <xf numFmtId="0" fontId="29" fillId="41" borderId="7" xfId="40124" applyFont="1" applyFill="1" applyBorder="1" applyAlignment="1" applyProtection="1">
      <alignment horizontal="center" vertical="center" wrapText="1"/>
    </xf>
    <xf numFmtId="0" fontId="180" fillId="41" borderId="4" xfId="40124" applyFont="1" applyFill="1" applyBorder="1" applyAlignment="1" applyProtection="1">
      <alignment horizontal="center" vertical="center" wrapText="1"/>
    </xf>
    <xf numFmtId="0" fontId="166" fillId="41" borderId="4" xfId="40124" applyFont="1" applyFill="1" applyBorder="1" applyAlignment="1" applyProtection="1">
      <alignment horizontal="center" vertical="center" wrapText="1"/>
    </xf>
    <xf numFmtId="0" fontId="166" fillId="41" borderId="48" xfId="40124" applyFont="1" applyFill="1" applyBorder="1" applyAlignment="1" applyProtection="1">
      <alignment horizontal="center" vertical="center" wrapText="1"/>
    </xf>
    <xf numFmtId="0" fontId="166" fillId="51" borderId="46" xfId="40124" applyFont="1" applyFill="1" applyBorder="1" applyAlignment="1" applyProtection="1">
      <alignment horizontal="center" vertical="center" wrapText="1"/>
    </xf>
    <xf numFmtId="0" fontId="166" fillId="51" borderId="48" xfId="40124" applyFont="1" applyFill="1" applyBorder="1" applyAlignment="1" applyProtection="1">
      <alignment horizontal="center" vertical="center" wrapText="1"/>
    </xf>
    <xf numFmtId="0" fontId="166" fillId="51" borderId="15" xfId="40124" applyFont="1" applyFill="1" applyBorder="1" applyAlignment="1" applyProtection="1">
      <alignment horizontal="center" vertical="center" wrapText="1"/>
    </xf>
    <xf numFmtId="0" fontId="166" fillId="41" borderId="36" xfId="40124" applyFont="1" applyFill="1" applyBorder="1" applyAlignment="1" applyProtection="1">
      <alignment horizontal="center" vertical="center" wrapText="1"/>
    </xf>
    <xf numFmtId="0" fontId="166" fillId="43" borderId="4" xfId="40124" applyFont="1" applyFill="1" applyBorder="1" applyAlignment="1" applyProtection="1">
      <alignment horizontal="center" vertical="center" wrapText="1"/>
    </xf>
    <xf numFmtId="0" fontId="166" fillId="41" borderId="66" xfId="40124" applyFont="1" applyFill="1" applyBorder="1" applyAlignment="1" applyProtection="1">
      <alignment horizontal="center" vertical="center" wrapText="1"/>
    </xf>
    <xf numFmtId="0" fontId="166" fillId="41" borderId="30" xfId="40124" applyFont="1" applyFill="1" applyBorder="1" applyAlignment="1" applyProtection="1">
      <alignment horizontal="center" vertical="center" wrapText="1"/>
    </xf>
    <xf numFmtId="0" fontId="166" fillId="52" borderId="30" xfId="40124" applyFont="1" applyFill="1" applyBorder="1" applyAlignment="1" applyProtection="1">
      <alignment horizontal="center" vertical="center" wrapText="1"/>
    </xf>
    <xf numFmtId="0" fontId="21" fillId="0" borderId="11" xfId="40124" applyFont="1" applyBorder="1" applyAlignment="1" applyProtection="1">
      <alignment horizontal="center" vertical="center"/>
    </xf>
    <xf numFmtId="0" fontId="21" fillId="0" borderId="20" xfId="40124" applyFont="1" applyBorder="1" applyAlignment="1" applyProtection="1">
      <alignment horizontal="center" vertical="center"/>
    </xf>
    <xf numFmtId="0" fontId="24" fillId="0" borderId="0" xfId="40124" applyFont="1" applyBorder="1" applyAlignment="1" applyProtection="1">
      <alignment horizontal="center" vertical="top" wrapText="1"/>
    </xf>
    <xf numFmtId="0" fontId="164" fillId="0" borderId="11" xfId="40124" applyFont="1" applyBorder="1" applyAlignment="1" applyProtection="1">
      <alignment horizontal="center" vertical="center" wrapText="1"/>
    </xf>
    <xf numFmtId="0" fontId="0" fillId="0" borderId="30" xfId="40136" applyFont="1" applyBorder="1" applyAlignment="1">
      <alignment horizontal="left" vertical="center" wrapText="1"/>
    </xf>
    <xf numFmtId="0" fontId="0" fillId="0" borderId="0" xfId="40136" applyFont="1" applyAlignment="1">
      <alignment horizontal="center" wrapText="1"/>
    </xf>
    <xf numFmtId="0" fontId="0" fillId="0" borderId="30" xfId="40136" applyFont="1" applyBorder="1" applyAlignment="1">
      <alignment horizontal="center" vertical="center" wrapText="1"/>
    </xf>
    <xf numFmtId="0" fontId="0" fillId="45" borderId="30" xfId="40136" applyFont="1" applyFill="1" applyBorder="1" applyAlignment="1">
      <alignment horizontal="left" vertical="center" wrapText="1"/>
    </xf>
    <xf numFmtId="0" fontId="0" fillId="45" borderId="30" xfId="40136" applyFont="1" applyFill="1" applyBorder="1" applyAlignment="1">
      <alignment horizontal="center" vertical="center" wrapText="1"/>
    </xf>
    <xf numFmtId="0" fontId="69" fillId="45" borderId="30" xfId="40136" applyFont="1" applyFill="1" applyBorder="1" applyAlignment="1">
      <alignment horizontal="left" vertical="center" wrapText="1"/>
    </xf>
    <xf numFmtId="0" fontId="0" fillId="0" borderId="16" xfId="40136" applyFont="1" applyBorder="1" applyAlignment="1">
      <alignment horizontal="center" wrapText="1"/>
    </xf>
    <xf numFmtId="0" fontId="40" fillId="0" borderId="30" xfId="40136" applyFont="1" applyBorder="1" applyAlignment="1">
      <alignment horizontal="center" vertical="center" wrapText="1"/>
    </xf>
    <xf numFmtId="0" fontId="0" fillId="45" borderId="30" xfId="40136" applyFont="1" applyFill="1" applyBorder="1" applyAlignment="1">
      <alignment horizontal="center" vertical="center"/>
    </xf>
    <xf numFmtId="0" fontId="86" fillId="47" borderId="30" xfId="40136" applyFont="1" applyFill="1" applyBorder="1" applyAlignment="1">
      <alignment horizontal="center" vertical="center"/>
    </xf>
    <xf numFmtId="0" fontId="0" fillId="0" borderId="30" xfId="40136" applyFont="1" applyBorder="1" applyAlignment="1">
      <alignment horizontal="center" vertical="center"/>
    </xf>
    <xf numFmtId="0" fontId="40" fillId="31" borderId="30" xfId="40136" applyFont="1" applyFill="1" applyBorder="1" applyAlignment="1">
      <alignment horizontal="center" vertical="center"/>
    </xf>
    <xf numFmtId="0" fontId="86" fillId="46" borderId="30" xfId="40136" applyFont="1" applyFill="1" applyBorder="1" applyAlignment="1">
      <alignment horizontal="center" vertical="center"/>
    </xf>
    <xf numFmtId="0" fontId="86" fillId="44" borderId="30" xfId="40136" applyFont="1" applyFill="1" applyBorder="1" applyAlignment="1">
      <alignment horizontal="center" vertical="center"/>
    </xf>
    <xf numFmtId="0" fontId="87" fillId="36" borderId="30" xfId="40136" applyFont="1" applyFill="1" applyBorder="1" applyAlignment="1">
      <alignment horizontal="center" vertical="center"/>
    </xf>
    <xf numFmtId="0" fontId="24" fillId="0" borderId="11" xfId="40136" applyFont="1" applyBorder="1" applyAlignment="1" applyProtection="1">
      <alignment horizontal="center" vertical="center"/>
      <protection locked="0"/>
    </xf>
    <xf numFmtId="0" fontId="40" fillId="29" borderId="30" xfId="40136" applyFont="1" applyFill="1" applyBorder="1" applyAlignment="1">
      <alignment horizontal="center" vertical="center"/>
    </xf>
    <xf numFmtId="0" fontId="85" fillId="45" borderId="6" xfId="40136" applyFont="1" applyFill="1" applyBorder="1" applyAlignment="1">
      <alignment horizontal="center" vertical="top" wrapText="1"/>
    </xf>
    <xf numFmtId="0" fontId="0" fillId="0" borderId="47" xfId="40136" applyFont="1" applyBorder="1" applyAlignment="1">
      <alignment horizontal="center" vertical="center" wrapText="1"/>
    </xf>
    <xf numFmtId="0" fontId="40" fillId="27" borderId="30" xfId="40136" applyFont="1" applyFill="1" applyBorder="1" applyAlignment="1">
      <alignment horizontal="center" vertical="center"/>
    </xf>
    <xf numFmtId="0" fontId="36" fillId="0" borderId="0" xfId="40122" applyFont="1" applyBorder="1" applyAlignment="1">
      <alignment horizontal="center" vertical="center"/>
    </xf>
    <xf numFmtId="0" fontId="39" fillId="0" borderId="11" xfId="40122" applyFont="1" applyBorder="1" applyAlignment="1">
      <alignment horizontal="left" vertical="center" wrapText="1"/>
    </xf>
    <xf numFmtId="0" fontId="37" fillId="0" borderId="11" xfId="2" applyFont="1" applyBorder="1" applyAlignment="1" applyProtection="1">
      <alignment horizontal="center" vertical="center"/>
    </xf>
    <xf numFmtId="0" fontId="30" fillId="4" borderId="28" xfId="40122" applyFont="1" applyFill="1" applyBorder="1" applyAlignment="1">
      <alignment horizontal="center" vertical="center" wrapText="1"/>
    </xf>
    <xf numFmtId="0" fontId="30" fillId="4" borderId="30" xfId="40122" applyFont="1" applyFill="1" applyBorder="1" applyAlignment="1">
      <alignment horizontal="center" vertical="center" wrapText="1"/>
    </xf>
    <xf numFmtId="0" fontId="30" fillId="4" borderId="34" xfId="40122" applyFont="1" applyFill="1" applyBorder="1" applyAlignment="1">
      <alignment horizontal="center" vertical="center" wrapText="1"/>
    </xf>
    <xf numFmtId="0" fontId="31" fillId="0" borderId="2" xfId="40122" applyFont="1" applyBorder="1" applyAlignment="1">
      <alignment horizontal="center" vertical="center" wrapText="1"/>
    </xf>
    <xf numFmtId="0" fontId="44" fillId="0" borderId="4" xfId="40122" applyFont="1" applyBorder="1" applyAlignment="1">
      <alignment horizontal="center" vertical="center" wrapText="1"/>
    </xf>
    <xf numFmtId="0" fontId="30" fillId="4" borderId="38" xfId="40122" applyFont="1" applyFill="1" applyBorder="1" applyAlignment="1">
      <alignment horizontal="center" vertical="center" wrapText="1"/>
    </xf>
    <xf numFmtId="0" fontId="162" fillId="37" borderId="0" xfId="40122" applyFont="1" applyFill="1" applyBorder="1" applyAlignment="1">
      <alignment horizontal="center" vertical="top" wrapText="1"/>
    </xf>
    <xf numFmtId="0" fontId="35" fillId="0" borderId="0" xfId="40122" applyFont="1" applyBorder="1" applyAlignment="1">
      <alignment horizontal="center" vertical="top" wrapText="1"/>
    </xf>
    <xf numFmtId="0" fontId="35" fillId="0" borderId="0" xfId="40122" applyFont="1" applyBorder="1" applyAlignment="1">
      <alignment vertical="top" wrapText="1"/>
    </xf>
    <xf numFmtId="0" fontId="156" fillId="0" borderId="8" xfId="40122" applyFont="1" applyBorder="1" applyAlignment="1">
      <alignment horizontal="center" vertical="center" wrapText="1"/>
    </xf>
    <xf numFmtId="0" fontId="19" fillId="0" borderId="81" xfId="40122" applyFont="1" applyBorder="1" applyAlignment="1">
      <alignment horizontal="center" vertical="top" wrapText="1"/>
    </xf>
    <xf numFmtId="0" fontId="7" fillId="37" borderId="4" xfId="40122" applyFont="1" applyFill="1" applyBorder="1" applyAlignment="1">
      <alignment horizontal="center" vertical="top"/>
    </xf>
    <xf numFmtId="0" fontId="159" fillId="0" borderId="8" xfId="40122" applyFont="1" applyBorder="1" applyAlignment="1">
      <alignment horizontal="center" vertical="top" wrapText="1"/>
    </xf>
    <xf numFmtId="0" fontId="19" fillId="0" borderId="82" xfId="40122" applyFont="1" applyBorder="1" applyAlignment="1">
      <alignment horizontal="center" vertical="top"/>
    </xf>
    <xf numFmtId="0" fontId="35" fillId="0" borderId="0" xfId="40122" applyFont="1" applyBorder="1" applyAlignment="1">
      <alignment horizontal="center" vertical="top"/>
    </xf>
    <xf numFmtId="0" fontId="31" fillId="0" borderId="0" xfId="40122" applyFont="1" applyBorder="1" applyAlignment="1">
      <alignment wrapText="1"/>
    </xf>
    <xf numFmtId="0" fontId="24" fillId="0" borderId="0" xfId="40122" applyFont="1" applyBorder="1" applyAlignment="1" applyProtection="1">
      <alignment horizontal="center" vertical="center"/>
      <protection locked="0"/>
    </xf>
    <xf numFmtId="0" fontId="40" fillId="0" borderId="0" xfId="40122" applyFont="1" applyBorder="1" applyAlignment="1" applyProtection="1">
      <alignment horizontal="center" vertical="center"/>
      <protection locked="0"/>
    </xf>
    <xf numFmtId="0" fontId="188" fillId="0" borderId="30" xfId="40138" applyFont="1" applyBorder="1" applyAlignment="1" applyProtection="1">
      <alignment horizontal="left" vertical="top" wrapText="1"/>
    </xf>
    <xf numFmtId="0" fontId="188" fillId="0" borderId="30" xfId="40138" applyFont="1" applyBorder="1" applyAlignment="1" applyProtection="1">
      <alignment horizontal="left" vertical="center" wrapText="1"/>
    </xf>
    <xf numFmtId="0" fontId="31" fillId="0" borderId="4" xfId="40122" applyFont="1" applyBorder="1" applyAlignment="1">
      <alignment horizontal="center" vertical="center" wrapText="1"/>
    </xf>
    <xf numFmtId="0" fontId="58" fillId="0" borderId="4" xfId="40122" applyFont="1" applyBorder="1" applyAlignment="1">
      <alignment horizontal="left" vertical="center" wrapText="1"/>
    </xf>
    <xf numFmtId="0" fontId="61" fillId="33" borderId="36" xfId="40122" applyFont="1" applyFill="1" applyBorder="1" applyAlignment="1">
      <alignment horizontal="center" vertical="center" wrapText="1"/>
    </xf>
    <xf numFmtId="0" fontId="63" fillId="0" borderId="28" xfId="40122" applyFont="1" applyBorder="1" applyAlignment="1">
      <alignment horizontal="center" vertical="center" wrapText="1"/>
    </xf>
    <xf numFmtId="0" fontId="63" fillId="4" borderId="34" xfId="40122" applyFont="1" applyFill="1" applyBorder="1" applyAlignment="1">
      <alignment horizontal="center" vertical="center" wrapText="1"/>
    </xf>
    <xf numFmtId="0" fontId="61" fillId="4" borderId="2" xfId="40122" applyFont="1" applyFill="1" applyBorder="1" applyAlignment="1">
      <alignment horizontal="center"/>
    </xf>
    <xf numFmtId="0" fontId="63" fillId="4" borderId="28" xfId="40122" applyFont="1" applyFill="1" applyBorder="1" applyAlignment="1">
      <alignment horizontal="center" vertical="center" wrapText="1"/>
    </xf>
    <xf numFmtId="0" fontId="63" fillId="4" borderId="30" xfId="40122" applyFont="1" applyFill="1" applyBorder="1" applyAlignment="1">
      <alignment horizontal="center" vertical="center" wrapText="1"/>
    </xf>
    <xf numFmtId="0" fontId="30" fillId="4" borderId="0" xfId="40122" applyFont="1" applyFill="1" applyAlignment="1">
      <alignment horizontal="center"/>
    </xf>
    <xf numFmtId="0" fontId="30" fillId="0" borderId="4" xfId="40122" applyFont="1" applyBorder="1" applyAlignment="1">
      <alignment horizontal="left" vertical="top" wrapText="1"/>
    </xf>
    <xf numFmtId="169" fontId="64" fillId="0" borderId="30" xfId="40133" applyNumberFormat="1" applyFont="1" applyBorder="1" applyAlignment="1" applyProtection="1">
      <alignment horizontal="center" vertical="center" wrapText="1"/>
    </xf>
    <xf numFmtId="0" fontId="210" fillId="61" borderId="48" xfId="40133" applyFont="1" applyFill="1" applyBorder="1" applyAlignment="1" applyProtection="1">
      <alignment horizontal="center" vertical="center"/>
    </xf>
    <xf numFmtId="0" fontId="58" fillId="61" borderId="48" xfId="40133" applyFont="1" applyFill="1" applyBorder="1" applyAlignment="1" applyProtection="1">
      <alignment horizontal="center" vertical="center"/>
    </xf>
    <xf numFmtId="0" fontId="210" fillId="61" borderId="46" xfId="40133" applyFont="1" applyFill="1" applyBorder="1" applyAlignment="1" applyProtection="1">
      <alignment horizontal="center" vertical="center"/>
    </xf>
    <xf numFmtId="0" fontId="37" fillId="0" borderId="11" xfId="40135" applyFont="1" applyBorder="1" applyAlignment="1" applyProtection="1">
      <alignment horizontal="center" vertical="center"/>
    </xf>
    <xf numFmtId="0" fontId="210" fillId="61" borderId="30" xfId="40133" applyFont="1" applyFill="1" applyBorder="1" applyAlignment="1" applyProtection="1">
      <alignment horizontal="center" vertical="center"/>
    </xf>
    <xf numFmtId="0" fontId="45" fillId="0" borderId="51" xfId="40122" applyFont="1" applyBorder="1" applyAlignment="1">
      <alignment horizontal="left" vertical="center" wrapText="1"/>
    </xf>
    <xf numFmtId="0" fontId="5" fillId="0" borderId="51" xfId="40122" applyFont="1" applyBorder="1" applyAlignment="1">
      <alignment horizontal="center"/>
    </xf>
    <xf numFmtId="0" fontId="88" fillId="37" borderId="51" xfId="40122" applyFont="1" applyFill="1" applyBorder="1" applyAlignment="1">
      <alignment vertical="top" wrapText="1"/>
    </xf>
    <xf numFmtId="0" fontId="24" fillId="0" borderId="8" xfId="40122" applyFont="1" applyBorder="1" applyAlignment="1">
      <alignment horizontal="left" vertical="center"/>
    </xf>
    <xf numFmtId="0" fontId="73" fillId="38" borderId="51" xfId="40122" applyFont="1" applyFill="1" applyBorder="1" applyAlignment="1">
      <alignment horizontal="center" vertical="center"/>
    </xf>
    <xf numFmtId="0" fontId="45" fillId="4" borderId="51" xfId="40122" applyFont="1" applyFill="1" applyBorder="1" applyAlignment="1">
      <alignment horizontal="left" vertical="center" wrapText="1"/>
    </xf>
    <xf numFmtId="0" fontId="73" fillId="35" borderId="51" xfId="40122" applyFont="1" applyFill="1" applyBorder="1" applyAlignment="1">
      <alignment horizontal="center" vertical="center"/>
    </xf>
    <xf numFmtId="0" fontId="45" fillId="4" borderId="51" xfId="40122" applyFont="1" applyFill="1" applyBorder="1" applyAlignment="1">
      <alignment horizontal="center" vertical="center" wrapText="1"/>
    </xf>
    <xf numFmtId="0" fontId="24" fillId="0" borderId="0" xfId="40122" applyFont="1" applyBorder="1" applyAlignment="1">
      <alignment horizontal="left" vertical="center"/>
    </xf>
    <xf numFmtId="0" fontId="92" fillId="37" borderId="51" xfId="40122" applyFont="1" applyFill="1" applyBorder="1" applyAlignment="1">
      <alignment vertical="top" wrapText="1"/>
    </xf>
    <xf numFmtId="0" fontId="108" fillId="0" borderId="0" xfId="40156" applyFont="1" applyAlignment="1">
      <alignment horizontal="left" vertical="top" wrapText="1"/>
    </xf>
    <xf numFmtId="0" fontId="24" fillId="0" borderId="0" xfId="40156" applyFont="1" applyAlignment="1" applyProtection="1">
      <alignment horizontal="center" vertical="center"/>
      <protection locked="0"/>
    </xf>
    <xf numFmtId="0" fontId="58" fillId="0" borderId="30" xfId="40156" applyFont="1" applyBorder="1" applyAlignment="1">
      <alignment horizontal="center" vertical="center"/>
    </xf>
    <xf numFmtId="0" fontId="58" fillId="0" borderId="47" xfId="40156" applyFont="1" applyBorder="1" applyAlignment="1">
      <alignment horizontal="center" vertical="center"/>
    </xf>
    <xf numFmtId="0" fontId="0" fillId="0" borderId="30" xfId="40129" applyFont="1" applyBorder="1" applyAlignment="1">
      <alignment horizontal="center" vertical="center"/>
    </xf>
    <xf numFmtId="0" fontId="199" fillId="0" borderId="30" xfId="40129" applyFont="1" applyBorder="1" applyAlignment="1">
      <alignment horizontal="center" vertical="center" wrapText="1"/>
    </xf>
    <xf numFmtId="185" fontId="190" fillId="0" borderId="0" xfId="40129" applyNumberFormat="1" applyFont="1" applyAlignment="1">
      <alignment vertical="center"/>
    </xf>
    <xf numFmtId="0" fontId="206" fillId="0" borderId="0" xfId="40159" applyFont="1"/>
    <xf numFmtId="0" fontId="190" fillId="0" borderId="30" xfId="40129" applyFont="1" applyBorder="1" applyAlignment="1">
      <alignment horizontal="center" vertical="center"/>
    </xf>
    <xf numFmtId="0" fontId="200" fillId="0" borderId="30" xfId="40129" applyFont="1" applyBorder="1" applyAlignment="1">
      <alignment horizontal="center" vertical="center" wrapText="1"/>
    </xf>
    <xf numFmtId="185" fontId="190" fillId="0" borderId="30" xfId="40129" applyNumberFormat="1" applyFont="1" applyBorder="1" applyAlignment="1">
      <alignment horizontal="center" vertical="center" wrapText="1"/>
    </xf>
    <xf numFmtId="0" fontId="190" fillId="55" borderId="30" xfId="40129" applyFont="1" applyFill="1" applyBorder="1" applyAlignment="1">
      <alignment horizontal="center" vertical="center"/>
    </xf>
    <xf numFmtId="0" fontId="201" fillId="0" borderId="30" xfId="40129" applyFont="1" applyBorder="1" applyAlignment="1">
      <alignment vertical="center"/>
    </xf>
    <xf numFmtId="0" fontId="190" fillId="0" borderId="30" xfId="40129" applyFont="1" applyBorder="1" applyAlignment="1">
      <alignment horizontal="center" vertical="center"/>
    </xf>
    <xf numFmtId="0" fontId="201" fillId="0" borderId="30" xfId="40129" applyFont="1" applyBorder="1" applyAlignment="1">
      <alignment horizontal="left" vertical="top" wrapText="1"/>
    </xf>
    <xf numFmtId="185" fontId="190" fillId="0" borderId="30" xfId="40129" applyNumberFormat="1" applyFont="1" applyBorder="1" applyAlignment="1">
      <alignment horizontal="center" vertical="center"/>
    </xf>
    <xf numFmtId="0" fontId="201" fillId="0" borderId="30" xfId="40129" applyFont="1" applyBorder="1" applyAlignment="1">
      <alignment horizontal="left" vertical="center" wrapText="1"/>
    </xf>
    <xf numFmtId="0" fontId="202" fillId="0" borderId="30" xfId="40129" applyFont="1" applyBorder="1" applyAlignment="1">
      <alignment horizontal="left" vertical="top" wrapText="1"/>
    </xf>
    <xf numFmtId="0" fontId="201" fillId="0" borderId="30" xfId="40129" applyFont="1" applyBorder="1" applyAlignment="1">
      <alignment vertical="top" wrapText="1"/>
    </xf>
    <xf numFmtId="0" fontId="191" fillId="0" borderId="30" xfId="40129" applyFont="1" applyBorder="1" applyAlignment="1">
      <alignment horizontal="left" vertical="center" wrapText="1"/>
    </xf>
    <xf numFmtId="0" fontId="201" fillId="56" borderId="30" xfId="40129" applyFont="1" applyFill="1" applyBorder="1" applyAlignment="1">
      <alignment vertical="center"/>
    </xf>
    <xf numFmtId="0" fontId="190" fillId="56" borderId="30" xfId="40129" applyFont="1" applyFill="1" applyBorder="1" applyAlignment="1">
      <alignment horizontal="center" vertical="center"/>
    </xf>
    <xf numFmtId="0" fontId="190" fillId="56" borderId="30" xfId="40129" applyFont="1" applyFill="1" applyBorder="1" applyAlignment="1">
      <alignment horizontal="center" vertical="center" wrapText="1"/>
    </xf>
    <xf numFmtId="185" fontId="190" fillId="56" borderId="30" xfId="40129" applyNumberFormat="1" applyFont="1" applyFill="1" applyBorder="1" applyAlignment="1">
      <alignment horizontal="center" vertical="center"/>
    </xf>
    <xf numFmtId="0" fontId="0" fillId="0" borderId="0" xfId="40129" applyFont="1"/>
    <xf numFmtId="0" fontId="0" fillId="56" borderId="0" xfId="40129" applyFont="1" applyFill="1"/>
    <xf numFmtId="185" fontId="190" fillId="0" borderId="30" xfId="40129" applyNumberFormat="1" applyFont="1" applyBorder="1" applyAlignment="1">
      <alignment vertical="center"/>
    </xf>
    <xf numFmtId="0" fontId="201" fillId="0" borderId="0" xfId="40129" applyFont="1" applyAlignment="1">
      <alignment vertical="center"/>
    </xf>
    <xf numFmtId="0" fontId="201" fillId="0" borderId="0" xfId="40129" applyFont="1" applyAlignment="1">
      <alignment horizontal="center" vertical="center"/>
    </xf>
    <xf numFmtId="0" fontId="201" fillId="0" borderId="0" xfId="40129" applyFont="1" applyAlignment="1">
      <alignment horizontal="center" vertical="center" wrapText="1"/>
    </xf>
    <xf numFmtId="185" fontId="190" fillId="0" borderId="0" xfId="40129" applyNumberFormat="1" applyFont="1" applyAlignment="1">
      <alignment horizontal="center" vertical="center"/>
    </xf>
    <xf numFmtId="0" fontId="204" fillId="0" borderId="0" xfId="40131" applyAlignment="1">
      <alignment vertical="center"/>
    </xf>
    <xf numFmtId="0" fontId="0" fillId="0" borderId="0" xfId="40129" applyFont="1" applyAlignment="1">
      <alignment vertical="center"/>
    </xf>
    <xf numFmtId="0" fontId="0" fillId="0" borderId="0" xfId="40129" applyFont="1" applyAlignment="1">
      <alignment horizontal="center"/>
    </xf>
    <xf numFmtId="0" fontId="201" fillId="0" borderId="0" xfId="40129" applyFont="1" applyAlignment="1">
      <alignment wrapText="1"/>
    </xf>
  </cellXfs>
  <cellStyles count="40160">
    <cellStyle name="_x0004_ 7" xfId="3"/>
    <cellStyle name="_Водители" xfId="130"/>
    <cellStyle name="_Водители 2" xfId="131"/>
    <cellStyle name="_ЗАЯВКА на ПОЗИС центральный" xfId="132"/>
    <cellStyle name="_ЗАЯВКА на ПОЗИС центральный 2" xfId="133"/>
    <cellStyle name="_Отгрузка проверка" xfId="134"/>
    <cellStyle name="_Отгрузка проверка 2" xfId="135"/>
    <cellStyle name="_Позис (22.07.11)" xfId="136"/>
    <cellStyle name="_Позис (22.07.11) 2" xfId="137"/>
    <cellStyle name="_Протокол цен" xfId="138"/>
    <cellStyle name="_Цены отпускные" xfId="139"/>
    <cellStyle name="_Цены отпускные 2" xfId="140"/>
    <cellStyle name="20% - Акцент1 2" xfId="4"/>
    <cellStyle name="20% — акцент1 2" xfId="40"/>
    <cellStyle name="20% - Акцент1 2 2" xfId="5"/>
    <cellStyle name="20% - Акцент1 3" xfId="6"/>
    <cellStyle name="20% - Акцент1 4" xfId="7"/>
    <cellStyle name="20% - Акцент1 5" xfId="8"/>
    <cellStyle name="20% - Акцент1 6" xfId="9"/>
    <cellStyle name="20% - Акцент2 2" xfId="10"/>
    <cellStyle name="20% — акцент2 2" xfId="41"/>
    <cellStyle name="20% - Акцент2 2 2" xfId="11"/>
    <cellStyle name="20% - Акцент2 3" xfId="12"/>
    <cellStyle name="20% - Акцент2 4" xfId="13"/>
    <cellStyle name="20% - Акцент2 5" xfId="14"/>
    <cellStyle name="20% - Акцент2 6" xfId="15"/>
    <cellStyle name="20% - Акцент3 2" xfId="16"/>
    <cellStyle name="20% — акцент3 2" xfId="42"/>
    <cellStyle name="20% - Акцент3 2 2" xfId="17"/>
    <cellStyle name="20% - Акцент3 3" xfId="18"/>
    <cellStyle name="20% - Акцент3 4" xfId="19"/>
    <cellStyle name="20% - Акцент3 5" xfId="20"/>
    <cellStyle name="20% - Акцент3 6" xfId="21"/>
    <cellStyle name="20% - Акцент4 2" xfId="22"/>
    <cellStyle name="20% — акцент4 2" xfId="43"/>
    <cellStyle name="20% - Акцент4 2 2" xfId="23"/>
    <cellStyle name="20% - Акцент4 3" xfId="24"/>
    <cellStyle name="20% - Акцент4 4" xfId="25"/>
    <cellStyle name="20% - Акцент4 5" xfId="26"/>
    <cellStyle name="20% - Акцент4 6" xfId="27"/>
    <cellStyle name="20% - Акцент5 2" xfId="28"/>
    <cellStyle name="20% — акцент5 2" xfId="44"/>
    <cellStyle name="20% - Акцент5 2 2" xfId="29"/>
    <cellStyle name="20% - Акцент5 3" xfId="30"/>
    <cellStyle name="20% - Акцент5 4" xfId="31"/>
    <cellStyle name="20% - Акцент5 5" xfId="32"/>
    <cellStyle name="20% - Акцент5 6" xfId="33"/>
    <cellStyle name="20% - Акцент6 2" xfId="34"/>
    <cellStyle name="20% — акцент6 2" xfId="45"/>
    <cellStyle name="20% - Акцент6 2 2" xfId="35"/>
    <cellStyle name="20% - Акцент6 3" xfId="36"/>
    <cellStyle name="20% - Акцент6 4" xfId="37"/>
    <cellStyle name="20% - Акцент6 5" xfId="38"/>
    <cellStyle name="20% - Акцент6 6" xfId="39"/>
    <cellStyle name="40% - Акцент1 2" xfId="46"/>
    <cellStyle name="40% — акцент1 2" xfId="82"/>
    <cellStyle name="40% - Акцент1 2 2" xfId="47"/>
    <cellStyle name="40% - Акцент1 3" xfId="48"/>
    <cellStyle name="40% - Акцент1 4" xfId="49"/>
    <cellStyle name="40% - Акцент1 5" xfId="50"/>
    <cellStyle name="40% - Акцент1 6" xfId="51"/>
    <cellStyle name="40% - Акцент2 2" xfId="52"/>
    <cellStyle name="40% — акцент2 2" xfId="83"/>
    <cellStyle name="40% - Акцент2 2 2" xfId="53"/>
    <cellStyle name="40% - Акцент2 3" xfId="54"/>
    <cellStyle name="40% - Акцент2 4" xfId="55"/>
    <cellStyle name="40% - Акцент2 5" xfId="56"/>
    <cellStyle name="40% - Акцент2 6" xfId="57"/>
    <cellStyle name="40% - Акцент3 2" xfId="58"/>
    <cellStyle name="40% — акцент3 2" xfId="84"/>
    <cellStyle name="40% - Акцент3 2 2" xfId="59"/>
    <cellStyle name="40% - Акцент3 3" xfId="60"/>
    <cellStyle name="40% - Акцент3 4" xfId="61"/>
    <cellStyle name="40% - Акцент3 5" xfId="62"/>
    <cellStyle name="40% - Акцент3 6" xfId="63"/>
    <cellStyle name="40% - Акцент4 2" xfId="64"/>
    <cellStyle name="40% — акцент4 2" xfId="85"/>
    <cellStyle name="40% - Акцент4 2 2" xfId="65"/>
    <cellStyle name="40% - Акцент4 3" xfId="66"/>
    <cellStyle name="40% - Акцент4 4" xfId="67"/>
    <cellStyle name="40% - Акцент4 5" xfId="68"/>
    <cellStyle name="40% - Акцент4 6" xfId="69"/>
    <cellStyle name="40% - Акцент5 2" xfId="70"/>
    <cellStyle name="40% — акцент5 2" xfId="86"/>
    <cellStyle name="40% - Акцент5 2 2" xfId="71"/>
    <cellStyle name="40% - Акцент5 3" xfId="72"/>
    <cellStyle name="40% - Акцент5 4" xfId="73"/>
    <cellStyle name="40% - Акцент5 5" xfId="74"/>
    <cellStyle name="40% - Акцент5 6" xfId="75"/>
    <cellStyle name="40% - Акцент6 2" xfId="76"/>
    <cellStyle name="40% — акцент6 2" xfId="87"/>
    <cellStyle name="40% - Акцент6 2 2" xfId="77"/>
    <cellStyle name="40% - Акцент6 3" xfId="78"/>
    <cellStyle name="40% - Акцент6 4" xfId="79"/>
    <cellStyle name="40% - Акцент6 5" xfId="80"/>
    <cellStyle name="40% - Акцент6 6" xfId="81"/>
    <cellStyle name="60% - Акцент1 2" xfId="88"/>
    <cellStyle name="60% — акцент1 2" xfId="124"/>
    <cellStyle name="60% - Акцент1 2 2" xfId="89"/>
    <cellStyle name="60% - Акцент1 3" xfId="90"/>
    <cellStyle name="60% - Акцент1 4" xfId="91"/>
    <cellStyle name="60% - Акцент1 5" xfId="92"/>
    <cellStyle name="60% - Акцент1 6" xfId="93"/>
    <cellStyle name="60% - Акцент2 2" xfId="94"/>
    <cellStyle name="60% — акцент2 2" xfId="125"/>
    <cellStyle name="60% - Акцент2 2 2" xfId="95"/>
    <cellStyle name="60% - Акцент2 3" xfId="96"/>
    <cellStyle name="60% - Акцент2 4" xfId="97"/>
    <cellStyle name="60% - Акцент2 5" xfId="98"/>
    <cellStyle name="60% - Акцент2 6" xfId="99"/>
    <cellStyle name="60% - Акцент3 2" xfId="100"/>
    <cellStyle name="60% — акцент3 2" xfId="126"/>
    <cellStyle name="60% - Акцент3 2 2" xfId="101"/>
    <cellStyle name="60% - Акцент3 3" xfId="102"/>
    <cellStyle name="60% - Акцент3 4" xfId="103"/>
    <cellStyle name="60% - Акцент3 5" xfId="104"/>
    <cellStyle name="60% - Акцент3 6" xfId="105"/>
    <cellStyle name="60% - Акцент4 2" xfId="106"/>
    <cellStyle name="60% — акцент4 2" xfId="127"/>
    <cellStyle name="60% - Акцент4 2 2" xfId="107"/>
    <cellStyle name="60% - Акцент4 3" xfId="108"/>
    <cellStyle name="60% - Акцент4 4" xfId="109"/>
    <cellStyle name="60% - Акцент4 5" xfId="110"/>
    <cellStyle name="60% - Акцент4 6" xfId="111"/>
    <cellStyle name="60% - Акцент5 2" xfId="112"/>
    <cellStyle name="60% — акцент5 2" xfId="128"/>
    <cellStyle name="60% - Акцент5 2 2" xfId="113"/>
    <cellStyle name="60% - Акцент5 3" xfId="114"/>
    <cellStyle name="60% - Акцент5 4" xfId="115"/>
    <cellStyle name="60% - Акцент5 5" xfId="116"/>
    <cellStyle name="60% - Акцент5 6" xfId="117"/>
    <cellStyle name="60% - Акцент6 2" xfId="118"/>
    <cellStyle name="60% — акцент6 2" xfId="129"/>
    <cellStyle name="60% - Акцент6 2 2" xfId="119"/>
    <cellStyle name="60% - Акцент6 3" xfId="120"/>
    <cellStyle name="60% - Акцент6 4" xfId="121"/>
    <cellStyle name="60% - Акцент6 5" xfId="122"/>
    <cellStyle name="60% - Акцент6 6" xfId="123"/>
    <cellStyle name="Accent 1 1" xfId="141"/>
    <cellStyle name="Accent 1 6" xfId="142"/>
    <cellStyle name="Accent 2 1" xfId="143"/>
    <cellStyle name="Accent 2 7" xfId="144"/>
    <cellStyle name="Accent 3 1" xfId="145"/>
    <cellStyle name="Accent 3 8" xfId="146"/>
    <cellStyle name="Accent 4" xfId="147"/>
    <cellStyle name="Accent 5" xfId="148"/>
    <cellStyle name="Bad 1" xfId="149"/>
    <cellStyle name="Bad 9" xfId="150"/>
    <cellStyle name="Collegamento visitato_0LIS140 Listino ZC.xls" xfId="151"/>
    <cellStyle name="Comma 2" xfId="40140"/>
    <cellStyle name="Error 1" xfId="152"/>
    <cellStyle name="Error 10" xfId="153"/>
    <cellStyle name="Euro" xfId="154"/>
    <cellStyle name="Footnote 1" xfId="155"/>
    <cellStyle name="Footnote 11" xfId="156"/>
    <cellStyle name="Good 1" xfId="157"/>
    <cellStyle name="Good 12" xfId="158"/>
    <cellStyle name="Heading 1 1" xfId="159"/>
    <cellStyle name="Heading 1 14" xfId="160"/>
    <cellStyle name="Heading 13" xfId="161"/>
    <cellStyle name="Heading 2 1" xfId="162"/>
    <cellStyle name="Heading 2 15" xfId="163"/>
    <cellStyle name="Heading 3" xfId="164"/>
    <cellStyle name="Hyperlink 2" xfId="40159"/>
    <cellStyle name="Migliaia 2" xfId="165"/>
    <cellStyle name="Migliaia 2 2" xfId="166"/>
    <cellStyle name="Migliaia 2 3" xfId="167"/>
    <cellStyle name="Migliaia 3" xfId="168"/>
    <cellStyle name="Migliaia 3 2" xfId="169"/>
    <cellStyle name="Migliaia 3 3" xfId="170"/>
    <cellStyle name="Neutral 1" xfId="171"/>
    <cellStyle name="Neutral 16" xfId="172"/>
    <cellStyle name="Normal 3" xfId="40137"/>
    <cellStyle name="Normal 3 2" xfId="40141"/>
    <cellStyle name="Normal_Cumulated data" xfId="173"/>
    <cellStyle name="Normale 2" xfId="174"/>
    <cellStyle name="Normale 2 2" xfId="175"/>
    <cellStyle name="Normale 2 3" xfId="176"/>
    <cellStyle name="Normale 2 4" xfId="177"/>
    <cellStyle name="Normale 3" xfId="178"/>
    <cellStyle name="Normale 3 2" xfId="179"/>
    <cellStyle name="Normale 3 3" xfId="180"/>
    <cellStyle name="Normale 4" xfId="181"/>
    <cellStyle name="Normale 4 2" xfId="182"/>
    <cellStyle name="Normale 4 3" xfId="183"/>
    <cellStyle name="Normale_Foglio2" xfId="184"/>
    <cellStyle name="Note 1" xfId="185"/>
    <cellStyle name="Note 1 10" xfId="186"/>
    <cellStyle name="Note 1 10 2" xfId="187"/>
    <cellStyle name="Note 1 11" xfId="188"/>
    <cellStyle name="Note 1 11 2" xfId="189"/>
    <cellStyle name="Note 1 12" xfId="190"/>
    <cellStyle name="Note 1 2" xfId="191"/>
    <cellStyle name="Note 1 2 10" xfId="192"/>
    <cellStyle name="Note 1 2 10 2" xfId="193"/>
    <cellStyle name="Note 1 2 10 2 2" xfId="194"/>
    <cellStyle name="Note 1 2 10 2 2 2" xfId="195"/>
    <cellStyle name="Note 1 2 10 2 2 2 2" xfId="196"/>
    <cellStyle name="Note 1 2 10 2 2 3" xfId="197"/>
    <cellStyle name="Note 1 2 10 2 2 3 2" xfId="198"/>
    <cellStyle name="Note 1 2 10 2 2 4" xfId="199"/>
    <cellStyle name="Note 1 2 10 2 3" xfId="200"/>
    <cellStyle name="Note 1 2 10 2 3 2" xfId="201"/>
    <cellStyle name="Note 1 2 10 2 4" xfId="202"/>
    <cellStyle name="Note 1 2 10 2 4 2" xfId="203"/>
    <cellStyle name="Note 1 2 10 2 5" xfId="204"/>
    <cellStyle name="Note 1 2 10 3" xfId="205"/>
    <cellStyle name="Note 1 2 10 3 2" xfId="206"/>
    <cellStyle name="Note 1 2 10 3 2 2" xfId="207"/>
    <cellStyle name="Note 1 2 10 3 3" xfId="208"/>
    <cellStyle name="Note 1 2 10 3 3 2" xfId="209"/>
    <cellStyle name="Note 1 2 10 3 4" xfId="210"/>
    <cellStyle name="Note 1 2 10 4" xfId="211"/>
    <cellStyle name="Note 1 2 10 4 2" xfId="212"/>
    <cellStyle name="Note 1 2 10 5" xfId="213"/>
    <cellStyle name="Note 1 2 10 5 2" xfId="214"/>
    <cellStyle name="Note 1 2 10 6" xfId="215"/>
    <cellStyle name="Note 1 2 11" xfId="216"/>
    <cellStyle name="Note 1 2 11 2" xfId="217"/>
    <cellStyle name="Note 1 2 11 2 2" xfId="218"/>
    <cellStyle name="Note 1 2 11 2 2 2" xfId="219"/>
    <cellStyle name="Note 1 2 11 2 2 2 2" xfId="220"/>
    <cellStyle name="Note 1 2 11 2 2 3" xfId="221"/>
    <cellStyle name="Note 1 2 11 2 2 3 2" xfId="222"/>
    <cellStyle name="Note 1 2 11 2 2 4" xfId="223"/>
    <cellStyle name="Note 1 2 11 2 3" xfId="224"/>
    <cellStyle name="Note 1 2 11 2 3 2" xfId="225"/>
    <cellStyle name="Note 1 2 11 2 4" xfId="226"/>
    <cellStyle name="Note 1 2 11 2 4 2" xfId="227"/>
    <cellStyle name="Note 1 2 11 2 5" xfId="228"/>
    <cellStyle name="Note 1 2 11 3" xfId="229"/>
    <cellStyle name="Note 1 2 11 3 2" xfId="230"/>
    <cellStyle name="Note 1 2 11 3 2 2" xfId="231"/>
    <cellStyle name="Note 1 2 11 3 3" xfId="232"/>
    <cellStyle name="Note 1 2 11 3 3 2" xfId="233"/>
    <cellStyle name="Note 1 2 11 3 4" xfId="234"/>
    <cellStyle name="Note 1 2 11 4" xfId="235"/>
    <cellStyle name="Note 1 2 11 4 2" xfId="236"/>
    <cellStyle name="Note 1 2 11 5" xfId="237"/>
    <cellStyle name="Note 1 2 11 5 2" xfId="238"/>
    <cellStyle name="Note 1 2 11 6" xfId="239"/>
    <cellStyle name="Note 1 2 12" xfId="240"/>
    <cellStyle name="Note 1 2 12 2" xfId="241"/>
    <cellStyle name="Note 1 2 12 2 2" xfId="242"/>
    <cellStyle name="Note 1 2 12 2 2 2" xfId="243"/>
    <cellStyle name="Note 1 2 12 2 3" xfId="244"/>
    <cellStyle name="Note 1 2 12 2 3 2" xfId="245"/>
    <cellStyle name="Note 1 2 12 2 4" xfId="246"/>
    <cellStyle name="Note 1 2 12 3" xfId="247"/>
    <cellStyle name="Note 1 2 12 3 2" xfId="248"/>
    <cellStyle name="Note 1 2 12 4" xfId="249"/>
    <cellStyle name="Note 1 2 12 4 2" xfId="250"/>
    <cellStyle name="Note 1 2 12 5" xfId="251"/>
    <cellStyle name="Note 1 2 13" xfId="252"/>
    <cellStyle name="Note 1 2 13 2" xfId="253"/>
    <cellStyle name="Note 1 2 14" xfId="254"/>
    <cellStyle name="Note 1 2 14 2" xfId="255"/>
    <cellStyle name="Note 1 2 15" xfId="256"/>
    <cellStyle name="Note 1 2 2" xfId="257"/>
    <cellStyle name="Note 1 2 2 10" xfId="258"/>
    <cellStyle name="Note 1 2 2 10 2" xfId="259"/>
    <cellStyle name="Note 1 2 2 10 2 2" xfId="260"/>
    <cellStyle name="Note 1 2 2 10 2 2 2" xfId="261"/>
    <cellStyle name="Note 1 2 2 10 2 2 2 2" xfId="262"/>
    <cellStyle name="Note 1 2 2 10 2 2 3" xfId="263"/>
    <cellStyle name="Note 1 2 2 10 2 2 3 2" xfId="264"/>
    <cellStyle name="Note 1 2 2 10 2 2 4" xfId="265"/>
    <cellStyle name="Note 1 2 2 10 2 3" xfId="266"/>
    <cellStyle name="Note 1 2 2 10 2 3 2" xfId="267"/>
    <cellStyle name="Note 1 2 2 10 2 4" xfId="268"/>
    <cellStyle name="Note 1 2 2 10 2 4 2" xfId="269"/>
    <cellStyle name="Note 1 2 2 10 2 5" xfId="270"/>
    <cellStyle name="Note 1 2 2 10 3" xfId="271"/>
    <cellStyle name="Note 1 2 2 10 3 2" xfId="272"/>
    <cellStyle name="Note 1 2 2 10 3 2 2" xfId="273"/>
    <cellStyle name="Note 1 2 2 10 3 3" xfId="274"/>
    <cellStyle name="Note 1 2 2 10 3 3 2" xfId="275"/>
    <cellStyle name="Note 1 2 2 10 3 4" xfId="276"/>
    <cellStyle name="Note 1 2 2 10 4" xfId="277"/>
    <cellStyle name="Note 1 2 2 10 4 2" xfId="278"/>
    <cellStyle name="Note 1 2 2 10 5" xfId="279"/>
    <cellStyle name="Note 1 2 2 10 5 2" xfId="280"/>
    <cellStyle name="Note 1 2 2 10 6" xfId="281"/>
    <cellStyle name="Note 1 2 2 11" xfId="282"/>
    <cellStyle name="Note 1 2 2 11 2" xfId="283"/>
    <cellStyle name="Note 1 2 2 11 2 2" xfId="284"/>
    <cellStyle name="Note 1 2 2 11 2 2 2" xfId="285"/>
    <cellStyle name="Note 1 2 2 11 2 2 2 2" xfId="286"/>
    <cellStyle name="Note 1 2 2 11 2 2 3" xfId="287"/>
    <cellStyle name="Note 1 2 2 11 2 2 3 2" xfId="288"/>
    <cellStyle name="Note 1 2 2 11 2 2 4" xfId="289"/>
    <cellStyle name="Note 1 2 2 11 2 3" xfId="290"/>
    <cellStyle name="Note 1 2 2 11 2 3 2" xfId="291"/>
    <cellStyle name="Note 1 2 2 11 2 4" xfId="292"/>
    <cellStyle name="Note 1 2 2 11 2 4 2" xfId="293"/>
    <cellStyle name="Note 1 2 2 11 2 5" xfId="294"/>
    <cellStyle name="Note 1 2 2 11 3" xfId="295"/>
    <cellStyle name="Note 1 2 2 11 3 2" xfId="296"/>
    <cellStyle name="Note 1 2 2 11 3 2 2" xfId="297"/>
    <cellStyle name="Note 1 2 2 11 3 3" xfId="298"/>
    <cellStyle name="Note 1 2 2 11 3 3 2" xfId="299"/>
    <cellStyle name="Note 1 2 2 11 3 4" xfId="300"/>
    <cellStyle name="Note 1 2 2 11 4" xfId="301"/>
    <cellStyle name="Note 1 2 2 11 4 2" xfId="302"/>
    <cellStyle name="Note 1 2 2 11 5" xfId="303"/>
    <cellStyle name="Note 1 2 2 11 5 2" xfId="304"/>
    <cellStyle name="Note 1 2 2 11 6" xfId="305"/>
    <cellStyle name="Note 1 2 2 12" xfId="306"/>
    <cellStyle name="Note 1 2 2 12 2" xfId="307"/>
    <cellStyle name="Note 1 2 2 12 2 2" xfId="308"/>
    <cellStyle name="Note 1 2 2 12 2 2 2" xfId="309"/>
    <cellStyle name="Note 1 2 2 12 2 3" xfId="310"/>
    <cellStyle name="Note 1 2 2 12 2 3 2" xfId="311"/>
    <cellStyle name="Note 1 2 2 12 2 4" xfId="312"/>
    <cellStyle name="Note 1 2 2 12 3" xfId="313"/>
    <cellStyle name="Note 1 2 2 12 3 2" xfId="314"/>
    <cellStyle name="Note 1 2 2 12 4" xfId="315"/>
    <cellStyle name="Note 1 2 2 12 4 2" xfId="316"/>
    <cellStyle name="Note 1 2 2 12 5" xfId="317"/>
    <cellStyle name="Note 1 2 2 13" xfId="318"/>
    <cellStyle name="Note 1 2 2 13 2" xfId="319"/>
    <cellStyle name="Note 1 2 2 14" xfId="320"/>
    <cellStyle name="Note 1 2 2 14 2" xfId="321"/>
    <cellStyle name="Note 1 2 2 15" xfId="322"/>
    <cellStyle name="Note 1 2 2 2" xfId="323"/>
    <cellStyle name="Note 1 2 2 2 2" xfId="324"/>
    <cellStyle name="Note 1 2 2 2 2 2" xfId="325"/>
    <cellStyle name="Note 1 2 2 2 2 2 2" xfId="326"/>
    <cellStyle name="Note 1 2 2 2 2 2 2 2" xfId="327"/>
    <cellStyle name="Note 1 2 2 2 2 2 2 2 2" xfId="328"/>
    <cellStyle name="Note 1 2 2 2 2 2 2 3" xfId="329"/>
    <cellStyle name="Note 1 2 2 2 2 2 2 3 2" xfId="330"/>
    <cellStyle name="Note 1 2 2 2 2 2 2 4" xfId="331"/>
    <cellStyle name="Note 1 2 2 2 2 2 3" xfId="332"/>
    <cellStyle name="Note 1 2 2 2 2 2 3 2" xfId="333"/>
    <cellStyle name="Note 1 2 2 2 2 2 4" xfId="334"/>
    <cellStyle name="Note 1 2 2 2 2 2 4 2" xfId="335"/>
    <cellStyle name="Note 1 2 2 2 2 2 5" xfId="336"/>
    <cellStyle name="Note 1 2 2 2 2 3" xfId="337"/>
    <cellStyle name="Note 1 2 2 2 2 3 2" xfId="338"/>
    <cellStyle name="Note 1 2 2 2 2 3 2 2" xfId="339"/>
    <cellStyle name="Note 1 2 2 2 2 3 3" xfId="340"/>
    <cellStyle name="Note 1 2 2 2 2 3 3 2" xfId="341"/>
    <cellStyle name="Note 1 2 2 2 2 3 4" xfId="342"/>
    <cellStyle name="Note 1 2 2 2 2 4" xfId="343"/>
    <cellStyle name="Note 1 2 2 2 2 4 2" xfId="344"/>
    <cellStyle name="Note 1 2 2 2 2 5" xfId="345"/>
    <cellStyle name="Note 1 2 2 2 2 5 2" xfId="346"/>
    <cellStyle name="Note 1 2 2 2 2 6" xfId="347"/>
    <cellStyle name="Note 1 2 2 2 3" xfId="348"/>
    <cellStyle name="Note 1 2 2 2 3 2" xfId="349"/>
    <cellStyle name="Note 1 2 2 2 3 2 2" xfId="350"/>
    <cellStyle name="Note 1 2 2 2 3 2 2 2" xfId="351"/>
    <cellStyle name="Note 1 2 2 2 3 2 2 2 2" xfId="352"/>
    <cellStyle name="Note 1 2 2 2 3 2 2 3" xfId="353"/>
    <cellStyle name="Note 1 2 2 2 3 2 2 3 2" xfId="354"/>
    <cellStyle name="Note 1 2 2 2 3 2 2 4" xfId="355"/>
    <cellStyle name="Note 1 2 2 2 3 2 3" xfId="356"/>
    <cellStyle name="Note 1 2 2 2 3 2 3 2" xfId="357"/>
    <cellStyle name="Note 1 2 2 2 3 2 4" xfId="358"/>
    <cellStyle name="Note 1 2 2 2 3 2 4 2" xfId="359"/>
    <cellStyle name="Note 1 2 2 2 3 2 5" xfId="360"/>
    <cellStyle name="Note 1 2 2 2 3 3" xfId="361"/>
    <cellStyle name="Note 1 2 2 2 3 3 2" xfId="362"/>
    <cellStyle name="Note 1 2 2 2 3 3 2 2" xfId="363"/>
    <cellStyle name="Note 1 2 2 2 3 3 3" xfId="364"/>
    <cellStyle name="Note 1 2 2 2 3 3 3 2" xfId="365"/>
    <cellStyle name="Note 1 2 2 2 3 3 4" xfId="366"/>
    <cellStyle name="Note 1 2 2 2 3 4" xfId="367"/>
    <cellStyle name="Note 1 2 2 2 3 4 2" xfId="368"/>
    <cellStyle name="Note 1 2 2 2 3 5" xfId="369"/>
    <cellStyle name="Note 1 2 2 2 3 5 2" xfId="370"/>
    <cellStyle name="Note 1 2 2 2 3 6" xfId="371"/>
    <cellStyle name="Note 1 2 2 2 4" xfId="372"/>
    <cellStyle name="Note 1 2 2 2 4 2" xfId="373"/>
    <cellStyle name="Note 1 2 2 2 4 2 2" xfId="374"/>
    <cellStyle name="Note 1 2 2 2 4 2 2 2" xfId="375"/>
    <cellStyle name="Note 1 2 2 2 4 2 2 2 2" xfId="376"/>
    <cellStyle name="Note 1 2 2 2 4 2 2 3" xfId="377"/>
    <cellStyle name="Note 1 2 2 2 4 2 2 3 2" xfId="378"/>
    <cellStyle name="Note 1 2 2 2 4 2 2 4" xfId="379"/>
    <cellStyle name="Note 1 2 2 2 4 2 3" xfId="380"/>
    <cellStyle name="Note 1 2 2 2 4 2 3 2" xfId="381"/>
    <cellStyle name="Note 1 2 2 2 4 2 4" xfId="382"/>
    <cellStyle name="Note 1 2 2 2 4 2 4 2" xfId="383"/>
    <cellStyle name="Note 1 2 2 2 4 2 5" xfId="384"/>
    <cellStyle name="Note 1 2 2 2 4 3" xfId="385"/>
    <cellStyle name="Note 1 2 2 2 4 3 2" xfId="386"/>
    <cellStyle name="Note 1 2 2 2 4 3 2 2" xfId="387"/>
    <cellStyle name="Note 1 2 2 2 4 3 3" xfId="388"/>
    <cellStyle name="Note 1 2 2 2 4 3 3 2" xfId="389"/>
    <cellStyle name="Note 1 2 2 2 4 3 4" xfId="390"/>
    <cellStyle name="Note 1 2 2 2 4 4" xfId="391"/>
    <cellStyle name="Note 1 2 2 2 4 4 2" xfId="392"/>
    <cellStyle name="Note 1 2 2 2 4 5" xfId="393"/>
    <cellStyle name="Note 1 2 2 2 4 5 2" xfId="394"/>
    <cellStyle name="Note 1 2 2 2 4 6" xfId="395"/>
    <cellStyle name="Note 1 2 2 2 5" xfId="396"/>
    <cellStyle name="Note 1 2 2 2 5 2" xfId="397"/>
    <cellStyle name="Note 1 2 2 2 5 2 2" xfId="398"/>
    <cellStyle name="Note 1 2 2 2 5 2 2 2" xfId="399"/>
    <cellStyle name="Note 1 2 2 2 5 2 2 2 2" xfId="400"/>
    <cellStyle name="Note 1 2 2 2 5 2 2 3" xfId="401"/>
    <cellStyle name="Note 1 2 2 2 5 2 2 3 2" xfId="402"/>
    <cellStyle name="Note 1 2 2 2 5 2 2 4" xfId="403"/>
    <cellStyle name="Note 1 2 2 2 5 2 3" xfId="404"/>
    <cellStyle name="Note 1 2 2 2 5 2 3 2" xfId="405"/>
    <cellStyle name="Note 1 2 2 2 5 2 4" xfId="406"/>
    <cellStyle name="Note 1 2 2 2 5 2 4 2" xfId="407"/>
    <cellStyle name="Note 1 2 2 2 5 2 5" xfId="408"/>
    <cellStyle name="Note 1 2 2 2 5 3" xfId="409"/>
    <cellStyle name="Note 1 2 2 2 5 3 2" xfId="410"/>
    <cellStyle name="Note 1 2 2 2 5 3 2 2" xfId="411"/>
    <cellStyle name="Note 1 2 2 2 5 3 3" xfId="412"/>
    <cellStyle name="Note 1 2 2 2 5 3 3 2" xfId="413"/>
    <cellStyle name="Note 1 2 2 2 5 3 4" xfId="414"/>
    <cellStyle name="Note 1 2 2 2 5 4" xfId="415"/>
    <cellStyle name="Note 1 2 2 2 5 4 2" xfId="416"/>
    <cellStyle name="Note 1 2 2 2 5 5" xfId="417"/>
    <cellStyle name="Note 1 2 2 2 5 5 2" xfId="418"/>
    <cellStyle name="Note 1 2 2 2 5 6" xfId="419"/>
    <cellStyle name="Note 1 2 2 2 6" xfId="420"/>
    <cellStyle name="Note 1 2 2 2 6 2" xfId="421"/>
    <cellStyle name="Note 1 2 2 2 6 2 2" xfId="422"/>
    <cellStyle name="Note 1 2 2 2 6 3" xfId="423"/>
    <cellStyle name="Note 1 2 2 2 6 3 2" xfId="424"/>
    <cellStyle name="Note 1 2 2 2 6 4" xfId="425"/>
    <cellStyle name="Note 1 2 2 2 7" xfId="426"/>
    <cellStyle name="Note 1 2 2 2 7 2" xfId="427"/>
    <cellStyle name="Note 1 2 2 2 8" xfId="428"/>
    <cellStyle name="Note 1 2 2 2 8 2" xfId="429"/>
    <cellStyle name="Note 1 2 2 2 9" xfId="430"/>
    <cellStyle name="Note 1 2 2 3" xfId="431"/>
    <cellStyle name="Note 1 2 2 3 2" xfId="432"/>
    <cellStyle name="Note 1 2 2 3 2 2" xfId="433"/>
    <cellStyle name="Note 1 2 2 3 2 2 2" xfId="434"/>
    <cellStyle name="Note 1 2 2 3 2 2 2 2" xfId="435"/>
    <cellStyle name="Note 1 2 2 3 2 2 2 2 2" xfId="436"/>
    <cellStyle name="Note 1 2 2 3 2 2 2 3" xfId="437"/>
    <cellStyle name="Note 1 2 2 3 2 2 2 3 2" xfId="438"/>
    <cellStyle name="Note 1 2 2 3 2 2 2 4" xfId="439"/>
    <cellStyle name="Note 1 2 2 3 2 2 3" xfId="440"/>
    <cellStyle name="Note 1 2 2 3 2 2 3 2" xfId="441"/>
    <cellStyle name="Note 1 2 2 3 2 2 4" xfId="442"/>
    <cellStyle name="Note 1 2 2 3 2 2 4 2" xfId="443"/>
    <cellStyle name="Note 1 2 2 3 2 2 5" xfId="444"/>
    <cellStyle name="Note 1 2 2 3 2 3" xfId="445"/>
    <cellStyle name="Note 1 2 2 3 2 3 2" xfId="446"/>
    <cellStyle name="Note 1 2 2 3 2 3 2 2" xfId="447"/>
    <cellStyle name="Note 1 2 2 3 2 3 3" xfId="448"/>
    <cellStyle name="Note 1 2 2 3 2 3 3 2" xfId="449"/>
    <cellStyle name="Note 1 2 2 3 2 3 4" xfId="450"/>
    <cellStyle name="Note 1 2 2 3 2 4" xfId="451"/>
    <cellStyle name="Note 1 2 2 3 2 4 2" xfId="452"/>
    <cellStyle name="Note 1 2 2 3 2 5" xfId="453"/>
    <cellStyle name="Note 1 2 2 3 2 5 2" xfId="454"/>
    <cellStyle name="Note 1 2 2 3 2 6" xfId="455"/>
    <cellStyle name="Note 1 2 2 3 3" xfId="456"/>
    <cellStyle name="Note 1 2 2 3 3 2" xfId="457"/>
    <cellStyle name="Note 1 2 2 3 3 2 2" xfId="458"/>
    <cellStyle name="Note 1 2 2 3 3 2 2 2" xfId="459"/>
    <cellStyle name="Note 1 2 2 3 3 2 2 2 2" xfId="460"/>
    <cellStyle name="Note 1 2 2 3 3 2 2 3" xfId="461"/>
    <cellStyle name="Note 1 2 2 3 3 2 2 3 2" xfId="462"/>
    <cellStyle name="Note 1 2 2 3 3 2 2 4" xfId="463"/>
    <cellStyle name="Note 1 2 2 3 3 2 3" xfId="464"/>
    <cellStyle name="Note 1 2 2 3 3 2 3 2" xfId="465"/>
    <cellStyle name="Note 1 2 2 3 3 2 4" xfId="466"/>
    <cellStyle name="Note 1 2 2 3 3 2 4 2" xfId="467"/>
    <cellStyle name="Note 1 2 2 3 3 2 5" xfId="468"/>
    <cellStyle name="Note 1 2 2 3 3 3" xfId="469"/>
    <cellStyle name="Note 1 2 2 3 3 3 2" xfId="470"/>
    <cellStyle name="Note 1 2 2 3 3 3 2 2" xfId="471"/>
    <cellStyle name="Note 1 2 2 3 3 3 3" xfId="472"/>
    <cellStyle name="Note 1 2 2 3 3 3 3 2" xfId="473"/>
    <cellStyle name="Note 1 2 2 3 3 3 4" xfId="474"/>
    <cellStyle name="Note 1 2 2 3 3 4" xfId="475"/>
    <cellStyle name="Note 1 2 2 3 3 4 2" xfId="476"/>
    <cellStyle name="Note 1 2 2 3 3 5" xfId="477"/>
    <cellStyle name="Note 1 2 2 3 3 5 2" xfId="478"/>
    <cellStyle name="Note 1 2 2 3 3 6" xfId="479"/>
    <cellStyle name="Note 1 2 2 3 4" xfId="480"/>
    <cellStyle name="Note 1 2 2 3 4 2" xfId="481"/>
    <cellStyle name="Note 1 2 2 3 4 2 2" xfId="482"/>
    <cellStyle name="Note 1 2 2 3 4 2 2 2" xfId="483"/>
    <cellStyle name="Note 1 2 2 3 4 2 2 2 2" xfId="484"/>
    <cellStyle name="Note 1 2 2 3 4 2 2 3" xfId="485"/>
    <cellStyle name="Note 1 2 2 3 4 2 2 3 2" xfId="486"/>
    <cellStyle name="Note 1 2 2 3 4 2 2 4" xfId="487"/>
    <cellStyle name="Note 1 2 2 3 4 2 3" xfId="488"/>
    <cellStyle name="Note 1 2 2 3 4 2 3 2" xfId="489"/>
    <cellStyle name="Note 1 2 2 3 4 2 4" xfId="490"/>
    <cellStyle name="Note 1 2 2 3 4 2 4 2" xfId="491"/>
    <cellStyle name="Note 1 2 2 3 4 2 5" xfId="492"/>
    <cellStyle name="Note 1 2 2 3 4 3" xfId="493"/>
    <cellStyle name="Note 1 2 2 3 4 3 2" xfId="494"/>
    <cellStyle name="Note 1 2 2 3 4 3 2 2" xfId="495"/>
    <cellStyle name="Note 1 2 2 3 4 3 3" xfId="496"/>
    <cellStyle name="Note 1 2 2 3 4 3 3 2" xfId="497"/>
    <cellStyle name="Note 1 2 2 3 4 3 4" xfId="498"/>
    <cellStyle name="Note 1 2 2 3 4 4" xfId="499"/>
    <cellStyle name="Note 1 2 2 3 4 4 2" xfId="500"/>
    <cellStyle name="Note 1 2 2 3 4 5" xfId="501"/>
    <cellStyle name="Note 1 2 2 3 4 5 2" xfId="502"/>
    <cellStyle name="Note 1 2 2 3 4 6" xfId="503"/>
    <cellStyle name="Note 1 2 2 3 5" xfId="504"/>
    <cellStyle name="Note 1 2 2 3 5 2" xfId="505"/>
    <cellStyle name="Note 1 2 2 3 5 2 2" xfId="506"/>
    <cellStyle name="Note 1 2 2 3 5 2 2 2" xfId="507"/>
    <cellStyle name="Note 1 2 2 3 5 2 2 2 2" xfId="508"/>
    <cellStyle name="Note 1 2 2 3 5 2 2 3" xfId="509"/>
    <cellStyle name="Note 1 2 2 3 5 2 2 3 2" xfId="510"/>
    <cellStyle name="Note 1 2 2 3 5 2 2 4" xfId="511"/>
    <cellStyle name="Note 1 2 2 3 5 2 3" xfId="512"/>
    <cellStyle name="Note 1 2 2 3 5 2 3 2" xfId="513"/>
    <cellStyle name="Note 1 2 2 3 5 2 4" xfId="514"/>
    <cellStyle name="Note 1 2 2 3 5 2 4 2" xfId="515"/>
    <cellStyle name="Note 1 2 2 3 5 2 5" xfId="516"/>
    <cellStyle name="Note 1 2 2 3 5 3" xfId="517"/>
    <cellStyle name="Note 1 2 2 3 5 3 2" xfId="518"/>
    <cellStyle name="Note 1 2 2 3 5 3 2 2" xfId="519"/>
    <cellStyle name="Note 1 2 2 3 5 3 3" xfId="520"/>
    <cellStyle name="Note 1 2 2 3 5 3 3 2" xfId="521"/>
    <cellStyle name="Note 1 2 2 3 5 3 4" xfId="522"/>
    <cellStyle name="Note 1 2 2 3 5 4" xfId="523"/>
    <cellStyle name="Note 1 2 2 3 5 4 2" xfId="524"/>
    <cellStyle name="Note 1 2 2 3 5 5" xfId="525"/>
    <cellStyle name="Note 1 2 2 3 5 5 2" xfId="526"/>
    <cellStyle name="Note 1 2 2 3 5 6" xfId="527"/>
    <cellStyle name="Note 1 2 2 3 6" xfId="528"/>
    <cellStyle name="Note 1 2 2 3 6 2" xfId="529"/>
    <cellStyle name="Note 1 2 2 3 6 2 2" xfId="530"/>
    <cellStyle name="Note 1 2 2 3 6 3" xfId="531"/>
    <cellStyle name="Note 1 2 2 3 6 3 2" xfId="532"/>
    <cellStyle name="Note 1 2 2 3 6 4" xfId="533"/>
    <cellStyle name="Note 1 2 2 3 7" xfId="534"/>
    <cellStyle name="Note 1 2 2 3 7 2" xfId="535"/>
    <cellStyle name="Note 1 2 2 3 8" xfId="536"/>
    <cellStyle name="Note 1 2 2 3 8 2" xfId="537"/>
    <cellStyle name="Note 1 2 2 3 9" xfId="538"/>
    <cellStyle name="Note 1 2 2 4" xfId="539"/>
    <cellStyle name="Note 1 2 2 4 2" xfId="540"/>
    <cellStyle name="Note 1 2 2 4 2 2" xfId="541"/>
    <cellStyle name="Note 1 2 2 4 2 2 2" xfId="542"/>
    <cellStyle name="Note 1 2 2 4 2 2 2 2" xfId="543"/>
    <cellStyle name="Note 1 2 2 4 2 2 2 2 2" xfId="544"/>
    <cellStyle name="Note 1 2 2 4 2 2 2 3" xfId="545"/>
    <cellStyle name="Note 1 2 2 4 2 2 2 3 2" xfId="546"/>
    <cellStyle name="Note 1 2 2 4 2 2 2 4" xfId="547"/>
    <cellStyle name="Note 1 2 2 4 2 2 3" xfId="548"/>
    <cellStyle name="Note 1 2 2 4 2 2 3 2" xfId="549"/>
    <cellStyle name="Note 1 2 2 4 2 2 4" xfId="550"/>
    <cellStyle name="Note 1 2 2 4 2 2 4 2" xfId="551"/>
    <cellStyle name="Note 1 2 2 4 2 2 5" xfId="552"/>
    <cellStyle name="Note 1 2 2 4 2 3" xfId="553"/>
    <cellStyle name="Note 1 2 2 4 2 3 2" xfId="554"/>
    <cellStyle name="Note 1 2 2 4 2 3 2 2" xfId="555"/>
    <cellStyle name="Note 1 2 2 4 2 3 3" xfId="556"/>
    <cellStyle name="Note 1 2 2 4 2 3 3 2" xfId="557"/>
    <cellStyle name="Note 1 2 2 4 2 3 4" xfId="558"/>
    <cellStyle name="Note 1 2 2 4 2 4" xfId="559"/>
    <cellStyle name="Note 1 2 2 4 2 4 2" xfId="560"/>
    <cellStyle name="Note 1 2 2 4 2 5" xfId="561"/>
    <cellStyle name="Note 1 2 2 4 2 5 2" xfId="562"/>
    <cellStyle name="Note 1 2 2 4 2 6" xfId="563"/>
    <cellStyle name="Note 1 2 2 4 3" xfId="564"/>
    <cellStyle name="Note 1 2 2 4 3 2" xfId="565"/>
    <cellStyle name="Note 1 2 2 4 3 2 2" xfId="566"/>
    <cellStyle name="Note 1 2 2 4 3 2 2 2" xfId="567"/>
    <cellStyle name="Note 1 2 2 4 3 2 2 2 2" xfId="568"/>
    <cellStyle name="Note 1 2 2 4 3 2 2 3" xfId="569"/>
    <cellStyle name="Note 1 2 2 4 3 2 2 3 2" xfId="570"/>
    <cellStyle name="Note 1 2 2 4 3 2 2 4" xfId="571"/>
    <cellStyle name="Note 1 2 2 4 3 2 3" xfId="572"/>
    <cellStyle name="Note 1 2 2 4 3 2 3 2" xfId="573"/>
    <cellStyle name="Note 1 2 2 4 3 2 4" xfId="574"/>
    <cellStyle name="Note 1 2 2 4 3 2 4 2" xfId="575"/>
    <cellStyle name="Note 1 2 2 4 3 2 5" xfId="576"/>
    <cellStyle name="Note 1 2 2 4 3 3" xfId="577"/>
    <cellStyle name="Note 1 2 2 4 3 3 2" xfId="578"/>
    <cellStyle name="Note 1 2 2 4 3 3 2 2" xfId="579"/>
    <cellStyle name="Note 1 2 2 4 3 3 3" xfId="580"/>
    <cellStyle name="Note 1 2 2 4 3 3 3 2" xfId="581"/>
    <cellStyle name="Note 1 2 2 4 3 3 4" xfId="582"/>
    <cellStyle name="Note 1 2 2 4 3 4" xfId="583"/>
    <cellStyle name="Note 1 2 2 4 3 4 2" xfId="584"/>
    <cellStyle name="Note 1 2 2 4 3 5" xfId="585"/>
    <cellStyle name="Note 1 2 2 4 3 5 2" xfId="586"/>
    <cellStyle name="Note 1 2 2 4 3 6" xfId="587"/>
    <cellStyle name="Note 1 2 2 4 4" xfId="588"/>
    <cellStyle name="Note 1 2 2 4 4 2" xfId="589"/>
    <cellStyle name="Note 1 2 2 4 4 2 2" xfId="590"/>
    <cellStyle name="Note 1 2 2 4 4 2 2 2" xfId="591"/>
    <cellStyle name="Note 1 2 2 4 4 2 2 2 2" xfId="592"/>
    <cellStyle name="Note 1 2 2 4 4 2 2 3" xfId="593"/>
    <cellStyle name="Note 1 2 2 4 4 2 2 3 2" xfId="594"/>
    <cellStyle name="Note 1 2 2 4 4 2 2 4" xfId="595"/>
    <cellStyle name="Note 1 2 2 4 4 2 3" xfId="596"/>
    <cellStyle name="Note 1 2 2 4 4 2 3 2" xfId="597"/>
    <cellStyle name="Note 1 2 2 4 4 2 4" xfId="598"/>
    <cellStyle name="Note 1 2 2 4 4 2 4 2" xfId="599"/>
    <cellStyle name="Note 1 2 2 4 4 2 5" xfId="600"/>
    <cellStyle name="Note 1 2 2 4 4 3" xfId="601"/>
    <cellStyle name="Note 1 2 2 4 4 3 2" xfId="602"/>
    <cellStyle name="Note 1 2 2 4 4 3 2 2" xfId="603"/>
    <cellStyle name="Note 1 2 2 4 4 3 3" xfId="604"/>
    <cellStyle name="Note 1 2 2 4 4 3 3 2" xfId="605"/>
    <cellStyle name="Note 1 2 2 4 4 3 4" xfId="606"/>
    <cellStyle name="Note 1 2 2 4 4 4" xfId="607"/>
    <cellStyle name="Note 1 2 2 4 4 4 2" xfId="608"/>
    <cellStyle name="Note 1 2 2 4 4 5" xfId="609"/>
    <cellStyle name="Note 1 2 2 4 4 5 2" xfId="610"/>
    <cellStyle name="Note 1 2 2 4 4 6" xfId="611"/>
    <cellStyle name="Note 1 2 2 4 5" xfId="612"/>
    <cellStyle name="Note 1 2 2 4 5 2" xfId="613"/>
    <cellStyle name="Note 1 2 2 4 5 2 2" xfId="614"/>
    <cellStyle name="Note 1 2 2 4 5 2 2 2" xfId="615"/>
    <cellStyle name="Note 1 2 2 4 5 2 2 2 2" xfId="616"/>
    <cellStyle name="Note 1 2 2 4 5 2 2 3" xfId="617"/>
    <cellStyle name="Note 1 2 2 4 5 2 2 3 2" xfId="618"/>
    <cellStyle name="Note 1 2 2 4 5 2 2 4" xfId="619"/>
    <cellStyle name="Note 1 2 2 4 5 2 3" xfId="620"/>
    <cellStyle name="Note 1 2 2 4 5 2 3 2" xfId="621"/>
    <cellStyle name="Note 1 2 2 4 5 2 4" xfId="622"/>
    <cellStyle name="Note 1 2 2 4 5 2 4 2" xfId="623"/>
    <cellStyle name="Note 1 2 2 4 5 2 5" xfId="624"/>
    <cellStyle name="Note 1 2 2 4 5 3" xfId="625"/>
    <cellStyle name="Note 1 2 2 4 5 3 2" xfId="626"/>
    <cellStyle name="Note 1 2 2 4 5 3 2 2" xfId="627"/>
    <cellStyle name="Note 1 2 2 4 5 3 3" xfId="628"/>
    <cellStyle name="Note 1 2 2 4 5 3 3 2" xfId="629"/>
    <cellStyle name="Note 1 2 2 4 5 3 4" xfId="630"/>
    <cellStyle name="Note 1 2 2 4 5 4" xfId="631"/>
    <cellStyle name="Note 1 2 2 4 5 4 2" xfId="632"/>
    <cellStyle name="Note 1 2 2 4 5 5" xfId="633"/>
    <cellStyle name="Note 1 2 2 4 5 5 2" xfId="634"/>
    <cellStyle name="Note 1 2 2 4 5 6" xfId="635"/>
    <cellStyle name="Note 1 2 2 4 6" xfId="636"/>
    <cellStyle name="Note 1 2 2 4 6 2" xfId="637"/>
    <cellStyle name="Note 1 2 2 4 6 2 2" xfId="638"/>
    <cellStyle name="Note 1 2 2 4 6 3" xfId="639"/>
    <cellStyle name="Note 1 2 2 4 6 3 2" xfId="640"/>
    <cellStyle name="Note 1 2 2 4 6 4" xfId="641"/>
    <cellStyle name="Note 1 2 2 4 7" xfId="642"/>
    <cellStyle name="Note 1 2 2 4 7 2" xfId="643"/>
    <cellStyle name="Note 1 2 2 4 8" xfId="644"/>
    <cellStyle name="Note 1 2 2 4 8 2" xfId="645"/>
    <cellStyle name="Note 1 2 2 4 9" xfId="646"/>
    <cellStyle name="Note 1 2 2 5" xfId="647"/>
    <cellStyle name="Note 1 2 2 5 2" xfId="648"/>
    <cellStyle name="Note 1 2 2 5 2 2" xfId="649"/>
    <cellStyle name="Note 1 2 2 5 2 2 2" xfId="650"/>
    <cellStyle name="Note 1 2 2 5 2 2 2 2" xfId="651"/>
    <cellStyle name="Note 1 2 2 5 2 2 2 2 2" xfId="652"/>
    <cellStyle name="Note 1 2 2 5 2 2 2 3" xfId="653"/>
    <cellStyle name="Note 1 2 2 5 2 2 2 3 2" xfId="654"/>
    <cellStyle name="Note 1 2 2 5 2 2 2 4" xfId="655"/>
    <cellStyle name="Note 1 2 2 5 2 2 3" xfId="656"/>
    <cellStyle name="Note 1 2 2 5 2 2 3 2" xfId="657"/>
    <cellStyle name="Note 1 2 2 5 2 2 4" xfId="658"/>
    <cellStyle name="Note 1 2 2 5 2 2 4 2" xfId="659"/>
    <cellStyle name="Note 1 2 2 5 2 2 5" xfId="660"/>
    <cellStyle name="Note 1 2 2 5 2 3" xfId="661"/>
    <cellStyle name="Note 1 2 2 5 2 3 2" xfId="662"/>
    <cellStyle name="Note 1 2 2 5 2 3 2 2" xfId="663"/>
    <cellStyle name="Note 1 2 2 5 2 3 3" xfId="664"/>
    <cellStyle name="Note 1 2 2 5 2 3 3 2" xfId="665"/>
    <cellStyle name="Note 1 2 2 5 2 3 4" xfId="666"/>
    <cellStyle name="Note 1 2 2 5 2 4" xfId="667"/>
    <cellStyle name="Note 1 2 2 5 2 4 2" xfId="668"/>
    <cellStyle name="Note 1 2 2 5 2 5" xfId="669"/>
    <cellStyle name="Note 1 2 2 5 2 5 2" xfId="670"/>
    <cellStyle name="Note 1 2 2 5 2 6" xfId="671"/>
    <cellStyle name="Note 1 2 2 5 3" xfId="672"/>
    <cellStyle name="Note 1 2 2 5 3 2" xfId="673"/>
    <cellStyle name="Note 1 2 2 5 3 2 2" xfId="674"/>
    <cellStyle name="Note 1 2 2 5 3 2 2 2" xfId="675"/>
    <cellStyle name="Note 1 2 2 5 3 2 2 2 2" xfId="676"/>
    <cellStyle name="Note 1 2 2 5 3 2 2 3" xfId="677"/>
    <cellStyle name="Note 1 2 2 5 3 2 2 3 2" xfId="678"/>
    <cellStyle name="Note 1 2 2 5 3 2 2 4" xfId="679"/>
    <cellStyle name="Note 1 2 2 5 3 2 3" xfId="680"/>
    <cellStyle name="Note 1 2 2 5 3 2 3 2" xfId="681"/>
    <cellStyle name="Note 1 2 2 5 3 2 4" xfId="682"/>
    <cellStyle name="Note 1 2 2 5 3 2 4 2" xfId="683"/>
    <cellStyle name="Note 1 2 2 5 3 2 5" xfId="684"/>
    <cellStyle name="Note 1 2 2 5 3 3" xfId="685"/>
    <cellStyle name="Note 1 2 2 5 3 3 2" xfId="686"/>
    <cellStyle name="Note 1 2 2 5 3 3 2 2" xfId="687"/>
    <cellStyle name="Note 1 2 2 5 3 3 3" xfId="688"/>
    <cellStyle name="Note 1 2 2 5 3 3 3 2" xfId="689"/>
    <cellStyle name="Note 1 2 2 5 3 3 4" xfId="690"/>
    <cellStyle name="Note 1 2 2 5 3 4" xfId="691"/>
    <cellStyle name="Note 1 2 2 5 3 4 2" xfId="692"/>
    <cellStyle name="Note 1 2 2 5 3 5" xfId="693"/>
    <cellStyle name="Note 1 2 2 5 3 5 2" xfId="694"/>
    <cellStyle name="Note 1 2 2 5 3 6" xfId="695"/>
    <cellStyle name="Note 1 2 2 5 4" xfId="696"/>
    <cellStyle name="Note 1 2 2 5 4 2" xfId="697"/>
    <cellStyle name="Note 1 2 2 5 4 2 2" xfId="698"/>
    <cellStyle name="Note 1 2 2 5 4 2 2 2" xfId="699"/>
    <cellStyle name="Note 1 2 2 5 4 2 2 2 2" xfId="700"/>
    <cellStyle name="Note 1 2 2 5 4 2 2 3" xfId="701"/>
    <cellStyle name="Note 1 2 2 5 4 2 2 3 2" xfId="702"/>
    <cellStyle name="Note 1 2 2 5 4 2 2 4" xfId="703"/>
    <cellStyle name="Note 1 2 2 5 4 2 3" xfId="704"/>
    <cellStyle name="Note 1 2 2 5 4 2 3 2" xfId="705"/>
    <cellStyle name="Note 1 2 2 5 4 2 4" xfId="706"/>
    <cellStyle name="Note 1 2 2 5 4 2 4 2" xfId="707"/>
    <cellStyle name="Note 1 2 2 5 4 2 5" xfId="708"/>
    <cellStyle name="Note 1 2 2 5 4 3" xfId="709"/>
    <cellStyle name="Note 1 2 2 5 4 3 2" xfId="710"/>
    <cellStyle name="Note 1 2 2 5 4 3 2 2" xfId="711"/>
    <cellStyle name="Note 1 2 2 5 4 3 3" xfId="712"/>
    <cellStyle name="Note 1 2 2 5 4 3 3 2" xfId="713"/>
    <cellStyle name="Note 1 2 2 5 4 3 4" xfId="714"/>
    <cellStyle name="Note 1 2 2 5 4 4" xfId="715"/>
    <cellStyle name="Note 1 2 2 5 4 4 2" xfId="716"/>
    <cellStyle name="Note 1 2 2 5 4 5" xfId="717"/>
    <cellStyle name="Note 1 2 2 5 4 5 2" xfId="718"/>
    <cellStyle name="Note 1 2 2 5 4 6" xfId="719"/>
    <cellStyle name="Note 1 2 2 5 5" xfId="720"/>
    <cellStyle name="Note 1 2 2 5 5 2" xfId="721"/>
    <cellStyle name="Note 1 2 2 5 5 2 2" xfId="722"/>
    <cellStyle name="Note 1 2 2 5 5 2 2 2" xfId="723"/>
    <cellStyle name="Note 1 2 2 5 5 2 2 2 2" xfId="724"/>
    <cellStyle name="Note 1 2 2 5 5 2 2 3" xfId="725"/>
    <cellStyle name="Note 1 2 2 5 5 2 2 3 2" xfId="726"/>
    <cellStyle name="Note 1 2 2 5 5 2 2 4" xfId="727"/>
    <cellStyle name="Note 1 2 2 5 5 2 3" xfId="728"/>
    <cellStyle name="Note 1 2 2 5 5 2 3 2" xfId="729"/>
    <cellStyle name="Note 1 2 2 5 5 2 4" xfId="730"/>
    <cellStyle name="Note 1 2 2 5 5 2 4 2" xfId="731"/>
    <cellStyle name="Note 1 2 2 5 5 2 5" xfId="732"/>
    <cellStyle name="Note 1 2 2 5 5 3" xfId="733"/>
    <cellStyle name="Note 1 2 2 5 5 3 2" xfId="734"/>
    <cellStyle name="Note 1 2 2 5 5 3 2 2" xfId="735"/>
    <cellStyle name="Note 1 2 2 5 5 3 3" xfId="736"/>
    <cellStyle name="Note 1 2 2 5 5 3 3 2" xfId="737"/>
    <cellStyle name="Note 1 2 2 5 5 3 4" xfId="738"/>
    <cellStyle name="Note 1 2 2 5 5 4" xfId="739"/>
    <cellStyle name="Note 1 2 2 5 5 4 2" xfId="740"/>
    <cellStyle name="Note 1 2 2 5 5 5" xfId="741"/>
    <cellStyle name="Note 1 2 2 5 5 5 2" xfId="742"/>
    <cellStyle name="Note 1 2 2 5 5 6" xfId="743"/>
    <cellStyle name="Note 1 2 2 5 6" xfId="744"/>
    <cellStyle name="Note 1 2 2 5 6 2" xfId="745"/>
    <cellStyle name="Note 1 2 2 5 6 2 2" xfId="746"/>
    <cellStyle name="Note 1 2 2 5 6 3" xfId="747"/>
    <cellStyle name="Note 1 2 2 5 6 3 2" xfId="748"/>
    <cellStyle name="Note 1 2 2 5 6 4" xfId="749"/>
    <cellStyle name="Note 1 2 2 5 7" xfId="750"/>
    <cellStyle name="Note 1 2 2 5 7 2" xfId="751"/>
    <cellStyle name="Note 1 2 2 5 8" xfId="752"/>
    <cellStyle name="Note 1 2 2 5 8 2" xfId="753"/>
    <cellStyle name="Note 1 2 2 5 9" xfId="754"/>
    <cellStyle name="Note 1 2 2 6" xfId="755"/>
    <cellStyle name="Note 1 2 2 6 2" xfId="756"/>
    <cellStyle name="Note 1 2 2 6 2 2" xfId="757"/>
    <cellStyle name="Note 1 2 2 6 2 2 2" xfId="758"/>
    <cellStyle name="Note 1 2 2 6 2 2 2 2" xfId="759"/>
    <cellStyle name="Note 1 2 2 6 2 2 2 2 2" xfId="760"/>
    <cellStyle name="Note 1 2 2 6 2 2 2 3" xfId="761"/>
    <cellStyle name="Note 1 2 2 6 2 2 2 3 2" xfId="762"/>
    <cellStyle name="Note 1 2 2 6 2 2 2 4" xfId="763"/>
    <cellStyle name="Note 1 2 2 6 2 2 3" xfId="764"/>
    <cellStyle name="Note 1 2 2 6 2 2 3 2" xfId="765"/>
    <cellStyle name="Note 1 2 2 6 2 2 4" xfId="766"/>
    <cellStyle name="Note 1 2 2 6 2 2 4 2" xfId="767"/>
    <cellStyle name="Note 1 2 2 6 2 2 5" xfId="768"/>
    <cellStyle name="Note 1 2 2 6 2 3" xfId="769"/>
    <cellStyle name="Note 1 2 2 6 2 3 2" xfId="770"/>
    <cellStyle name="Note 1 2 2 6 2 3 2 2" xfId="771"/>
    <cellStyle name="Note 1 2 2 6 2 3 3" xfId="772"/>
    <cellStyle name="Note 1 2 2 6 2 3 3 2" xfId="773"/>
    <cellStyle name="Note 1 2 2 6 2 3 4" xfId="774"/>
    <cellStyle name="Note 1 2 2 6 2 4" xfId="775"/>
    <cellStyle name="Note 1 2 2 6 2 4 2" xfId="776"/>
    <cellStyle name="Note 1 2 2 6 2 5" xfId="777"/>
    <cellStyle name="Note 1 2 2 6 2 5 2" xfId="778"/>
    <cellStyle name="Note 1 2 2 6 2 6" xfId="779"/>
    <cellStyle name="Note 1 2 2 6 3" xfId="780"/>
    <cellStyle name="Note 1 2 2 6 3 2" xfId="781"/>
    <cellStyle name="Note 1 2 2 6 3 2 2" xfId="782"/>
    <cellStyle name="Note 1 2 2 6 3 2 2 2" xfId="783"/>
    <cellStyle name="Note 1 2 2 6 3 2 2 2 2" xfId="784"/>
    <cellStyle name="Note 1 2 2 6 3 2 2 3" xfId="785"/>
    <cellStyle name="Note 1 2 2 6 3 2 2 3 2" xfId="786"/>
    <cellStyle name="Note 1 2 2 6 3 2 2 4" xfId="787"/>
    <cellStyle name="Note 1 2 2 6 3 2 3" xfId="788"/>
    <cellStyle name="Note 1 2 2 6 3 2 3 2" xfId="789"/>
    <cellStyle name="Note 1 2 2 6 3 2 4" xfId="790"/>
    <cellStyle name="Note 1 2 2 6 3 2 4 2" xfId="791"/>
    <cellStyle name="Note 1 2 2 6 3 2 5" xfId="792"/>
    <cellStyle name="Note 1 2 2 6 3 3" xfId="793"/>
    <cellStyle name="Note 1 2 2 6 3 3 2" xfId="794"/>
    <cellStyle name="Note 1 2 2 6 3 3 2 2" xfId="795"/>
    <cellStyle name="Note 1 2 2 6 3 3 3" xfId="796"/>
    <cellStyle name="Note 1 2 2 6 3 3 3 2" xfId="797"/>
    <cellStyle name="Note 1 2 2 6 3 3 4" xfId="798"/>
    <cellStyle name="Note 1 2 2 6 3 4" xfId="799"/>
    <cellStyle name="Note 1 2 2 6 3 4 2" xfId="800"/>
    <cellStyle name="Note 1 2 2 6 3 5" xfId="801"/>
    <cellStyle name="Note 1 2 2 6 3 5 2" xfId="802"/>
    <cellStyle name="Note 1 2 2 6 3 6" xfId="803"/>
    <cellStyle name="Note 1 2 2 6 4" xfId="804"/>
    <cellStyle name="Note 1 2 2 6 4 2" xfId="805"/>
    <cellStyle name="Note 1 2 2 6 4 2 2" xfId="806"/>
    <cellStyle name="Note 1 2 2 6 4 2 2 2" xfId="807"/>
    <cellStyle name="Note 1 2 2 6 4 2 2 2 2" xfId="808"/>
    <cellStyle name="Note 1 2 2 6 4 2 2 3" xfId="809"/>
    <cellStyle name="Note 1 2 2 6 4 2 2 3 2" xfId="810"/>
    <cellStyle name="Note 1 2 2 6 4 2 2 4" xfId="811"/>
    <cellStyle name="Note 1 2 2 6 4 2 3" xfId="812"/>
    <cellStyle name="Note 1 2 2 6 4 2 3 2" xfId="813"/>
    <cellStyle name="Note 1 2 2 6 4 2 4" xfId="814"/>
    <cellStyle name="Note 1 2 2 6 4 2 4 2" xfId="815"/>
    <cellStyle name="Note 1 2 2 6 4 2 5" xfId="816"/>
    <cellStyle name="Note 1 2 2 6 4 3" xfId="817"/>
    <cellStyle name="Note 1 2 2 6 4 3 2" xfId="818"/>
    <cellStyle name="Note 1 2 2 6 4 3 2 2" xfId="819"/>
    <cellStyle name="Note 1 2 2 6 4 3 3" xfId="820"/>
    <cellStyle name="Note 1 2 2 6 4 3 3 2" xfId="821"/>
    <cellStyle name="Note 1 2 2 6 4 3 4" xfId="822"/>
    <cellStyle name="Note 1 2 2 6 4 4" xfId="823"/>
    <cellStyle name="Note 1 2 2 6 4 4 2" xfId="824"/>
    <cellStyle name="Note 1 2 2 6 4 5" xfId="825"/>
    <cellStyle name="Note 1 2 2 6 4 5 2" xfId="826"/>
    <cellStyle name="Note 1 2 2 6 4 6" xfId="827"/>
    <cellStyle name="Note 1 2 2 6 5" xfId="828"/>
    <cellStyle name="Note 1 2 2 6 5 2" xfId="829"/>
    <cellStyle name="Note 1 2 2 6 5 2 2" xfId="830"/>
    <cellStyle name="Note 1 2 2 6 5 2 2 2" xfId="831"/>
    <cellStyle name="Note 1 2 2 6 5 2 2 2 2" xfId="832"/>
    <cellStyle name="Note 1 2 2 6 5 2 2 3" xfId="833"/>
    <cellStyle name="Note 1 2 2 6 5 2 2 3 2" xfId="834"/>
    <cellStyle name="Note 1 2 2 6 5 2 2 4" xfId="835"/>
    <cellStyle name="Note 1 2 2 6 5 2 3" xfId="836"/>
    <cellStyle name="Note 1 2 2 6 5 2 3 2" xfId="837"/>
    <cellStyle name="Note 1 2 2 6 5 2 4" xfId="838"/>
    <cellStyle name="Note 1 2 2 6 5 2 4 2" xfId="839"/>
    <cellStyle name="Note 1 2 2 6 5 2 5" xfId="840"/>
    <cellStyle name="Note 1 2 2 6 5 3" xfId="841"/>
    <cellStyle name="Note 1 2 2 6 5 3 2" xfId="842"/>
    <cellStyle name="Note 1 2 2 6 5 3 2 2" xfId="843"/>
    <cellStyle name="Note 1 2 2 6 5 3 3" xfId="844"/>
    <cellStyle name="Note 1 2 2 6 5 3 3 2" xfId="845"/>
    <cellStyle name="Note 1 2 2 6 5 3 4" xfId="846"/>
    <cellStyle name="Note 1 2 2 6 5 4" xfId="847"/>
    <cellStyle name="Note 1 2 2 6 5 4 2" xfId="848"/>
    <cellStyle name="Note 1 2 2 6 5 5" xfId="849"/>
    <cellStyle name="Note 1 2 2 6 5 5 2" xfId="850"/>
    <cellStyle name="Note 1 2 2 6 5 6" xfId="851"/>
    <cellStyle name="Note 1 2 2 6 6" xfId="852"/>
    <cellStyle name="Note 1 2 2 6 6 2" xfId="853"/>
    <cellStyle name="Note 1 2 2 6 6 2 2" xfId="854"/>
    <cellStyle name="Note 1 2 2 6 6 3" xfId="855"/>
    <cellStyle name="Note 1 2 2 6 6 3 2" xfId="856"/>
    <cellStyle name="Note 1 2 2 6 6 4" xfId="857"/>
    <cellStyle name="Note 1 2 2 6 7" xfId="858"/>
    <cellStyle name="Note 1 2 2 6 7 2" xfId="859"/>
    <cellStyle name="Note 1 2 2 6 8" xfId="860"/>
    <cellStyle name="Note 1 2 2 6 8 2" xfId="861"/>
    <cellStyle name="Note 1 2 2 6 9" xfId="862"/>
    <cellStyle name="Note 1 2 2 7" xfId="863"/>
    <cellStyle name="Note 1 2 2 7 2" xfId="864"/>
    <cellStyle name="Note 1 2 2 7 2 2" xfId="865"/>
    <cellStyle name="Note 1 2 2 7 2 2 2" xfId="866"/>
    <cellStyle name="Note 1 2 2 7 2 2 2 2" xfId="867"/>
    <cellStyle name="Note 1 2 2 7 2 2 3" xfId="868"/>
    <cellStyle name="Note 1 2 2 7 2 2 3 2" xfId="869"/>
    <cellStyle name="Note 1 2 2 7 2 2 4" xfId="870"/>
    <cellStyle name="Note 1 2 2 7 2 3" xfId="871"/>
    <cellStyle name="Note 1 2 2 7 2 3 2" xfId="872"/>
    <cellStyle name="Note 1 2 2 7 2 4" xfId="873"/>
    <cellStyle name="Note 1 2 2 7 2 4 2" xfId="874"/>
    <cellStyle name="Note 1 2 2 7 2 5" xfId="875"/>
    <cellStyle name="Note 1 2 2 7 3" xfId="876"/>
    <cellStyle name="Note 1 2 2 7 3 2" xfId="877"/>
    <cellStyle name="Note 1 2 2 7 3 2 2" xfId="878"/>
    <cellStyle name="Note 1 2 2 7 3 3" xfId="879"/>
    <cellStyle name="Note 1 2 2 7 3 3 2" xfId="880"/>
    <cellStyle name="Note 1 2 2 7 3 4" xfId="881"/>
    <cellStyle name="Note 1 2 2 7 4" xfId="882"/>
    <cellStyle name="Note 1 2 2 7 4 2" xfId="883"/>
    <cellStyle name="Note 1 2 2 7 5" xfId="884"/>
    <cellStyle name="Note 1 2 2 7 5 2" xfId="885"/>
    <cellStyle name="Note 1 2 2 7 6" xfId="886"/>
    <cellStyle name="Note 1 2 2 8" xfId="887"/>
    <cellStyle name="Note 1 2 2 8 2" xfId="888"/>
    <cellStyle name="Note 1 2 2 8 2 2" xfId="889"/>
    <cellStyle name="Note 1 2 2 8 2 2 2" xfId="890"/>
    <cellStyle name="Note 1 2 2 8 2 2 2 2" xfId="891"/>
    <cellStyle name="Note 1 2 2 8 2 2 3" xfId="892"/>
    <cellStyle name="Note 1 2 2 8 2 2 3 2" xfId="893"/>
    <cellStyle name="Note 1 2 2 8 2 2 4" xfId="894"/>
    <cellStyle name="Note 1 2 2 8 2 3" xfId="895"/>
    <cellStyle name="Note 1 2 2 8 2 3 2" xfId="896"/>
    <cellStyle name="Note 1 2 2 8 2 4" xfId="897"/>
    <cellStyle name="Note 1 2 2 8 2 4 2" xfId="898"/>
    <cellStyle name="Note 1 2 2 8 2 5" xfId="899"/>
    <cellStyle name="Note 1 2 2 8 3" xfId="900"/>
    <cellStyle name="Note 1 2 2 8 3 2" xfId="901"/>
    <cellStyle name="Note 1 2 2 8 3 2 2" xfId="902"/>
    <cellStyle name="Note 1 2 2 8 3 3" xfId="903"/>
    <cellStyle name="Note 1 2 2 8 3 3 2" xfId="904"/>
    <cellStyle name="Note 1 2 2 8 3 4" xfId="905"/>
    <cellStyle name="Note 1 2 2 8 4" xfId="906"/>
    <cellStyle name="Note 1 2 2 8 4 2" xfId="907"/>
    <cellStyle name="Note 1 2 2 8 5" xfId="908"/>
    <cellStyle name="Note 1 2 2 8 5 2" xfId="909"/>
    <cellStyle name="Note 1 2 2 8 6" xfId="910"/>
    <cellStyle name="Note 1 2 2 9" xfId="911"/>
    <cellStyle name="Note 1 2 2 9 2" xfId="912"/>
    <cellStyle name="Note 1 2 2 9 2 2" xfId="913"/>
    <cellStyle name="Note 1 2 2 9 2 2 2" xfId="914"/>
    <cellStyle name="Note 1 2 2 9 2 2 2 2" xfId="915"/>
    <cellStyle name="Note 1 2 2 9 2 2 3" xfId="916"/>
    <cellStyle name="Note 1 2 2 9 2 2 3 2" xfId="917"/>
    <cellStyle name="Note 1 2 2 9 2 2 4" xfId="918"/>
    <cellStyle name="Note 1 2 2 9 2 3" xfId="919"/>
    <cellStyle name="Note 1 2 2 9 2 3 2" xfId="920"/>
    <cellStyle name="Note 1 2 2 9 2 4" xfId="921"/>
    <cellStyle name="Note 1 2 2 9 2 4 2" xfId="922"/>
    <cellStyle name="Note 1 2 2 9 2 5" xfId="923"/>
    <cellStyle name="Note 1 2 2 9 3" xfId="924"/>
    <cellStyle name="Note 1 2 2 9 3 2" xfId="925"/>
    <cellStyle name="Note 1 2 2 9 3 2 2" xfId="926"/>
    <cellStyle name="Note 1 2 2 9 3 3" xfId="927"/>
    <cellStyle name="Note 1 2 2 9 3 3 2" xfId="928"/>
    <cellStyle name="Note 1 2 2 9 3 4" xfId="929"/>
    <cellStyle name="Note 1 2 2 9 4" xfId="930"/>
    <cellStyle name="Note 1 2 2 9 4 2" xfId="931"/>
    <cellStyle name="Note 1 2 2 9 5" xfId="932"/>
    <cellStyle name="Note 1 2 2 9 5 2" xfId="933"/>
    <cellStyle name="Note 1 2 2 9 6" xfId="934"/>
    <cellStyle name="Note 1 2 3" xfId="935"/>
    <cellStyle name="Note 1 2 3 2" xfId="936"/>
    <cellStyle name="Note 1 2 3 2 2" xfId="937"/>
    <cellStyle name="Note 1 2 3 2 2 2" xfId="938"/>
    <cellStyle name="Note 1 2 3 2 2 2 2" xfId="939"/>
    <cellStyle name="Note 1 2 3 2 2 2 2 2" xfId="940"/>
    <cellStyle name="Note 1 2 3 2 2 2 3" xfId="941"/>
    <cellStyle name="Note 1 2 3 2 2 2 3 2" xfId="942"/>
    <cellStyle name="Note 1 2 3 2 2 2 4" xfId="943"/>
    <cellStyle name="Note 1 2 3 2 2 3" xfId="944"/>
    <cellStyle name="Note 1 2 3 2 2 3 2" xfId="945"/>
    <cellStyle name="Note 1 2 3 2 2 4" xfId="946"/>
    <cellStyle name="Note 1 2 3 2 2 4 2" xfId="947"/>
    <cellStyle name="Note 1 2 3 2 2 5" xfId="948"/>
    <cellStyle name="Note 1 2 3 2 3" xfId="949"/>
    <cellStyle name="Note 1 2 3 2 3 2" xfId="950"/>
    <cellStyle name="Note 1 2 3 2 3 2 2" xfId="951"/>
    <cellStyle name="Note 1 2 3 2 3 3" xfId="952"/>
    <cellStyle name="Note 1 2 3 2 3 3 2" xfId="953"/>
    <cellStyle name="Note 1 2 3 2 3 4" xfId="954"/>
    <cellStyle name="Note 1 2 3 2 4" xfId="955"/>
    <cellStyle name="Note 1 2 3 2 4 2" xfId="956"/>
    <cellStyle name="Note 1 2 3 2 5" xfId="957"/>
    <cellStyle name="Note 1 2 3 2 5 2" xfId="958"/>
    <cellStyle name="Note 1 2 3 2 6" xfId="959"/>
    <cellStyle name="Note 1 2 3 3" xfId="960"/>
    <cellStyle name="Note 1 2 3 3 2" xfId="961"/>
    <cellStyle name="Note 1 2 3 3 2 2" xfId="962"/>
    <cellStyle name="Note 1 2 3 3 2 2 2" xfId="963"/>
    <cellStyle name="Note 1 2 3 3 2 2 2 2" xfId="964"/>
    <cellStyle name="Note 1 2 3 3 2 2 3" xfId="965"/>
    <cellStyle name="Note 1 2 3 3 2 2 3 2" xfId="966"/>
    <cellStyle name="Note 1 2 3 3 2 2 4" xfId="967"/>
    <cellStyle name="Note 1 2 3 3 2 3" xfId="968"/>
    <cellStyle name="Note 1 2 3 3 2 3 2" xfId="969"/>
    <cellStyle name="Note 1 2 3 3 2 4" xfId="970"/>
    <cellStyle name="Note 1 2 3 3 2 4 2" xfId="971"/>
    <cellStyle name="Note 1 2 3 3 2 5" xfId="972"/>
    <cellStyle name="Note 1 2 3 3 3" xfId="973"/>
    <cellStyle name="Note 1 2 3 3 3 2" xfId="974"/>
    <cellStyle name="Note 1 2 3 3 3 2 2" xfId="975"/>
    <cellStyle name="Note 1 2 3 3 3 3" xfId="976"/>
    <cellStyle name="Note 1 2 3 3 3 3 2" xfId="977"/>
    <cellStyle name="Note 1 2 3 3 3 4" xfId="978"/>
    <cellStyle name="Note 1 2 3 3 4" xfId="979"/>
    <cellStyle name="Note 1 2 3 3 4 2" xfId="980"/>
    <cellStyle name="Note 1 2 3 3 5" xfId="981"/>
    <cellStyle name="Note 1 2 3 3 5 2" xfId="982"/>
    <cellStyle name="Note 1 2 3 3 6" xfId="983"/>
    <cellStyle name="Note 1 2 3 4" xfId="984"/>
    <cellStyle name="Note 1 2 3 4 2" xfId="985"/>
    <cellStyle name="Note 1 2 3 4 2 2" xfId="986"/>
    <cellStyle name="Note 1 2 3 4 2 2 2" xfId="987"/>
    <cellStyle name="Note 1 2 3 4 2 2 2 2" xfId="988"/>
    <cellStyle name="Note 1 2 3 4 2 2 3" xfId="989"/>
    <cellStyle name="Note 1 2 3 4 2 2 3 2" xfId="990"/>
    <cellStyle name="Note 1 2 3 4 2 2 4" xfId="991"/>
    <cellStyle name="Note 1 2 3 4 2 3" xfId="992"/>
    <cellStyle name="Note 1 2 3 4 2 3 2" xfId="993"/>
    <cellStyle name="Note 1 2 3 4 2 4" xfId="994"/>
    <cellStyle name="Note 1 2 3 4 2 4 2" xfId="995"/>
    <cellStyle name="Note 1 2 3 4 2 5" xfId="996"/>
    <cellStyle name="Note 1 2 3 4 3" xfId="997"/>
    <cellStyle name="Note 1 2 3 4 3 2" xfId="998"/>
    <cellStyle name="Note 1 2 3 4 3 2 2" xfId="999"/>
    <cellStyle name="Note 1 2 3 4 3 3" xfId="1000"/>
    <cellStyle name="Note 1 2 3 4 3 3 2" xfId="1001"/>
    <cellStyle name="Note 1 2 3 4 3 4" xfId="1002"/>
    <cellStyle name="Note 1 2 3 4 4" xfId="1003"/>
    <cellStyle name="Note 1 2 3 4 4 2" xfId="1004"/>
    <cellStyle name="Note 1 2 3 4 5" xfId="1005"/>
    <cellStyle name="Note 1 2 3 4 5 2" xfId="1006"/>
    <cellStyle name="Note 1 2 3 4 6" xfId="1007"/>
    <cellStyle name="Note 1 2 3 5" xfId="1008"/>
    <cellStyle name="Note 1 2 3 5 2" xfId="1009"/>
    <cellStyle name="Note 1 2 3 5 2 2" xfId="1010"/>
    <cellStyle name="Note 1 2 3 5 2 2 2" xfId="1011"/>
    <cellStyle name="Note 1 2 3 5 2 2 2 2" xfId="1012"/>
    <cellStyle name="Note 1 2 3 5 2 2 3" xfId="1013"/>
    <cellStyle name="Note 1 2 3 5 2 2 3 2" xfId="1014"/>
    <cellStyle name="Note 1 2 3 5 2 2 4" xfId="1015"/>
    <cellStyle name="Note 1 2 3 5 2 3" xfId="1016"/>
    <cellStyle name="Note 1 2 3 5 2 3 2" xfId="1017"/>
    <cellStyle name="Note 1 2 3 5 2 4" xfId="1018"/>
    <cellStyle name="Note 1 2 3 5 2 4 2" xfId="1019"/>
    <cellStyle name="Note 1 2 3 5 2 5" xfId="1020"/>
    <cellStyle name="Note 1 2 3 5 3" xfId="1021"/>
    <cellStyle name="Note 1 2 3 5 3 2" xfId="1022"/>
    <cellStyle name="Note 1 2 3 5 3 2 2" xfId="1023"/>
    <cellStyle name="Note 1 2 3 5 3 3" xfId="1024"/>
    <cellStyle name="Note 1 2 3 5 3 3 2" xfId="1025"/>
    <cellStyle name="Note 1 2 3 5 3 4" xfId="1026"/>
    <cellStyle name="Note 1 2 3 5 4" xfId="1027"/>
    <cellStyle name="Note 1 2 3 5 4 2" xfId="1028"/>
    <cellStyle name="Note 1 2 3 5 5" xfId="1029"/>
    <cellStyle name="Note 1 2 3 5 5 2" xfId="1030"/>
    <cellStyle name="Note 1 2 3 5 6" xfId="1031"/>
    <cellStyle name="Note 1 2 3 6" xfId="1032"/>
    <cellStyle name="Note 1 2 3 6 2" xfId="1033"/>
    <cellStyle name="Note 1 2 3 6 2 2" xfId="1034"/>
    <cellStyle name="Note 1 2 3 6 3" xfId="1035"/>
    <cellStyle name="Note 1 2 3 6 3 2" xfId="1036"/>
    <cellStyle name="Note 1 2 3 6 4" xfId="1037"/>
    <cellStyle name="Note 1 2 3 7" xfId="1038"/>
    <cellStyle name="Note 1 2 3 7 2" xfId="1039"/>
    <cellStyle name="Note 1 2 3 8" xfId="1040"/>
    <cellStyle name="Note 1 2 3 8 2" xfId="1041"/>
    <cellStyle name="Note 1 2 3 9" xfId="1042"/>
    <cellStyle name="Note 1 2 4" xfId="1043"/>
    <cellStyle name="Note 1 2 4 2" xfId="1044"/>
    <cellStyle name="Note 1 2 4 2 2" xfId="1045"/>
    <cellStyle name="Note 1 2 4 2 2 2" xfId="1046"/>
    <cellStyle name="Note 1 2 4 2 2 2 2" xfId="1047"/>
    <cellStyle name="Note 1 2 4 2 2 2 2 2" xfId="1048"/>
    <cellStyle name="Note 1 2 4 2 2 2 3" xfId="1049"/>
    <cellStyle name="Note 1 2 4 2 2 2 3 2" xfId="1050"/>
    <cellStyle name="Note 1 2 4 2 2 2 4" xfId="1051"/>
    <cellStyle name="Note 1 2 4 2 2 3" xfId="1052"/>
    <cellStyle name="Note 1 2 4 2 2 3 2" xfId="1053"/>
    <cellStyle name="Note 1 2 4 2 2 4" xfId="1054"/>
    <cellStyle name="Note 1 2 4 2 2 4 2" xfId="1055"/>
    <cellStyle name="Note 1 2 4 2 2 5" xfId="1056"/>
    <cellStyle name="Note 1 2 4 2 3" xfId="1057"/>
    <cellStyle name="Note 1 2 4 2 3 2" xfId="1058"/>
    <cellStyle name="Note 1 2 4 2 3 2 2" xfId="1059"/>
    <cellStyle name="Note 1 2 4 2 3 3" xfId="1060"/>
    <cellStyle name="Note 1 2 4 2 3 3 2" xfId="1061"/>
    <cellStyle name="Note 1 2 4 2 3 4" xfId="1062"/>
    <cellStyle name="Note 1 2 4 2 4" xfId="1063"/>
    <cellStyle name="Note 1 2 4 2 4 2" xfId="1064"/>
    <cellStyle name="Note 1 2 4 2 5" xfId="1065"/>
    <cellStyle name="Note 1 2 4 2 5 2" xfId="1066"/>
    <cellStyle name="Note 1 2 4 2 6" xfId="1067"/>
    <cellStyle name="Note 1 2 4 3" xfId="1068"/>
    <cellStyle name="Note 1 2 4 3 2" xfId="1069"/>
    <cellStyle name="Note 1 2 4 3 2 2" xfId="1070"/>
    <cellStyle name="Note 1 2 4 3 2 2 2" xfId="1071"/>
    <cellStyle name="Note 1 2 4 3 2 2 2 2" xfId="1072"/>
    <cellStyle name="Note 1 2 4 3 2 2 3" xfId="1073"/>
    <cellStyle name="Note 1 2 4 3 2 2 3 2" xfId="1074"/>
    <cellStyle name="Note 1 2 4 3 2 2 4" xfId="1075"/>
    <cellStyle name="Note 1 2 4 3 2 3" xfId="1076"/>
    <cellStyle name="Note 1 2 4 3 2 3 2" xfId="1077"/>
    <cellStyle name="Note 1 2 4 3 2 4" xfId="1078"/>
    <cellStyle name="Note 1 2 4 3 2 4 2" xfId="1079"/>
    <cellStyle name="Note 1 2 4 3 2 5" xfId="1080"/>
    <cellStyle name="Note 1 2 4 3 3" xfId="1081"/>
    <cellStyle name="Note 1 2 4 3 3 2" xfId="1082"/>
    <cellStyle name="Note 1 2 4 3 3 2 2" xfId="1083"/>
    <cellStyle name="Note 1 2 4 3 3 3" xfId="1084"/>
    <cellStyle name="Note 1 2 4 3 3 3 2" xfId="1085"/>
    <cellStyle name="Note 1 2 4 3 3 4" xfId="1086"/>
    <cellStyle name="Note 1 2 4 3 4" xfId="1087"/>
    <cellStyle name="Note 1 2 4 3 4 2" xfId="1088"/>
    <cellStyle name="Note 1 2 4 3 5" xfId="1089"/>
    <cellStyle name="Note 1 2 4 3 5 2" xfId="1090"/>
    <cellStyle name="Note 1 2 4 3 6" xfId="1091"/>
    <cellStyle name="Note 1 2 4 4" xfId="1092"/>
    <cellStyle name="Note 1 2 4 4 2" xfId="1093"/>
    <cellStyle name="Note 1 2 4 4 2 2" xfId="1094"/>
    <cellStyle name="Note 1 2 4 4 2 2 2" xfId="1095"/>
    <cellStyle name="Note 1 2 4 4 2 2 2 2" xfId="1096"/>
    <cellStyle name="Note 1 2 4 4 2 2 3" xfId="1097"/>
    <cellStyle name="Note 1 2 4 4 2 2 3 2" xfId="1098"/>
    <cellStyle name="Note 1 2 4 4 2 2 4" xfId="1099"/>
    <cellStyle name="Note 1 2 4 4 2 3" xfId="1100"/>
    <cellStyle name="Note 1 2 4 4 2 3 2" xfId="1101"/>
    <cellStyle name="Note 1 2 4 4 2 4" xfId="1102"/>
    <cellStyle name="Note 1 2 4 4 2 4 2" xfId="1103"/>
    <cellStyle name="Note 1 2 4 4 2 5" xfId="1104"/>
    <cellStyle name="Note 1 2 4 4 3" xfId="1105"/>
    <cellStyle name="Note 1 2 4 4 3 2" xfId="1106"/>
    <cellStyle name="Note 1 2 4 4 3 2 2" xfId="1107"/>
    <cellStyle name="Note 1 2 4 4 3 3" xfId="1108"/>
    <cellStyle name="Note 1 2 4 4 3 3 2" xfId="1109"/>
    <cellStyle name="Note 1 2 4 4 3 4" xfId="1110"/>
    <cellStyle name="Note 1 2 4 4 4" xfId="1111"/>
    <cellStyle name="Note 1 2 4 4 4 2" xfId="1112"/>
    <cellStyle name="Note 1 2 4 4 5" xfId="1113"/>
    <cellStyle name="Note 1 2 4 4 5 2" xfId="1114"/>
    <cellStyle name="Note 1 2 4 4 6" xfId="1115"/>
    <cellStyle name="Note 1 2 4 5" xfId="1116"/>
    <cellStyle name="Note 1 2 4 5 2" xfId="1117"/>
    <cellStyle name="Note 1 2 4 5 2 2" xfId="1118"/>
    <cellStyle name="Note 1 2 4 5 2 2 2" xfId="1119"/>
    <cellStyle name="Note 1 2 4 5 2 2 2 2" xfId="1120"/>
    <cellStyle name="Note 1 2 4 5 2 2 3" xfId="1121"/>
    <cellStyle name="Note 1 2 4 5 2 2 3 2" xfId="1122"/>
    <cellStyle name="Note 1 2 4 5 2 2 4" xfId="1123"/>
    <cellStyle name="Note 1 2 4 5 2 3" xfId="1124"/>
    <cellStyle name="Note 1 2 4 5 2 3 2" xfId="1125"/>
    <cellStyle name="Note 1 2 4 5 2 4" xfId="1126"/>
    <cellStyle name="Note 1 2 4 5 2 4 2" xfId="1127"/>
    <cellStyle name="Note 1 2 4 5 2 5" xfId="1128"/>
    <cellStyle name="Note 1 2 4 5 3" xfId="1129"/>
    <cellStyle name="Note 1 2 4 5 3 2" xfId="1130"/>
    <cellStyle name="Note 1 2 4 5 3 2 2" xfId="1131"/>
    <cellStyle name="Note 1 2 4 5 3 3" xfId="1132"/>
    <cellStyle name="Note 1 2 4 5 3 3 2" xfId="1133"/>
    <cellStyle name="Note 1 2 4 5 3 4" xfId="1134"/>
    <cellStyle name="Note 1 2 4 5 4" xfId="1135"/>
    <cellStyle name="Note 1 2 4 5 4 2" xfId="1136"/>
    <cellStyle name="Note 1 2 4 5 5" xfId="1137"/>
    <cellStyle name="Note 1 2 4 5 5 2" xfId="1138"/>
    <cellStyle name="Note 1 2 4 5 6" xfId="1139"/>
    <cellStyle name="Note 1 2 4 6" xfId="1140"/>
    <cellStyle name="Note 1 2 4 6 2" xfId="1141"/>
    <cellStyle name="Note 1 2 4 6 2 2" xfId="1142"/>
    <cellStyle name="Note 1 2 4 6 3" xfId="1143"/>
    <cellStyle name="Note 1 2 4 6 3 2" xfId="1144"/>
    <cellStyle name="Note 1 2 4 6 4" xfId="1145"/>
    <cellStyle name="Note 1 2 4 7" xfId="1146"/>
    <cellStyle name="Note 1 2 4 7 2" xfId="1147"/>
    <cellStyle name="Note 1 2 4 8" xfId="1148"/>
    <cellStyle name="Note 1 2 4 8 2" xfId="1149"/>
    <cellStyle name="Note 1 2 4 9" xfId="1150"/>
    <cellStyle name="Note 1 2 5" xfId="1151"/>
    <cellStyle name="Note 1 2 5 2" xfId="1152"/>
    <cellStyle name="Note 1 2 5 2 2" xfId="1153"/>
    <cellStyle name="Note 1 2 5 2 2 2" xfId="1154"/>
    <cellStyle name="Note 1 2 5 2 2 2 2" xfId="1155"/>
    <cellStyle name="Note 1 2 5 2 2 2 2 2" xfId="1156"/>
    <cellStyle name="Note 1 2 5 2 2 2 3" xfId="1157"/>
    <cellStyle name="Note 1 2 5 2 2 2 3 2" xfId="1158"/>
    <cellStyle name="Note 1 2 5 2 2 2 4" xfId="1159"/>
    <cellStyle name="Note 1 2 5 2 2 3" xfId="1160"/>
    <cellStyle name="Note 1 2 5 2 2 3 2" xfId="1161"/>
    <cellStyle name="Note 1 2 5 2 2 4" xfId="1162"/>
    <cellStyle name="Note 1 2 5 2 2 4 2" xfId="1163"/>
    <cellStyle name="Note 1 2 5 2 2 5" xfId="1164"/>
    <cellStyle name="Note 1 2 5 2 3" xfId="1165"/>
    <cellStyle name="Note 1 2 5 2 3 2" xfId="1166"/>
    <cellStyle name="Note 1 2 5 2 3 2 2" xfId="1167"/>
    <cellStyle name="Note 1 2 5 2 3 3" xfId="1168"/>
    <cellStyle name="Note 1 2 5 2 3 3 2" xfId="1169"/>
    <cellStyle name="Note 1 2 5 2 3 4" xfId="1170"/>
    <cellStyle name="Note 1 2 5 2 4" xfId="1171"/>
    <cellStyle name="Note 1 2 5 2 4 2" xfId="1172"/>
    <cellStyle name="Note 1 2 5 2 5" xfId="1173"/>
    <cellStyle name="Note 1 2 5 2 5 2" xfId="1174"/>
    <cellStyle name="Note 1 2 5 2 6" xfId="1175"/>
    <cellStyle name="Note 1 2 5 3" xfId="1176"/>
    <cellStyle name="Note 1 2 5 3 2" xfId="1177"/>
    <cellStyle name="Note 1 2 5 3 2 2" xfId="1178"/>
    <cellStyle name="Note 1 2 5 3 2 2 2" xfId="1179"/>
    <cellStyle name="Note 1 2 5 3 2 2 2 2" xfId="1180"/>
    <cellStyle name="Note 1 2 5 3 2 2 3" xfId="1181"/>
    <cellStyle name="Note 1 2 5 3 2 2 3 2" xfId="1182"/>
    <cellStyle name="Note 1 2 5 3 2 2 4" xfId="1183"/>
    <cellStyle name="Note 1 2 5 3 2 3" xfId="1184"/>
    <cellStyle name="Note 1 2 5 3 2 3 2" xfId="1185"/>
    <cellStyle name="Note 1 2 5 3 2 4" xfId="1186"/>
    <cellStyle name="Note 1 2 5 3 2 4 2" xfId="1187"/>
    <cellStyle name="Note 1 2 5 3 2 5" xfId="1188"/>
    <cellStyle name="Note 1 2 5 3 3" xfId="1189"/>
    <cellStyle name="Note 1 2 5 3 3 2" xfId="1190"/>
    <cellStyle name="Note 1 2 5 3 3 2 2" xfId="1191"/>
    <cellStyle name="Note 1 2 5 3 3 3" xfId="1192"/>
    <cellStyle name="Note 1 2 5 3 3 3 2" xfId="1193"/>
    <cellStyle name="Note 1 2 5 3 3 4" xfId="1194"/>
    <cellStyle name="Note 1 2 5 3 4" xfId="1195"/>
    <cellStyle name="Note 1 2 5 3 4 2" xfId="1196"/>
    <cellStyle name="Note 1 2 5 3 5" xfId="1197"/>
    <cellStyle name="Note 1 2 5 3 5 2" xfId="1198"/>
    <cellStyle name="Note 1 2 5 3 6" xfId="1199"/>
    <cellStyle name="Note 1 2 5 4" xfId="1200"/>
    <cellStyle name="Note 1 2 5 4 2" xfId="1201"/>
    <cellStyle name="Note 1 2 5 4 2 2" xfId="1202"/>
    <cellStyle name="Note 1 2 5 4 2 2 2" xfId="1203"/>
    <cellStyle name="Note 1 2 5 4 2 2 2 2" xfId="1204"/>
    <cellStyle name="Note 1 2 5 4 2 2 3" xfId="1205"/>
    <cellStyle name="Note 1 2 5 4 2 2 3 2" xfId="1206"/>
    <cellStyle name="Note 1 2 5 4 2 2 4" xfId="1207"/>
    <cellStyle name="Note 1 2 5 4 2 3" xfId="1208"/>
    <cellStyle name="Note 1 2 5 4 2 3 2" xfId="1209"/>
    <cellStyle name="Note 1 2 5 4 2 4" xfId="1210"/>
    <cellStyle name="Note 1 2 5 4 2 4 2" xfId="1211"/>
    <cellStyle name="Note 1 2 5 4 2 5" xfId="1212"/>
    <cellStyle name="Note 1 2 5 4 3" xfId="1213"/>
    <cellStyle name="Note 1 2 5 4 3 2" xfId="1214"/>
    <cellStyle name="Note 1 2 5 4 3 2 2" xfId="1215"/>
    <cellStyle name="Note 1 2 5 4 3 3" xfId="1216"/>
    <cellStyle name="Note 1 2 5 4 3 3 2" xfId="1217"/>
    <cellStyle name="Note 1 2 5 4 3 4" xfId="1218"/>
    <cellStyle name="Note 1 2 5 4 4" xfId="1219"/>
    <cellStyle name="Note 1 2 5 4 4 2" xfId="1220"/>
    <cellStyle name="Note 1 2 5 4 5" xfId="1221"/>
    <cellStyle name="Note 1 2 5 4 5 2" xfId="1222"/>
    <cellStyle name="Note 1 2 5 4 6" xfId="1223"/>
    <cellStyle name="Note 1 2 5 5" xfId="1224"/>
    <cellStyle name="Note 1 2 5 5 2" xfId="1225"/>
    <cellStyle name="Note 1 2 5 5 2 2" xfId="1226"/>
    <cellStyle name="Note 1 2 5 5 2 2 2" xfId="1227"/>
    <cellStyle name="Note 1 2 5 5 2 2 2 2" xfId="1228"/>
    <cellStyle name="Note 1 2 5 5 2 2 3" xfId="1229"/>
    <cellStyle name="Note 1 2 5 5 2 2 3 2" xfId="1230"/>
    <cellStyle name="Note 1 2 5 5 2 2 4" xfId="1231"/>
    <cellStyle name="Note 1 2 5 5 2 3" xfId="1232"/>
    <cellStyle name="Note 1 2 5 5 2 3 2" xfId="1233"/>
    <cellStyle name="Note 1 2 5 5 2 4" xfId="1234"/>
    <cellStyle name="Note 1 2 5 5 2 4 2" xfId="1235"/>
    <cellStyle name="Note 1 2 5 5 2 5" xfId="1236"/>
    <cellStyle name="Note 1 2 5 5 3" xfId="1237"/>
    <cellStyle name="Note 1 2 5 5 3 2" xfId="1238"/>
    <cellStyle name="Note 1 2 5 5 3 2 2" xfId="1239"/>
    <cellStyle name="Note 1 2 5 5 3 3" xfId="1240"/>
    <cellStyle name="Note 1 2 5 5 3 3 2" xfId="1241"/>
    <cellStyle name="Note 1 2 5 5 3 4" xfId="1242"/>
    <cellStyle name="Note 1 2 5 5 4" xfId="1243"/>
    <cellStyle name="Note 1 2 5 5 4 2" xfId="1244"/>
    <cellStyle name="Note 1 2 5 5 5" xfId="1245"/>
    <cellStyle name="Note 1 2 5 5 5 2" xfId="1246"/>
    <cellStyle name="Note 1 2 5 5 6" xfId="1247"/>
    <cellStyle name="Note 1 2 5 6" xfId="1248"/>
    <cellStyle name="Note 1 2 5 6 2" xfId="1249"/>
    <cellStyle name="Note 1 2 5 6 2 2" xfId="1250"/>
    <cellStyle name="Note 1 2 5 6 3" xfId="1251"/>
    <cellStyle name="Note 1 2 5 6 3 2" xfId="1252"/>
    <cellStyle name="Note 1 2 5 6 4" xfId="1253"/>
    <cellStyle name="Note 1 2 5 7" xfId="1254"/>
    <cellStyle name="Note 1 2 5 7 2" xfId="1255"/>
    <cellStyle name="Note 1 2 5 8" xfId="1256"/>
    <cellStyle name="Note 1 2 5 8 2" xfId="1257"/>
    <cellStyle name="Note 1 2 5 9" xfId="1258"/>
    <cellStyle name="Note 1 2 6" xfId="1259"/>
    <cellStyle name="Note 1 2 6 2" xfId="1260"/>
    <cellStyle name="Note 1 2 6 2 2" xfId="1261"/>
    <cellStyle name="Note 1 2 6 2 2 2" xfId="1262"/>
    <cellStyle name="Note 1 2 6 2 2 2 2" xfId="1263"/>
    <cellStyle name="Note 1 2 6 2 2 2 2 2" xfId="1264"/>
    <cellStyle name="Note 1 2 6 2 2 2 3" xfId="1265"/>
    <cellStyle name="Note 1 2 6 2 2 2 3 2" xfId="1266"/>
    <cellStyle name="Note 1 2 6 2 2 2 4" xfId="1267"/>
    <cellStyle name="Note 1 2 6 2 2 3" xfId="1268"/>
    <cellStyle name="Note 1 2 6 2 2 3 2" xfId="1269"/>
    <cellStyle name="Note 1 2 6 2 2 4" xfId="1270"/>
    <cellStyle name="Note 1 2 6 2 2 4 2" xfId="1271"/>
    <cellStyle name="Note 1 2 6 2 2 5" xfId="1272"/>
    <cellStyle name="Note 1 2 6 2 3" xfId="1273"/>
    <cellStyle name="Note 1 2 6 2 3 2" xfId="1274"/>
    <cellStyle name="Note 1 2 6 2 3 2 2" xfId="1275"/>
    <cellStyle name="Note 1 2 6 2 3 3" xfId="1276"/>
    <cellStyle name="Note 1 2 6 2 3 3 2" xfId="1277"/>
    <cellStyle name="Note 1 2 6 2 3 4" xfId="1278"/>
    <cellStyle name="Note 1 2 6 2 4" xfId="1279"/>
    <cellStyle name="Note 1 2 6 2 4 2" xfId="1280"/>
    <cellStyle name="Note 1 2 6 2 5" xfId="1281"/>
    <cellStyle name="Note 1 2 6 2 5 2" xfId="1282"/>
    <cellStyle name="Note 1 2 6 2 6" xfId="1283"/>
    <cellStyle name="Note 1 2 6 3" xfId="1284"/>
    <cellStyle name="Note 1 2 6 3 2" xfId="1285"/>
    <cellStyle name="Note 1 2 6 3 2 2" xfId="1286"/>
    <cellStyle name="Note 1 2 6 3 2 2 2" xfId="1287"/>
    <cellStyle name="Note 1 2 6 3 2 2 2 2" xfId="1288"/>
    <cellStyle name="Note 1 2 6 3 2 2 3" xfId="1289"/>
    <cellStyle name="Note 1 2 6 3 2 2 3 2" xfId="1290"/>
    <cellStyle name="Note 1 2 6 3 2 2 4" xfId="1291"/>
    <cellStyle name="Note 1 2 6 3 2 3" xfId="1292"/>
    <cellStyle name="Note 1 2 6 3 2 3 2" xfId="1293"/>
    <cellStyle name="Note 1 2 6 3 2 4" xfId="1294"/>
    <cellStyle name="Note 1 2 6 3 2 4 2" xfId="1295"/>
    <cellStyle name="Note 1 2 6 3 2 5" xfId="1296"/>
    <cellStyle name="Note 1 2 6 3 3" xfId="1297"/>
    <cellStyle name="Note 1 2 6 3 3 2" xfId="1298"/>
    <cellStyle name="Note 1 2 6 3 3 2 2" xfId="1299"/>
    <cellStyle name="Note 1 2 6 3 3 3" xfId="1300"/>
    <cellStyle name="Note 1 2 6 3 3 3 2" xfId="1301"/>
    <cellStyle name="Note 1 2 6 3 3 4" xfId="1302"/>
    <cellStyle name="Note 1 2 6 3 4" xfId="1303"/>
    <cellStyle name="Note 1 2 6 3 4 2" xfId="1304"/>
    <cellStyle name="Note 1 2 6 3 5" xfId="1305"/>
    <cellStyle name="Note 1 2 6 3 5 2" xfId="1306"/>
    <cellStyle name="Note 1 2 6 3 6" xfId="1307"/>
    <cellStyle name="Note 1 2 6 4" xfId="1308"/>
    <cellStyle name="Note 1 2 6 4 2" xfId="1309"/>
    <cellStyle name="Note 1 2 6 4 2 2" xfId="1310"/>
    <cellStyle name="Note 1 2 6 4 2 2 2" xfId="1311"/>
    <cellStyle name="Note 1 2 6 4 2 2 2 2" xfId="1312"/>
    <cellStyle name="Note 1 2 6 4 2 2 3" xfId="1313"/>
    <cellStyle name="Note 1 2 6 4 2 2 3 2" xfId="1314"/>
    <cellStyle name="Note 1 2 6 4 2 2 4" xfId="1315"/>
    <cellStyle name="Note 1 2 6 4 2 3" xfId="1316"/>
    <cellStyle name="Note 1 2 6 4 2 3 2" xfId="1317"/>
    <cellStyle name="Note 1 2 6 4 2 4" xfId="1318"/>
    <cellStyle name="Note 1 2 6 4 2 4 2" xfId="1319"/>
    <cellStyle name="Note 1 2 6 4 2 5" xfId="1320"/>
    <cellStyle name="Note 1 2 6 4 3" xfId="1321"/>
    <cellStyle name="Note 1 2 6 4 3 2" xfId="1322"/>
    <cellStyle name="Note 1 2 6 4 3 2 2" xfId="1323"/>
    <cellStyle name="Note 1 2 6 4 3 3" xfId="1324"/>
    <cellStyle name="Note 1 2 6 4 3 3 2" xfId="1325"/>
    <cellStyle name="Note 1 2 6 4 3 4" xfId="1326"/>
    <cellStyle name="Note 1 2 6 4 4" xfId="1327"/>
    <cellStyle name="Note 1 2 6 4 4 2" xfId="1328"/>
    <cellStyle name="Note 1 2 6 4 5" xfId="1329"/>
    <cellStyle name="Note 1 2 6 4 5 2" xfId="1330"/>
    <cellStyle name="Note 1 2 6 4 6" xfId="1331"/>
    <cellStyle name="Note 1 2 6 5" xfId="1332"/>
    <cellStyle name="Note 1 2 6 5 2" xfId="1333"/>
    <cellStyle name="Note 1 2 6 5 2 2" xfId="1334"/>
    <cellStyle name="Note 1 2 6 5 2 2 2" xfId="1335"/>
    <cellStyle name="Note 1 2 6 5 2 2 2 2" xfId="1336"/>
    <cellStyle name="Note 1 2 6 5 2 2 3" xfId="1337"/>
    <cellStyle name="Note 1 2 6 5 2 2 3 2" xfId="1338"/>
    <cellStyle name="Note 1 2 6 5 2 2 4" xfId="1339"/>
    <cellStyle name="Note 1 2 6 5 2 3" xfId="1340"/>
    <cellStyle name="Note 1 2 6 5 2 3 2" xfId="1341"/>
    <cellStyle name="Note 1 2 6 5 2 4" xfId="1342"/>
    <cellStyle name="Note 1 2 6 5 2 4 2" xfId="1343"/>
    <cellStyle name="Note 1 2 6 5 2 5" xfId="1344"/>
    <cellStyle name="Note 1 2 6 5 3" xfId="1345"/>
    <cellStyle name="Note 1 2 6 5 3 2" xfId="1346"/>
    <cellStyle name="Note 1 2 6 5 3 2 2" xfId="1347"/>
    <cellStyle name="Note 1 2 6 5 3 3" xfId="1348"/>
    <cellStyle name="Note 1 2 6 5 3 3 2" xfId="1349"/>
    <cellStyle name="Note 1 2 6 5 3 4" xfId="1350"/>
    <cellStyle name="Note 1 2 6 5 4" xfId="1351"/>
    <cellStyle name="Note 1 2 6 5 4 2" xfId="1352"/>
    <cellStyle name="Note 1 2 6 5 5" xfId="1353"/>
    <cellStyle name="Note 1 2 6 5 5 2" xfId="1354"/>
    <cellStyle name="Note 1 2 6 5 6" xfId="1355"/>
    <cellStyle name="Note 1 2 6 6" xfId="1356"/>
    <cellStyle name="Note 1 2 6 6 2" xfId="1357"/>
    <cellStyle name="Note 1 2 6 6 2 2" xfId="1358"/>
    <cellStyle name="Note 1 2 6 6 3" xfId="1359"/>
    <cellStyle name="Note 1 2 6 6 3 2" xfId="1360"/>
    <cellStyle name="Note 1 2 6 6 4" xfId="1361"/>
    <cellStyle name="Note 1 2 6 7" xfId="1362"/>
    <cellStyle name="Note 1 2 6 7 2" xfId="1363"/>
    <cellStyle name="Note 1 2 6 8" xfId="1364"/>
    <cellStyle name="Note 1 2 6 8 2" xfId="1365"/>
    <cellStyle name="Note 1 2 6 9" xfId="1366"/>
    <cellStyle name="Note 1 2 7" xfId="1367"/>
    <cellStyle name="Note 1 2 7 2" xfId="1368"/>
    <cellStyle name="Note 1 2 7 2 2" xfId="1369"/>
    <cellStyle name="Note 1 2 7 2 2 2" xfId="1370"/>
    <cellStyle name="Note 1 2 7 2 2 2 2" xfId="1371"/>
    <cellStyle name="Note 1 2 7 2 2 2 2 2" xfId="1372"/>
    <cellStyle name="Note 1 2 7 2 2 2 3" xfId="1373"/>
    <cellStyle name="Note 1 2 7 2 2 2 3 2" xfId="1374"/>
    <cellStyle name="Note 1 2 7 2 2 2 4" xfId="1375"/>
    <cellStyle name="Note 1 2 7 2 2 3" xfId="1376"/>
    <cellStyle name="Note 1 2 7 2 2 3 2" xfId="1377"/>
    <cellStyle name="Note 1 2 7 2 2 4" xfId="1378"/>
    <cellStyle name="Note 1 2 7 2 2 4 2" xfId="1379"/>
    <cellStyle name="Note 1 2 7 2 2 5" xfId="1380"/>
    <cellStyle name="Note 1 2 7 2 3" xfId="1381"/>
    <cellStyle name="Note 1 2 7 2 3 2" xfId="1382"/>
    <cellStyle name="Note 1 2 7 2 3 2 2" xfId="1383"/>
    <cellStyle name="Note 1 2 7 2 3 3" xfId="1384"/>
    <cellStyle name="Note 1 2 7 2 3 3 2" xfId="1385"/>
    <cellStyle name="Note 1 2 7 2 3 4" xfId="1386"/>
    <cellStyle name="Note 1 2 7 2 4" xfId="1387"/>
    <cellStyle name="Note 1 2 7 2 4 2" xfId="1388"/>
    <cellStyle name="Note 1 2 7 2 5" xfId="1389"/>
    <cellStyle name="Note 1 2 7 2 5 2" xfId="1390"/>
    <cellStyle name="Note 1 2 7 2 6" xfId="1391"/>
    <cellStyle name="Note 1 2 7 3" xfId="1392"/>
    <cellStyle name="Note 1 2 7 3 2" xfId="1393"/>
    <cellStyle name="Note 1 2 7 3 2 2" xfId="1394"/>
    <cellStyle name="Note 1 2 7 3 2 2 2" xfId="1395"/>
    <cellStyle name="Note 1 2 7 3 2 2 2 2" xfId="1396"/>
    <cellStyle name="Note 1 2 7 3 2 2 3" xfId="1397"/>
    <cellStyle name="Note 1 2 7 3 2 2 3 2" xfId="1398"/>
    <cellStyle name="Note 1 2 7 3 2 2 4" xfId="1399"/>
    <cellStyle name="Note 1 2 7 3 2 3" xfId="1400"/>
    <cellStyle name="Note 1 2 7 3 2 3 2" xfId="1401"/>
    <cellStyle name="Note 1 2 7 3 2 4" xfId="1402"/>
    <cellStyle name="Note 1 2 7 3 2 4 2" xfId="1403"/>
    <cellStyle name="Note 1 2 7 3 2 5" xfId="1404"/>
    <cellStyle name="Note 1 2 7 3 3" xfId="1405"/>
    <cellStyle name="Note 1 2 7 3 3 2" xfId="1406"/>
    <cellStyle name="Note 1 2 7 3 3 2 2" xfId="1407"/>
    <cellStyle name="Note 1 2 7 3 3 3" xfId="1408"/>
    <cellStyle name="Note 1 2 7 3 3 3 2" xfId="1409"/>
    <cellStyle name="Note 1 2 7 3 3 4" xfId="1410"/>
    <cellStyle name="Note 1 2 7 3 4" xfId="1411"/>
    <cellStyle name="Note 1 2 7 3 4 2" xfId="1412"/>
    <cellStyle name="Note 1 2 7 3 5" xfId="1413"/>
    <cellStyle name="Note 1 2 7 3 5 2" xfId="1414"/>
    <cellStyle name="Note 1 2 7 3 6" xfId="1415"/>
    <cellStyle name="Note 1 2 7 4" xfId="1416"/>
    <cellStyle name="Note 1 2 7 4 2" xfId="1417"/>
    <cellStyle name="Note 1 2 7 4 2 2" xfId="1418"/>
    <cellStyle name="Note 1 2 7 4 2 2 2" xfId="1419"/>
    <cellStyle name="Note 1 2 7 4 2 2 2 2" xfId="1420"/>
    <cellStyle name="Note 1 2 7 4 2 2 3" xfId="1421"/>
    <cellStyle name="Note 1 2 7 4 2 2 3 2" xfId="1422"/>
    <cellStyle name="Note 1 2 7 4 2 2 4" xfId="1423"/>
    <cellStyle name="Note 1 2 7 4 2 3" xfId="1424"/>
    <cellStyle name="Note 1 2 7 4 2 3 2" xfId="1425"/>
    <cellStyle name="Note 1 2 7 4 2 4" xfId="1426"/>
    <cellStyle name="Note 1 2 7 4 2 4 2" xfId="1427"/>
    <cellStyle name="Note 1 2 7 4 2 5" xfId="1428"/>
    <cellStyle name="Note 1 2 7 4 3" xfId="1429"/>
    <cellStyle name="Note 1 2 7 4 3 2" xfId="1430"/>
    <cellStyle name="Note 1 2 7 4 3 2 2" xfId="1431"/>
    <cellStyle name="Note 1 2 7 4 3 3" xfId="1432"/>
    <cellStyle name="Note 1 2 7 4 3 3 2" xfId="1433"/>
    <cellStyle name="Note 1 2 7 4 3 4" xfId="1434"/>
    <cellStyle name="Note 1 2 7 4 4" xfId="1435"/>
    <cellStyle name="Note 1 2 7 4 4 2" xfId="1436"/>
    <cellStyle name="Note 1 2 7 4 5" xfId="1437"/>
    <cellStyle name="Note 1 2 7 4 5 2" xfId="1438"/>
    <cellStyle name="Note 1 2 7 4 6" xfId="1439"/>
    <cellStyle name="Note 1 2 7 5" xfId="1440"/>
    <cellStyle name="Note 1 2 7 5 2" xfId="1441"/>
    <cellStyle name="Note 1 2 7 5 2 2" xfId="1442"/>
    <cellStyle name="Note 1 2 7 5 2 2 2" xfId="1443"/>
    <cellStyle name="Note 1 2 7 5 2 2 2 2" xfId="1444"/>
    <cellStyle name="Note 1 2 7 5 2 2 3" xfId="1445"/>
    <cellStyle name="Note 1 2 7 5 2 2 3 2" xfId="1446"/>
    <cellStyle name="Note 1 2 7 5 2 2 4" xfId="1447"/>
    <cellStyle name="Note 1 2 7 5 2 3" xfId="1448"/>
    <cellStyle name="Note 1 2 7 5 2 3 2" xfId="1449"/>
    <cellStyle name="Note 1 2 7 5 2 4" xfId="1450"/>
    <cellStyle name="Note 1 2 7 5 2 4 2" xfId="1451"/>
    <cellStyle name="Note 1 2 7 5 2 5" xfId="1452"/>
    <cellStyle name="Note 1 2 7 5 3" xfId="1453"/>
    <cellStyle name="Note 1 2 7 5 3 2" xfId="1454"/>
    <cellStyle name="Note 1 2 7 5 3 2 2" xfId="1455"/>
    <cellStyle name="Note 1 2 7 5 3 3" xfId="1456"/>
    <cellStyle name="Note 1 2 7 5 3 3 2" xfId="1457"/>
    <cellStyle name="Note 1 2 7 5 3 4" xfId="1458"/>
    <cellStyle name="Note 1 2 7 5 4" xfId="1459"/>
    <cellStyle name="Note 1 2 7 5 4 2" xfId="1460"/>
    <cellStyle name="Note 1 2 7 5 5" xfId="1461"/>
    <cellStyle name="Note 1 2 7 5 5 2" xfId="1462"/>
    <cellStyle name="Note 1 2 7 5 6" xfId="1463"/>
    <cellStyle name="Note 1 2 7 6" xfId="1464"/>
    <cellStyle name="Note 1 2 7 6 2" xfId="1465"/>
    <cellStyle name="Note 1 2 7 6 2 2" xfId="1466"/>
    <cellStyle name="Note 1 2 7 6 3" xfId="1467"/>
    <cellStyle name="Note 1 2 7 6 3 2" xfId="1468"/>
    <cellStyle name="Note 1 2 7 6 4" xfId="1469"/>
    <cellStyle name="Note 1 2 7 7" xfId="1470"/>
    <cellStyle name="Note 1 2 7 7 2" xfId="1471"/>
    <cellStyle name="Note 1 2 7 8" xfId="1472"/>
    <cellStyle name="Note 1 2 7 8 2" xfId="1473"/>
    <cellStyle name="Note 1 2 7 9" xfId="1474"/>
    <cellStyle name="Note 1 2 8" xfId="1475"/>
    <cellStyle name="Note 1 2 8 2" xfId="1476"/>
    <cellStyle name="Note 1 2 8 2 2" xfId="1477"/>
    <cellStyle name="Note 1 2 8 2 2 2" xfId="1478"/>
    <cellStyle name="Note 1 2 8 2 2 2 2" xfId="1479"/>
    <cellStyle name="Note 1 2 8 2 2 3" xfId="1480"/>
    <cellStyle name="Note 1 2 8 2 2 3 2" xfId="1481"/>
    <cellStyle name="Note 1 2 8 2 2 4" xfId="1482"/>
    <cellStyle name="Note 1 2 8 2 3" xfId="1483"/>
    <cellStyle name="Note 1 2 8 2 3 2" xfId="1484"/>
    <cellStyle name="Note 1 2 8 2 4" xfId="1485"/>
    <cellStyle name="Note 1 2 8 2 4 2" xfId="1486"/>
    <cellStyle name="Note 1 2 8 2 5" xfId="1487"/>
    <cellStyle name="Note 1 2 8 3" xfId="1488"/>
    <cellStyle name="Note 1 2 8 3 2" xfId="1489"/>
    <cellStyle name="Note 1 2 8 3 2 2" xfId="1490"/>
    <cellStyle name="Note 1 2 8 3 3" xfId="1491"/>
    <cellStyle name="Note 1 2 8 3 3 2" xfId="1492"/>
    <cellStyle name="Note 1 2 8 3 4" xfId="1493"/>
    <cellStyle name="Note 1 2 8 4" xfId="1494"/>
    <cellStyle name="Note 1 2 8 4 2" xfId="1495"/>
    <cellStyle name="Note 1 2 8 5" xfId="1496"/>
    <cellStyle name="Note 1 2 8 5 2" xfId="1497"/>
    <cellStyle name="Note 1 2 8 6" xfId="1498"/>
    <cellStyle name="Note 1 2 9" xfId="1499"/>
    <cellStyle name="Note 1 2 9 2" xfId="1500"/>
    <cellStyle name="Note 1 2 9 2 2" xfId="1501"/>
    <cellStyle name="Note 1 2 9 2 2 2" xfId="1502"/>
    <cellStyle name="Note 1 2 9 2 2 2 2" xfId="1503"/>
    <cellStyle name="Note 1 2 9 2 2 3" xfId="1504"/>
    <cellStyle name="Note 1 2 9 2 2 3 2" xfId="1505"/>
    <cellStyle name="Note 1 2 9 2 2 4" xfId="1506"/>
    <cellStyle name="Note 1 2 9 2 3" xfId="1507"/>
    <cellStyle name="Note 1 2 9 2 3 2" xfId="1508"/>
    <cellStyle name="Note 1 2 9 2 4" xfId="1509"/>
    <cellStyle name="Note 1 2 9 2 4 2" xfId="1510"/>
    <cellStyle name="Note 1 2 9 2 5" xfId="1511"/>
    <cellStyle name="Note 1 2 9 3" xfId="1512"/>
    <cellStyle name="Note 1 2 9 3 2" xfId="1513"/>
    <cellStyle name="Note 1 2 9 3 2 2" xfId="1514"/>
    <cellStyle name="Note 1 2 9 3 3" xfId="1515"/>
    <cellStyle name="Note 1 2 9 3 3 2" xfId="1516"/>
    <cellStyle name="Note 1 2 9 3 4" xfId="1517"/>
    <cellStyle name="Note 1 2 9 4" xfId="1518"/>
    <cellStyle name="Note 1 2 9 4 2" xfId="1519"/>
    <cellStyle name="Note 1 2 9 5" xfId="1520"/>
    <cellStyle name="Note 1 2 9 5 2" xfId="1521"/>
    <cellStyle name="Note 1 2 9 6" xfId="1522"/>
    <cellStyle name="Note 1 3" xfId="1523"/>
    <cellStyle name="Note 1 3 10" xfId="1524"/>
    <cellStyle name="Note 1 3 10 2" xfId="1525"/>
    <cellStyle name="Note 1 3 10 2 2" xfId="1526"/>
    <cellStyle name="Note 1 3 10 2 2 2" xfId="1527"/>
    <cellStyle name="Note 1 3 10 2 2 2 2" xfId="1528"/>
    <cellStyle name="Note 1 3 10 2 2 3" xfId="1529"/>
    <cellStyle name="Note 1 3 10 2 2 3 2" xfId="1530"/>
    <cellStyle name="Note 1 3 10 2 2 4" xfId="1531"/>
    <cellStyle name="Note 1 3 10 2 3" xfId="1532"/>
    <cellStyle name="Note 1 3 10 2 3 2" xfId="1533"/>
    <cellStyle name="Note 1 3 10 2 4" xfId="1534"/>
    <cellStyle name="Note 1 3 10 2 4 2" xfId="1535"/>
    <cellStyle name="Note 1 3 10 2 5" xfId="1536"/>
    <cellStyle name="Note 1 3 10 3" xfId="1537"/>
    <cellStyle name="Note 1 3 10 3 2" xfId="1538"/>
    <cellStyle name="Note 1 3 10 3 2 2" xfId="1539"/>
    <cellStyle name="Note 1 3 10 3 2 2 2" xfId="1540"/>
    <cellStyle name="Note 1 3 10 3 2 2 2 2" xfId="1541"/>
    <cellStyle name="Note 1 3 10 3 2 2 2 3" xfId="40146"/>
    <cellStyle name="Note 1 3 10 3 2 2 3" xfId="40122"/>
    <cellStyle name="Note 1 3 10 3 2 2 3 2" xfId="40124"/>
    <cellStyle name="Note 1 3 10 3 2 2 4" xfId="40123"/>
    <cellStyle name="Note 1 3 10 3 2 2 4 2" xfId="40136"/>
    <cellStyle name="Note 1 3 10 3 2 2 5" xfId="40133"/>
    <cellStyle name="Note 1 3 10 3 2 2 5 2" xfId="40156"/>
    <cellStyle name="Note 1 3 10 3 2 2 6" xfId="40145"/>
    <cellStyle name="Note 1 3 10 3 2 3" xfId="40129"/>
    <cellStyle name="Note 1 3 10 3 3" xfId="1542"/>
    <cellStyle name="Note 1 3 10 3 3 2" xfId="1543"/>
    <cellStyle name="Note 1 3 10 3 4" xfId="1544"/>
    <cellStyle name="Note 1 3 10 4" xfId="1545"/>
    <cellStyle name="Note 1 3 10 4 2" xfId="1546"/>
    <cellStyle name="Note 1 3 10 5" xfId="1547"/>
    <cellStyle name="Note 1 3 10 5 2" xfId="1548"/>
    <cellStyle name="Note 1 3 10 6" xfId="1549"/>
    <cellStyle name="Note 1 3 11" xfId="1550"/>
    <cellStyle name="Note 1 3 11 2" xfId="1551"/>
    <cellStyle name="Note 1 3 11 2 2" xfId="1552"/>
    <cellStyle name="Note 1 3 11 2 2 2" xfId="1553"/>
    <cellStyle name="Note 1 3 11 2 2 2 2" xfId="1554"/>
    <cellStyle name="Note 1 3 11 2 2 3" xfId="1555"/>
    <cellStyle name="Note 1 3 11 2 2 3 2" xfId="1556"/>
    <cellStyle name="Note 1 3 11 2 2 4" xfId="1557"/>
    <cellStyle name="Note 1 3 11 2 3" xfId="1558"/>
    <cellStyle name="Note 1 3 11 2 3 2" xfId="1559"/>
    <cellStyle name="Note 1 3 11 2 4" xfId="1560"/>
    <cellStyle name="Note 1 3 11 2 4 2" xfId="1561"/>
    <cellStyle name="Note 1 3 11 2 5" xfId="1562"/>
    <cellStyle name="Note 1 3 11 3" xfId="1563"/>
    <cellStyle name="Note 1 3 11 3 2" xfId="1564"/>
    <cellStyle name="Note 1 3 11 3 2 2" xfId="1565"/>
    <cellStyle name="Note 1 3 11 3 3" xfId="1566"/>
    <cellStyle name="Note 1 3 11 3 3 2" xfId="1567"/>
    <cellStyle name="Note 1 3 11 3 4" xfId="1568"/>
    <cellStyle name="Note 1 3 11 4" xfId="1569"/>
    <cellStyle name="Note 1 3 11 4 2" xfId="1570"/>
    <cellStyle name="Note 1 3 11 5" xfId="1571"/>
    <cellStyle name="Note 1 3 11 5 2" xfId="1572"/>
    <cellStyle name="Note 1 3 11 6" xfId="1573"/>
    <cellStyle name="Note 1 3 12" xfId="1574"/>
    <cellStyle name="Note 1 3 12 2" xfId="1575"/>
    <cellStyle name="Note 1 3 12 2 2" xfId="1576"/>
    <cellStyle name="Note 1 3 12 2 2 2" xfId="1577"/>
    <cellStyle name="Note 1 3 12 2 3" xfId="1578"/>
    <cellStyle name="Note 1 3 12 2 3 2" xfId="1579"/>
    <cellStyle name="Note 1 3 12 2 4" xfId="1580"/>
    <cellStyle name="Note 1 3 12 3" xfId="1581"/>
    <cellStyle name="Note 1 3 12 3 2" xfId="1582"/>
    <cellStyle name="Note 1 3 12 4" xfId="1583"/>
    <cellStyle name="Note 1 3 12 4 2" xfId="1584"/>
    <cellStyle name="Note 1 3 12 5" xfId="1585"/>
    <cellStyle name="Note 1 3 13" xfId="1586"/>
    <cellStyle name="Note 1 3 13 2" xfId="1587"/>
    <cellStyle name="Note 1 3 14" xfId="1588"/>
    <cellStyle name="Note 1 3 14 2" xfId="1589"/>
    <cellStyle name="Note 1 3 15" xfId="1590"/>
    <cellStyle name="Note 1 3 2" xfId="1591"/>
    <cellStyle name="Note 1 3 2 2" xfId="1592"/>
    <cellStyle name="Note 1 3 2 2 2" xfId="1593"/>
    <cellStyle name="Note 1 3 2 2 2 2" xfId="1594"/>
    <cellStyle name="Note 1 3 2 2 2 2 2" xfId="1595"/>
    <cellStyle name="Note 1 3 2 2 2 2 2 2" xfId="1596"/>
    <cellStyle name="Note 1 3 2 2 2 2 3" xfId="1597"/>
    <cellStyle name="Note 1 3 2 2 2 2 3 2" xfId="1598"/>
    <cellStyle name="Note 1 3 2 2 2 2 4" xfId="1599"/>
    <cellStyle name="Note 1 3 2 2 2 3" xfId="1600"/>
    <cellStyle name="Note 1 3 2 2 2 3 2" xfId="1601"/>
    <cellStyle name="Note 1 3 2 2 2 4" xfId="1602"/>
    <cellStyle name="Note 1 3 2 2 2 4 2" xfId="1603"/>
    <cellStyle name="Note 1 3 2 2 2 5" xfId="1604"/>
    <cellStyle name="Note 1 3 2 2 3" xfId="1605"/>
    <cellStyle name="Note 1 3 2 2 3 2" xfId="1606"/>
    <cellStyle name="Note 1 3 2 2 3 2 2" xfId="1607"/>
    <cellStyle name="Note 1 3 2 2 3 3" xfId="1608"/>
    <cellStyle name="Note 1 3 2 2 3 3 2" xfId="1609"/>
    <cellStyle name="Note 1 3 2 2 3 4" xfId="1610"/>
    <cellStyle name="Note 1 3 2 2 4" xfId="1611"/>
    <cellStyle name="Note 1 3 2 2 4 2" xfId="1612"/>
    <cellStyle name="Note 1 3 2 2 5" xfId="1613"/>
    <cellStyle name="Note 1 3 2 2 5 2" xfId="1614"/>
    <cellStyle name="Note 1 3 2 2 6" xfId="1615"/>
    <cellStyle name="Note 1 3 2 3" xfId="1616"/>
    <cellStyle name="Note 1 3 2 3 2" xfId="1617"/>
    <cellStyle name="Note 1 3 2 3 2 2" xfId="1618"/>
    <cellStyle name="Note 1 3 2 3 2 2 2" xfId="1619"/>
    <cellStyle name="Note 1 3 2 3 2 2 2 2" xfId="1620"/>
    <cellStyle name="Note 1 3 2 3 2 2 3" xfId="1621"/>
    <cellStyle name="Note 1 3 2 3 2 2 3 2" xfId="1622"/>
    <cellStyle name="Note 1 3 2 3 2 2 4" xfId="1623"/>
    <cellStyle name="Note 1 3 2 3 2 3" xfId="1624"/>
    <cellStyle name="Note 1 3 2 3 2 3 2" xfId="1625"/>
    <cellStyle name="Note 1 3 2 3 2 4" xfId="1626"/>
    <cellStyle name="Note 1 3 2 3 2 4 2" xfId="1627"/>
    <cellStyle name="Note 1 3 2 3 2 5" xfId="1628"/>
    <cellStyle name="Note 1 3 2 3 3" xfId="1629"/>
    <cellStyle name="Note 1 3 2 3 3 2" xfId="1630"/>
    <cellStyle name="Note 1 3 2 3 3 2 2" xfId="1631"/>
    <cellStyle name="Note 1 3 2 3 3 3" xfId="1632"/>
    <cellStyle name="Note 1 3 2 3 3 3 2" xfId="1633"/>
    <cellStyle name="Note 1 3 2 3 3 4" xfId="1634"/>
    <cellStyle name="Note 1 3 2 3 4" xfId="1635"/>
    <cellStyle name="Note 1 3 2 3 4 2" xfId="1636"/>
    <cellStyle name="Note 1 3 2 3 5" xfId="1637"/>
    <cellStyle name="Note 1 3 2 3 5 2" xfId="1638"/>
    <cellStyle name="Note 1 3 2 3 6" xfId="1639"/>
    <cellStyle name="Note 1 3 2 4" xfId="1640"/>
    <cellStyle name="Note 1 3 2 4 2" xfId="1641"/>
    <cellStyle name="Note 1 3 2 4 2 2" xfId="1642"/>
    <cellStyle name="Note 1 3 2 4 2 2 2" xfId="1643"/>
    <cellStyle name="Note 1 3 2 4 2 2 2 2" xfId="1644"/>
    <cellStyle name="Note 1 3 2 4 2 2 3" xfId="1645"/>
    <cellStyle name="Note 1 3 2 4 2 2 3 2" xfId="1646"/>
    <cellStyle name="Note 1 3 2 4 2 2 4" xfId="1647"/>
    <cellStyle name="Note 1 3 2 4 2 3" xfId="1648"/>
    <cellStyle name="Note 1 3 2 4 2 3 2" xfId="1649"/>
    <cellStyle name="Note 1 3 2 4 2 4" xfId="1650"/>
    <cellStyle name="Note 1 3 2 4 2 4 2" xfId="1651"/>
    <cellStyle name="Note 1 3 2 4 2 5" xfId="1652"/>
    <cellStyle name="Note 1 3 2 4 3" xfId="1653"/>
    <cellStyle name="Note 1 3 2 4 3 2" xfId="1654"/>
    <cellStyle name="Note 1 3 2 4 3 2 2" xfId="1655"/>
    <cellStyle name="Note 1 3 2 4 3 3" xfId="1656"/>
    <cellStyle name="Note 1 3 2 4 3 3 2" xfId="1657"/>
    <cellStyle name="Note 1 3 2 4 3 4" xfId="1658"/>
    <cellStyle name="Note 1 3 2 4 4" xfId="1659"/>
    <cellStyle name="Note 1 3 2 4 4 2" xfId="1660"/>
    <cellStyle name="Note 1 3 2 4 5" xfId="1661"/>
    <cellStyle name="Note 1 3 2 4 5 2" xfId="1662"/>
    <cellStyle name="Note 1 3 2 4 6" xfId="1663"/>
    <cellStyle name="Note 1 3 2 5" xfId="1664"/>
    <cellStyle name="Note 1 3 2 5 2" xfId="1665"/>
    <cellStyle name="Note 1 3 2 5 2 2" xfId="1666"/>
    <cellStyle name="Note 1 3 2 5 2 2 2" xfId="1667"/>
    <cellStyle name="Note 1 3 2 5 2 2 2 2" xfId="1668"/>
    <cellStyle name="Note 1 3 2 5 2 2 3" xfId="1669"/>
    <cellStyle name="Note 1 3 2 5 2 2 3 2" xfId="1670"/>
    <cellStyle name="Note 1 3 2 5 2 2 4" xfId="1671"/>
    <cellStyle name="Note 1 3 2 5 2 3" xfId="1672"/>
    <cellStyle name="Note 1 3 2 5 2 3 2" xfId="1673"/>
    <cellStyle name="Note 1 3 2 5 2 4" xfId="1674"/>
    <cellStyle name="Note 1 3 2 5 2 4 2" xfId="1675"/>
    <cellStyle name="Note 1 3 2 5 2 5" xfId="1676"/>
    <cellStyle name="Note 1 3 2 5 3" xfId="1677"/>
    <cellStyle name="Note 1 3 2 5 3 2" xfId="1678"/>
    <cellStyle name="Note 1 3 2 5 3 2 2" xfId="1679"/>
    <cellStyle name="Note 1 3 2 5 3 3" xfId="1680"/>
    <cellStyle name="Note 1 3 2 5 3 3 2" xfId="1681"/>
    <cellStyle name="Note 1 3 2 5 3 4" xfId="1682"/>
    <cellStyle name="Note 1 3 2 5 4" xfId="1683"/>
    <cellStyle name="Note 1 3 2 5 4 2" xfId="1684"/>
    <cellStyle name="Note 1 3 2 5 5" xfId="1685"/>
    <cellStyle name="Note 1 3 2 5 5 2" xfId="1686"/>
    <cellStyle name="Note 1 3 2 5 6" xfId="1687"/>
    <cellStyle name="Note 1 3 2 6" xfId="1688"/>
    <cellStyle name="Note 1 3 2 6 2" xfId="1689"/>
    <cellStyle name="Note 1 3 2 6 2 2" xfId="1690"/>
    <cellStyle name="Note 1 3 2 6 3" xfId="1691"/>
    <cellStyle name="Note 1 3 2 6 3 2" xfId="1692"/>
    <cellStyle name="Note 1 3 2 6 4" xfId="1693"/>
    <cellStyle name="Note 1 3 2 7" xfId="1694"/>
    <cellStyle name="Note 1 3 2 7 2" xfId="1695"/>
    <cellStyle name="Note 1 3 2 8" xfId="1696"/>
    <cellStyle name="Note 1 3 2 8 2" xfId="1697"/>
    <cellStyle name="Note 1 3 2 9" xfId="1698"/>
    <cellStyle name="Note 1 3 3" xfId="1699"/>
    <cellStyle name="Note 1 3 3 2" xfId="1700"/>
    <cellStyle name="Note 1 3 3 2 2" xfId="1701"/>
    <cellStyle name="Note 1 3 3 2 2 2" xfId="1702"/>
    <cellStyle name="Note 1 3 3 2 2 2 2" xfId="1703"/>
    <cellStyle name="Note 1 3 3 2 2 2 2 2" xfId="1704"/>
    <cellStyle name="Note 1 3 3 2 2 2 3" xfId="1705"/>
    <cellStyle name="Note 1 3 3 2 2 2 3 2" xfId="1706"/>
    <cellStyle name="Note 1 3 3 2 2 2 4" xfId="1707"/>
    <cellStyle name="Note 1 3 3 2 2 3" xfId="1708"/>
    <cellStyle name="Note 1 3 3 2 2 3 2" xfId="1709"/>
    <cellStyle name="Note 1 3 3 2 2 4" xfId="1710"/>
    <cellStyle name="Note 1 3 3 2 2 4 2" xfId="1711"/>
    <cellStyle name="Note 1 3 3 2 2 5" xfId="1712"/>
    <cellStyle name="Note 1 3 3 2 3" xfId="1713"/>
    <cellStyle name="Note 1 3 3 2 3 2" xfId="1714"/>
    <cellStyle name="Note 1 3 3 2 3 2 2" xfId="1715"/>
    <cellStyle name="Note 1 3 3 2 3 3" xfId="1716"/>
    <cellStyle name="Note 1 3 3 2 3 3 2" xfId="1717"/>
    <cellStyle name="Note 1 3 3 2 3 4" xfId="1718"/>
    <cellStyle name="Note 1 3 3 2 4" xfId="1719"/>
    <cellStyle name="Note 1 3 3 2 4 2" xfId="1720"/>
    <cellStyle name="Note 1 3 3 2 5" xfId="1721"/>
    <cellStyle name="Note 1 3 3 2 5 2" xfId="1722"/>
    <cellStyle name="Note 1 3 3 2 6" xfId="1723"/>
    <cellStyle name="Note 1 3 3 3" xfId="1724"/>
    <cellStyle name="Note 1 3 3 3 2" xfId="1725"/>
    <cellStyle name="Note 1 3 3 3 2 2" xfId="1726"/>
    <cellStyle name="Note 1 3 3 3 2 2 2" xfId="1727"/>
    <cellStyle name="Note 1 3 3 3 2 2 2 2" xfId="1728"/>
    <cellStyle name="Note 1 3 3 3 2 2 3" xfId="1729"/>
    <cellStyle name="Note 1 3 3 3 2 2 3 2" xfId="1730"/>
    <cellStyle name="Note 1 3 3 3 2 2 4" xfId="1731"/>
    <cellStyle name="Note 1 3 3 3 2 3" xfId="1732"/>
    <cellStyle name="Note 1 3 3 3 2 3 2" xfId="1733"/>
    <cellStyle name="Note 1 3 3 3 2 4" xfId="1734"/>
    <cellStyle name="Note 1 3 3 3 2 4 2" xfId="1735"/>
    <cellStyle name="Note 1 3 3 3 2 5" xfId="1736"/>
    <cellStyle name="Note 1 3 3 3 3" xfId="1737"/>
    <cellStyle name="Note 1 3 3 3 3 2" xfId="1738"/>
    <cellStyle name="Note 1 3 3 3 3 2 2" xfId="1739"/>
    <cellStyle name="Note 1 3 3 3 3 3" xfId="1740"/>
    <cellStyle name="Note 1 3 3 3 3 3 2" xfId="1741"/>
    <cellStyle name="Note 1 3 3 3 3 4" xfId="1742"/>
    <cellStyle name="Note 1 3 3 3 4" xfId="1743"/>
    <cellStyle name="Note 1 3 3 3 4 2" xfId="1744"/>
    <cellStyle name="Note 1 3 3 3 5" xfId="1745"/>
    <cellStyle name="Note 1 3 3 3 5 2" xfId="1746"/>
    <cellStyle name="Note 1 3 3 3 6" xfId="1747"/>
    <cellStyle name="Note 1 3 3 4" xfId="1748"/>
    <cellStyle name="Note 1 3 3 4 2" xfId="1749"/>
    <cellStyle name="Note 1 3 3 4 2 2" xfId="1750"/>
    <cellStyle name="Note 1 3 3 4 2 2 2" xfId="1751"/>
    <cellStyle name="Note 1 3 3 4 2 2 2 2" xfId="1752"/>
    <cellStyle name="Note 1 3 3 4 2 2 3" xfId="1753"/>
    <cellStyle name="Note 1 3 3 4 2 2 3 2" xfId="1754"/>
    <cellStyle name="Note 1 3 3 4 2 2 4" xfId="1755"/>
    <cellStyle name="Note 1 3 3 4 2 3" xfId="1756"/>
    <cellStyle name="Note 1 3 3 4 2 3 2" xfId="1757"/>
    <cellStyle name="Note 1 3 3 4 2 4" xfId="1758"/>
    <cellStyle name="Note 1 3 3 4 2 4 2" xfId="1759"/>
    <cellStyle name="Note 1 3 3 4 2 5" xfId="1760"/>
    <cellStyle name="Note 1 3 3 4 3" xfId="1761"/>
    <cellStyle name="Note 1 3 3 4 3 2" xfId="1762"/>
    <cellStyle name="Note 1 3 3 4 3 2 2" xfId="1763"/>
    <cellStyle name="Note 1 3 3 4 3 3" xfId="1764"/>
    <cellStyle name="Note 1 3 3 4 3 3 2" xfId="1765"/>
    <cellStyle name="Note 1 3 3 4 3 4" xfId="1766"/>
    <cellStyle name="Note 1 3 3 4 4" xfId="1767"/>
    <cellStyle name="Note 1 3 3 4 4 2" xfId="1768"/>
    <cellStyle name="Note 1 3 3 4 5" xfId="1769"/>
    <cellStyle name="Note 1 3 3 4 5 2" xfId="1770"/>
    <cellStyle name="Note 1 3 3 4 6" xfId="1771"/>
    <cellStyle name="Note 1 3 3 5" xfId="1772"/>
    <cellStyle name="Note 1 3 3 5 2" xfId="1773"/>
    <cellStyle name="Note 1 3 3 5 2 2" xfId="1774"/>
    <cellStyle name="Note 1 3 3 5 2 2 2" xfId="1775"/>
    <cellStyle name="Note 1 3 3 5 2 2 2 2" xfId="1776"/>
    <cellStyle name="Note 1 3 3 5 2 2 3" xfId="1777"/>
    <cellStyle name="Note 1 3 3 5 2 2 3 2" xfId="1778"/>
    <cellStyle name="Note 1 3 3 5 2 2 4" xfId="1779"/>
    <cellStyle name="Note 1 3 3 5 2 3" xfId="1780"/>
    <cellStyle name="Note 1 3 3 5 2 3 2" xfId="1781"/>
    <cellStyle name="Note 1 3 3 5 2 4" xfId="1782"/>
    <cellStyle name="Note 1 3 3 5 2 4 2" xfId="1783"/>
    <cellStyle name="Note 1 3 3 5 2 5" xfId="1784"/>
    <cellStyle name="Note 1 3 3 5 3" xfId="1785"/>
    <cellStyle name="Note 1 3 3 5 3 2" xfId="1786"/>
    <cellStyle name="Note 1 3 3 5 3 2 2" xfId="1787"/>
    <cellStyle name="Note 1 3 3 5 3 3" xfId="1788"/>
    <cellStyle name="Note 1 3 3 5 3 3 2" xfId="1789"/>
    <cellStyle name="Note 1 3 3 5 3 4" xfId="1790"/>
    <cellStyle name="Note 1 3 3 5 4" xfId="1791"/>
    <cellStyle name="Note 1 3 3 5 4 2" xfId="1792"/>
    <cellStyle name="Note 1 3 3 5 5" xfId="1793"/>
    <cellStyle name="Note 1 3 3 5 5 2" xfId="1794"/>
    <cellStyle name="Note 1 3 3 5 6" xfId="1795"/>
    <cellStyle name="Note 1 3 3 6" xfId="1796"/>
    <cellStyle name="Note 1 3 3 6 2" xfId="1797"/>
    <cellStyle name="Note 1 3 3 6 2 2" xfId="1798"/>
    <cellStyle name="Note 1 3 3 6 3" xfId="1799"/>
    <cellStyle name="Note 1 3 3 6 3 2" xfId="1800"/>
    <cellStyle name="Note 1 3 3 6 4" xfId="1801"/>
    <cellStyle name="Note 1 3 3 7" xfId="1802"/>
    <cellStyle name="Note 1 3 3 7 2" xfId="1803"/>
    <cellStyle name="Note 1 3 3 8" xfId="1804"/>
    <cellStyle name="Note 1 3 3 8 2" xfId="1805"/>
    <cellStyle name="Note 1 3 3 9" xfId="1806"/>
    <cellStyle name="Note 1 3 4" xfId="1807"/>
    <cellStyle name="Note 1 3 4 2" xfId="1808"/>
    <cellStyle name="Note 1 3 4 2 2" xfId="1809"/>
    <cellStyle name="Note 1 3 4 2 2 2" xfId="1810"/>
    <cellStyle name="Note 1 3 4 2 2 2 2" xfId="1811"/>
    <cellStyle name="Note 1 3 4 2 2 2 2 2" xfId="1812"/>
    <cellStyle name="Note 1 3 4 2 2 2 3" xfId="1813"/>
    <cellStyle name="Note 1 3 4 2 2 2 3 2" xfId="1814"/>
    <cellStyle name="Note 1 3 4 2 2 2 4" xfId="1815"/>
    <cellStyle name="Note 1 3 4 2 2 3" xfId="1816"/>
    <cellStyle name="Note 1 3 4 2 2 3 2" xfId="1817"/>
    <cellStyle name="Note 1 3 4 2 2 4" xfId="1818"/>
    <cellStyle name="Note 1 3 4 2 2 4 2" xfId="1819"/>
    <cellStyle name="Note 1 3 4 2 2 5" xfId="1820"/>
    <cellStyle name="Note 1 3 4 2 3" xfId="1821"/>
    <cellStyle name="Note 1 3 4 2 3 2" xfId="1822"/>
    <cellStyle name="Note 1 3 4 2 3 2 2" xfId="1823"/>
    <cellStyle name="Note 1 3 4 2 3 3" xfId="1824"/>
    <cellStyle name="Note 1 3 4 2 3 3 2" xfId="1825"/>
    <cellStyle name="Note 1 3 4 2 3 4" xfId="1826"/>
    <cellStyle name="Note 1 3 4 2 4" xfId="1827"/>
    <cellStyle name="Note 1 3 4 2 4 2" xfId="1828"/>
    <cellStyle name="Note 1 3 4 2 5" xfId="1829"/>
    <cellStyle name="Note 1 3 4 2 5 2" xfId="1830"/>
    <cellStyle name="Note 1 3 4 2 6" xfId="1831"/>
    <cellStyle name="Note 1 3 4 3" xfId="1832"/>
    <cellStyle name="Note 1 3 4 3 2" xfId="1833"/>
    <cellStyle name="Note 1 3 4 3 2 2" xfId="1834"/>
    <cellStyle name="Note 1 3 4 3 2 2 2" xfId="1835"/>
    <cellStyle name="Note 1 3 4 3 2 2 2 2" xfId="1836"/>
    <cellStyle name="Note 1 3 4 3 2 2 3" xfId="1837"/>
    <cellStyle name="Note 1 3 4 3 2 2 3 2" xfId="1838"/>
    <cellStyle name="Note 1 3 4 3 2 2 4" xfId="1839"/>
    <cellStyle name="Note 1 3 4 3 2 3" xfId="1840"/>
    <cellStyle name="Note 1 3 4 3 2 3 2" xfId="1841"/>
    <cellStyle name="Note 1 3 4 3 2 4" xfId="1842"/>
    <cellStyle name="Note 1 3 4 3 2 4 2" xfId="1843"/>
    <cellStyle name="Note 1 3 4 3 2 5" xfId="1844"/>
    <cellStyle name="Note 1 3 4 3 3" xfId="1845"/>
    <cellStyle name="Note 1 3 4 3 3 2" xfId="1846"/>
    <cellStyle name="Note 1 3 4 3 3 2 2" xfId="1847"/>
    <cellStyle name="Note 1 3 4 3 3 3" xfId="1848"/>
    <cellStyle name="Note 1 3 4 3 3 3 2" xfId="1849"/>
    <cellStyle name="Note 1 3 4 3 3 4" xfId="1850"/>
    <cellStyle name="Note 1 3 4 3 4" xfId="1851"/>
    <cellStyle name="Note 1 3 4 3 4 2" xfId="1852"/>
    <cellStyle name="Note 1 3 4 3 5" xfId="1853"/>
    <cellStyle name="Note 1 3 4 3 5 2" xfId="1854"/>
    <cellStyle name="Note 1 3 4 3 6" xfId="1855"/>
    <cellStyle name="Note 1 3 4 4" xfId="1856"/>
    <cellStyle name="Note 1 3 4 4 2" xfId="1857"/>
    <cellStyle name="Note 1 3 4 4 2 2" xfId="1858"/>
    <cellStyle name="Note 1 3 4 4 2 2 2" xfId="1859"/>
    <cellStyle name="Note 1 3 4 4 2 2 2 2" xfId="1860"/>
    <cellStyle name="Note 1 3 4 4 2 2 3" xfId="1861"/>
    <cellStyle name="Note 1 3 4 4 2 2 3 2" xfId="1862"/>
    <cellStyle name="Note 1 3 4 4 2 2 4" xfId="1863"/>
    <cellStyle name="Note 1 3 4 4 2 3" xfId="1864"/>
    <cellStyle name="Note 1 3 4 4 2 3 2" xfId="1865"/>
    <cellStyle name="Note 1 3 4 4 2 4" xfId="1866"/>
    <cellStyle name="Note 1 3 4 4 2 4 2" xfId="1867"/>
    <cellStyle name="Note 1 3 4 4 2 5" xfId="1868"/>
    <cellStyle name="Note 1 3 4 4 3" xfId="1869"/>
    <cellStyle name="Note 1 3 4 4 3 2" xfId="1870"/>
    <cellStyle name="Note 1 3 4 4 3 2 2" xfId="1871"/>
    <cellStyle name="Note 1 3 4 4 3 3" xfId="1872"/>
    <cellStyle name="Note 1 3 4 4 3 3 2" xfId="1873"/>
    <cellStyle name="Note 1 3 4 4 3 4" xfId="1874"/>
    <cellStyle name="Note 1 3 4 4 4" xfId="1875"/>
    <cellStyle name="Note 1 3 4 4 4 2" xfId="1876"/>
    <cellStyle name="Note 1 3 4 4 5" xfId="1877"/>
    <cellStyle name="Note 1 3 4 4 5 2" xfId="1878"/>
    <cellStyle name="Note 1 3 4 4 6" xfId="1879"/>
    <cellStyle name="Note 1 3 4 5" xfId="1880"/>
    <cellStyle name="Note 1 3 4 5 2" xfId="1881"/>
    <cellStyle name="Note 1 3 4 5 2 2" xfId="1882"/>
    <cellStyle name="Note 1 3 4 5 2 2 2" xfId="1883"/>
    <cellStyle name="Note 1 3 4 5 2 2 2 2" xfId="1884"/>
    <cellStyle name="Note 1 3 4 5 2 2 3" xfId="1885"/>
    <cellStyle name="Note 1 3 4 5 2 2 3 2" xfId="1886"/>
    <cellStyle name="Note 1 3 4 5 2 2 4" xfId="1887"/>
    <cellStyle name="Note 1 3 4 5 2 3" xfId="1888"/>
    <cellStyle name="Note 1 3 4 5 2 3 2" xfId="1889"/>
    <cellStyle name="Note 1 3 4 5 2 4" xfId="1890"/>
    <cellStyle name="Note 1 3 4 5 2 4 2" xfId="1891"/>
    <cellStyle name="Note 1 3 4 5 2 5" xfId="1892"/>
    <cellStyle name="Note 1 3 4 5 3" xfId="1893"/>
    <cellStyle name="Note 1 3 4 5 3 2" xfId="1894"/>
    <cellStyle name="Note 1 3 4 5 3 2 2" xfId="1895"/>
    <cellStyle name="Note 1 3 4 5 3 3" xfId="1896"/>
    <cellStyle name="Note 1 3 4 5 3 3 2" xfId="1897"/>
    <cellStyle name="Note 1 3 4 5 3 4" xfId="1898"/>
    <cellStyle name="Note 1 3 4 5 4" xfId="1899"/>
    <cellStyle name="Note 1 3 4 5 4 2" xfId="1900"/>
    <cellStyle name="Note 1 3 4 5 5" xfId="1901"/>
    <cellStyle name="Note 1 3 4 5 5 2" xfId="1902"/>
    <cellStyle name="Note 1 3 4 5 6" xfId="1903"/>
    <cellStyle name="Note 1 3 4 6" xfId="1904"/>
    <cellStyle name="Note 1 3 4 6 2" xfId="1905"/>
    <cellStyle name="Note 1 3 4 6 2 2" xfId="1906"/>
    <cellStyle name="Note 1 3 4 6 3" xfId="1907"/>
    <cellStyle name="Note 1 3 4 6 3 2" xfId="1908"/>
    <cellStyle name="Note 1 3 4 6 4" xfId="1909"/>
    <cellStyle name="Note 1 3 4 7" xfId="1910"/>
    <cellStyle name="Note 1 3 4 7 2" xfId="1911"/>
    <cellStyle name="Note 1 3 4 8" xfId="1912"/>
    <cellStyle name="Note 1 3 4 8 2" xfId="1913"/>
    <cellStyle name="Note 1 3 4 9" xfId="1914"/>
    <cellStyle name="Note 1 3 5" xfId="1915"/>
    <cellStyle name="Note 1 3 5 2" xfId="1916"/>
    <cellStyle name="Note 1 3 5 2 2" xfId="1917"/>
    <cellStyle name="Note 1 3 5 2 2 2" xfId="1918"/>
    <cellStyle name="Note 1 3 5 2 2 2 2" xfId="1919"/>
    <cellStyle name="Note 1 3 5 2 2 2 2 2" xfId="1920"/>
    <cellStyle name="Note 1 3 5 2 2 2 3" xfId="1921"/>
    <cellStyle name="Note 1 3 5 2 2 2 3 2" xfId="1922"/>
    <cellStyle name="Note 1 3 5 2 2 2 4" xfId="1923"/>
    <cellStyle name="Note 1 3 5 2 2 3" xfId="1924"/>
    <cellStyle name="Note 1 3 5 2 2 3 2" xfId="1925"/>
    <cellStyle name="Note 1 3 5 2 2 4" xfId="1926"/>
    <cellStyle name="Note 1 3 5 2 2 4 2" xfId="1927"/>
    <cellStyle name="Note 1 3 5 2 2 5" xfId="1928"/>
    <cellStyle name="Note 1 3 5 2 3" xfId="1929"/>
    <cellStyle name="Note 1 3 5 2 3 2" xfId="1930"/>
    <cellStyle name="Note 1 3 5 2 3 2 2" xfId="1931"/>
    <cellStyle name="Note 1 3 5 2 3 3" xfId="1932"/>
    <cellStyle name="Note 1 3 5 2 3 3 2" xfId="1933"/>
    <cellStyle name="Note 1 3 5 2 3 4" xfId="1934"/>
    <cellStyle name="Note 1 3 5 2 4" xfId="1935"/>
    <cellStyle name="Note 1 3 5 2 4 2" xfId="1936"/>
    <cellStyle name="Note 1 3 5 2 5" xfId="1937"/>
    <cellStyle name="Note 1 3 5 2 5 2" xfId="1938"/>
    <cellStyle name="Note 1 3 5 2 6" xfId="1939"/>
    <cellStyle name="Note 1 3 5 3" xfId="1940"/>
    <cellStyle name="Note 1 3 5 3 2" xfId="1941"/>
    <cellStyle name="Note 1 3 5 3 2 2" xfId="1942"/>
    <cellStyle name="Note 1 3 5 3 2 2 2" xfId="1943"/>
    <cellStyle name="Note 1 3 5 3 2 2 2 2" xfId="1944"/>
    <cellStyle name="Note 1 3 5 3 2 2 3" xfId="1945"/>
    <cellStyle name="Note 1 3 5 3 2 2 3 2" xfId="1946"/>
    <cellStyle name="Note 1 3 5 3 2 2 4" xfId="1947"/>
    <cellStyle name="Note 1 3 5 3 2 3" xfId="1948"/>
    <cellStyle name="Note 1 3 5 3 2 3 2" xfId="1949"/>
    <cellStyle name="Note 1 3 5 3 2 4" xfId="1950"/>
    <cellStyle name="Note 1 3 5 3 2 4 2" xfId="1951"/>
    <cellStyle name="Note 1 3 5 3 2 5" xfId="1952"/>
    <cellStyle name="Note 1 3 5 3 3" xfId="1953"/>
    <cellStyle name="Note 1 3 5 3 3 2" xfId="1954"/>
    <cellStyle name="Note 1 3 5 3 3 2 2" xfId="1955"/>
    <cellStyle name="Note 1 3 5 3 3 3" xfId="1956"/>
    <cellStyle name="Note 1 3 5 3 3 3 2" xfId="1957"/>
    <cellStyle name="Note 1 3 5 3 3 4" xfId="1958"/>
    <cellStyle name="Note 1 3 5 3 4" xfId="1959"/>
    <cellStyle name="Note 1 3 5 3 4 2" xfId="1960"/>
    <cellStyle name="Note 1 3 5 3 5" xfId="1961"/>
    <cellStyle name="Note 1 3 5 3 5 2" xfId="1962"/>
    <cellStyle name="Note 1 3 5 3 6" xfId="1963"/>
    <cellStyle name="Note 1 3 5 4" xfId="1964"/>
    <cellStyle name="Note 1 3 5 4 2" xfId="1965"/>
    <cellStyle name="Note 1 3 5 4 2 2" xfId="1966"/>
    <cellStyle name="Note 1 3 5 4 2 2 2" xfId="1967"/>
    <cellStyle name="Note 1 3 5 4 2 2 2 2" xfId="1968"/>
    <cellStyle name="Note 1 3 5 4 2 2 3" xfId="1969"/>
    <cellStyle name="Note 1 3 5 4 2 2 3 2" xfId="1970"/>
    <cellStyle name="Note 1 3 5 4 2 2 4" xfId="1971"/>
    <cellStyle name="Note 1 3 5 4 2 3" xfId="1972"/>
    <cellStyle name="Note 1 3 5 4 2 3 2" xfId="1973"/>
    <cellStyle name="Note 1 3 5 4 2 4" xfId="1974"/>
    <cellStyle name="Note 1 3 5 4 2 4 2" xfId="1975"/>
    <cellStyle name="Note 1 3 5 4 2 5" xfId="1976"/>
    <cellStyle name="Note 1 3 5 4 3" xfId="1977"/>
    <cellStyle name="Note 1 3 5 4 3 2" xfId="1978"/>
    <cellStyle name="Note 1 3 5 4 3 2 2" xfId="1979"/>
    <cellStyle name="Note 1 3 5 4 3 3" xfId="1980"/>
    <cellStyle name="Note 1 3 5 4 3 3 2" xfId="1981"/>
    <cellStyle name="Note 1 3 5 4 3 4" xfId="1982"/>
    <cellStyle name="Note 1 3 5 4 4" xfId="1983"/>
    <cellStyle name="Note 1 3 5 4 4 2" xfId="1984"/>
    <cellStyle name="Note 1 3 5 4 5" xfId="1985"/>
    <cellStyle name="Note 1 3 5 4 5 2" xfId="1986"/>
    <cellStyle name="Note 1 3 5 4 6" xfId="1987"/>
    <cellStyle name="Note 1 3 5 5" xfId="1988"/>
    <cellStyle name="Note 1 3 5 5 2" xfId="1989"/>
    <cellStyle name="Note 1 3 5 5 2 2" xfId="1990"/>
    <cellStyle name="Note 1 3 5 5 2 2 2" xfId="1991"/>
    <cellStyle name="Note 1 3 5 5 2 2 2 2" xfId="1992"/>
    <cellStyle name="Note 1 3 5 5 2 2 3" xfId="1993"/>
    <cellStyle name="Note 1 3 5 5 2 2 3 2" xfId="1994"/>
    <cellStyle name="Note 1 3 5 5 2 2 4" xfId="1995"/>
    <cellStyle name="Note 1 3 5 5 2 3" xfId="1996"/>
    <cellStyle name="Note 1 3 5 5 2 3 2" xfId="1997"/>
    <cellStyle name="Note 1 3 5 5 2 4" xfId="1998"/>
    <cellStyle name="Note 1 3 5 5 2 4 2" xfId="1999"/>
    <cellStyle name="Note 1 3 5 5 2 5" xfId="2000"/>
    <cellStyle name="Note 1 3 5 5 3" xfId="2001"/>
    <cellStyle name="Note 1 3 5 5 3 2" xfId="2002"/>
    <cellStyle name="Note 1 3 5 5 3 2 2" xfId="2003"/>
    <cellStyle name="Note 1 3 5 5 3 3" xfId="2004"/>
    <cellStyle name="Note 1 3 5 5 3 3 2" xfId="2005"/>
    <cellStyle name="Note 1 3 5 5 3 4" xfId="2006"/>
    <cellStyle name="Note 1 3 5 5 4" xfId="2007"/>
    <cellStyle name="Note 1 3 5 5 4 2" xfId="2008"/>
    <cellStyle name="Note 1 3 5 5 5" xfId="2009"/>
    <cellStyle name="Note 1 3 5 5 5 2" xfId="2010"/>
    <cellStyle name="Note 1 3 5 5 6" xfId="2011"/>
    <cellStyle name="Note 1 3 5 6" xfId="2012"/>
    <cellStyle name="Note 1 3 5 6 2" xfId="2013"/>
    <cellStyle name="Note 1 3 5 6 2 2" xfId="2014"/>
    <cellStyle name="Note 1 3 5 6 3" xfId="2015"/>
    <cellStyle name="Note 1 3 5 6 3 2" xfId="2016"/>
    <cellStyle name="Note 1 3 5 6 4" xfId="2017"/>
    <cellStyle name="Note 1 3 5 7" xfId="2018"/>
    <cellStyle name="Note 1 3 5 7 2" xfId="2019"/>
    <cellStyle name="Note 1 3 5 8" xfId="2020"/>
    <cellStyle name="Note 1 3 5 8 2" xfId="2021"/>
    <cellStyle name="Note 1 3 5 9" xfId="2022"/>
    <cellStyle name="Note 1 3 6" xfId="2023"/>
    <cellStyle name="Note 1 3 6 2" xfId="2024"/>
    <cellStyle name="Note 1 3 6 2 2" xfId="2025"/>
    <cellStyle name="Note 1 3 6 2 2 2" xfId="2026"/>
    <cellStyle name="Note 1 3 6 2 2 2 2" xfId="2027"/>
    <cellStyle name="Note 1 3 6 2 2 2 2 2" xfId="2028"/>
    <cellStyle name="Note 1 3 6 2 2 2 3" xfId="2029"/>
    <cellStyle name="Note 1 3 6 2 2 2 3 2" xfId="2030"/>
    <cellStyle name="Note 1 3 6 2 2 2 4" xfId="2031"/>
    <cellStyle name="Note 1 3 6 2 2 3" xfId="2032"/>
    <cellStyle name="Note 1 3 6 2 2 3 2" xfId="2033"/>
    <cellStyle name="Note 1 3 6 2 2 4" xfId="2034"/>
    <cellStyle name="Note 1 3 6 2 2 4 2" xfId="2035"/>
    <cellStyle name="Note 1 3 6 2 2 5" xfId="2036"/>
    <cellStyle name="Note 1 3 6 2 3" xfId="2037"/>
    <cellStyle name="Note 1 3 6 2 3 2" xfId="2038"/>
    <cellStyle name="Note 1 3 6 2 3 2 2" xfId="2039"/>
    <cellStyle name="Note 1 3 6 2 3 3" xfId="2040"/>
    <cellStyle name="Note 1 3 6 2 3 3 2" xfId="2041"/>
    <cellStyle name="Note 1 3 6 2 3 4" xfId="2042"/>
    <cellStyle name="Note 1 3 6 2 4" xfId="2043"/>
    <cellStyle name="Note 1 3 6 2 4 2" xfId="2044"/>
    <cellStyle name="Note 1 3 6 2 5" xfId="2045"/>
    <cellStyle name="Note 1 3 6 2 5 2" xfId="2046"/>
    <cellStyle name="Note 1 3 6 2 6" xfId="2047"/>
    <cellStyle name="Note 1 3 6 3" xfId="2048"/>
    <cellStyle name="Note 1 3 6 3 2" xfId="2049"/>
    <cellStyle name="Note 1 3 6 3 2 2" xfId="2050"/>
    <cellStyle name="Note 1 3 6 3 2 2 2" xfId="2051"/>
    <cellStyle name="Note 1 3 6 3 2 2 2 2" xfId="2052"/>
    <cellStyle name="Note 1 3 6 3 2 2 3" xfId="2053"/>
    <cellStyle name="Note 1 3 6 3 2 2 3 2" xfId="2054"/>
    <cellStyle name="Note 1 3 6 3 2 2 4" xfId="2055"/>
    <cellStyle name="Note 1 3 6 3 2 3" xfId="2056"/>
    <cellStyle name="Note 1 3 6 3 2 3 2" xfId="2057"/>
    <cellStyle name="Note 1 3 6 3 2 4" xfId="2058"/>
    <cellStyle name="Note 1 3 6 3 2 4 2" xfId="2059"/>
    <cellStyle name="Note 1 3 6 3 2 5" xfId="2060"/>
    <cellStyle name="Note 1 3 6 3 3" xfId="2061"/>
    <cellStyle name="Note 1 3 6 3 3 2" xfId="2062"/>
    <cellStyle name="Note 1 3 6 3 3 2 2" xfId="2063"/>
    <cellStyle name="Note 1 3 6 3 3 3" xfId="2064"/>
    <cellStyle name="Note 1 3 6 3 3 3 2" xfId="2065"/>
    <cellStyle name="Note 1 3 6 3 3 4" xfId="2066"/>
    <cellStyle name="Note 1 3 6 3 4" xfId="2067"/>
    <cellStyle name="Note 1 3 6 3 4 2" xfId="2068"/>
    <cellStyle name="Note 1 3 6 3 5" xfId="2069"/>
    <cellStyle name="Note 1 3 6 3 5 2" xfId="2070"/>
    <cellStyle name="Note 1 3 6 3 6" xfId="2071"/>
    <cellStyle name="Note 1 3 6 4" xfId="2072"/>
    <cellStyle name="Note 1 3 6 4 2" xfId="2073"/>
    <cellStyle name="Note 1 3 6 4 2 2" xfId="2074"/>
    <cellStyle name="Note 1 3 6 4 2 2 2" xfId="2075"/>
    <cellStyle name="Note 1 3 6 4 2 2 2 2" xfId="2076"/>
    <cellStyle name="Note 1 3 6 4 2 2 3" xfId="2077"/>
    <cellStyle name="Note 1 3 6 4 2 2 3 2" xfId="2078"/>
    <cellStyle name="Note 1 3 6 4 2 2 4" xfId="2079"/>
    <cellStyle name="Note 1 3 6 4 2 3" xfId="2080"/>
    <cellStyle name="Note 1 3 6 4 2 3 2" xfId="2081"/>
    <cellStyle name="Note 1 3 6 4 2 4" xfId="2082"/>
    <cellStyle name="Note 1 3 6 4 2 4 2" xfId="2083"/>
    <cellStyle name="Note 1 3 6 4 2 5" xfId="2084"/>
    <cellStyle name="Note 1 3 6 4 3" xfId="2085"/>
    <cellStyle name="Note 1 3 6 4 3 2" xfId="2086"/>
    <cellStyle name="Note 1 3 6 4 3 2 2" xfId="2087"/>
    <cellStyle name="Note 1 3 6 4 3 3" xfId="2088"/>
    <cellStyle name="Note 1 3 6 4 3 3 2" xfId="2089"/>
    <cellStyle name="Note 1 3 6 4 3 4" xfId="2090"/>
    <cellStyle name="Note 1 3 6 4 4" xfId="2091"/>
    <cellStyle name="Note 1 3 6 4 4 2" xfId="2092"/>
    <cellStyle name="Note 1 3 6 4 5" xfId="2093"/>
    <cellStyle name="Note 1 3 6 4 5 2" xfId="2094"/>
    <cellStyle name="Note 1 3 6 4 6" xfId="2095"/>
    <cellStyle name="Note 1 3 6 5" xfId="2096"/>
    <cellStyle name="Note 1 3 6 5 2" xfId="2097"/>
    <cellStyle name="Note 1 3 6 5 2 2" xfId="2098"/>
    <cellStyle name="Note 1 3 6 5 2 2 2" xfId="2099"/>
    <cellStyle name="Note 1 3 6 5 2 2 2 2" xfId="2100"/>
    <cellStyle name="Note 1 3 6 5 2 2 3" xfId="2101"/>
    <cellStyle name="Note 1 3 6 5 2 2 3 2" xfId="2102"/>
    <cellStyle name="Note 1 3 6 5 2 2 4" xfId="2103"/>
    <cellStyle name="Note 1 3 6 5 2 3" xfId="2104"/>
    <cellStyle name="Note 1 3 6 5 2 3 2" xfId="2105"/>
    <cellStyle name="Note 1 3 6 5 2 4" xfId="2106"/>
    <cellStyle name="Note 1 3 6 5 2 4 2" xfId="2107"/>
    <cellStyle name="Note 1 3 6 5 2 5" xfId="2108"/>
    <cellStyle name="Note 1 3 6 5 3" xfId="2109"/>
    <cellStyle name="Note 1 3 6 5 3 2" xfId="2110"/>
    <cellStyle name="Note 1 3 6 5 3 2 2" xfId="2111"/>
    <cellStyle name="Note 1 3 6 5 3 3" xfId="2112"/>
    <cellStyle name="Note 1 3 6 5 3 3 2" xfId="2113"/>
    <cellStyle name="Note 1 3 6 5 3 4" xfId="2114"/>
    <cellStyle name="Note 1 3 6 5 4" xfId="2115"/>
    <cellStyle name="Note 1 3 6 5 4 2" xfId="2116"/>
    <cellStyle name="Note 1 3 6 5 5" xfId="2117"/>
    <cellStyle name="Note 1 3 6 5 5 2" xfId="2118"/>
    <cellStyle name="Note 1 3 6 5 6" xfId="2119"/>
    <cellStyle name="Note 1 3 6 6" xfId="2120"/>
    <cellStyle name="Note 1 3 6 6 2" xfId="2121"/>
    <cellStyle name="Note 1 3 6 6 2 2" xfId="2122"/>
    <cellStyle name="Note 1 3 6 6 3" xfId="2123"/>
    <cellStyle name="Note 1 3 6 6 3 2" xfId="2124"/>
    <cellStyle name="Note 1 3 6 6 4" xfId="2125"/>
    <cellStyle name="Note 1 3 6 7" xfId="2126"/>
    <cellStyle name="Note 1 3 6 7 2" xfId="2127"/>
    <cellStyle name="Note 1 3 6 8" xfId="2128"/>
    <cellStyle name="Note 1 3 6 8 2" xfId="2129"/>
    <cellStyle name="Note 1 3 6 9" xfId="2130"/>
    <cellStyle name="Note 1 3 7" xfId="2131"/>
    <cellStyle name="Note 1 3 7 2" xfId="2132"/>
    <cellStyle name="Note 1 3 7 2 2" xfId="2133"/>
    <cellStyle name="Note 1 3 7 2 2 2" xfId="2134"/>
    <cellStyle name="Note 1 3 7 2 2 2 2" xfId="2135"/>
    <cellStyle name="Note 1 3 7 2 2 3" xfId="2136"/>
    <cellStyle name="Note 1 3 7 2 2 3 2" xfId="2137"/>
    <cellStyle name="Note 1 3 7 2 2 4" xfId="2138"/>
    <cellStyle name="Note 1 3 7 2 3" xfId="2139"/>
    <cellStyle name="Note 1 3 7 2 3 2" xfId="2140"/>
    <cellStyle name="Note 1 3 7 2 4" xfId="2141"/>
    <cellStyle name="Note 1 3 7 2 4 2" xfId="2142"/>
    <cellStyle name="Note 1 3 7 2 5" xfId="2143"/>
    <cellStyle name="Note 1 3 7 3" xfId="2144"/>
    <cellStyle name="Note 1 3 7 3 2" xfId="2145"/>
    <cellStyle name="Note 1 3 7 3 2 2" xfId="2146"/>
    <cellStyle name="Note 1 3 7 3 3" xfId="2147"/>
    <cellStyle name="Note 1 3 7 3 3 2" xfId="2148"/>
    <cellStyle name="Note 1 3 7 3 4" xfId="2149"/>
    <cellStyle name="Note 1 3 7 4" xfId="2150"/>
    <cellStyle name="Note 1 3 7 4 2" xfId="2151"/>
    <cellStyle name="Note 1 3 7 5" xfId="2152"/>
    <cellStyle name="Note 1 3 7 5 2" xfId="2153"/>
    <cellStyle name="Note 1 3 7 6" xfId="2154"/>
    <cellStyle name="Note 1 3 8" xfId="2155"/>
    <cellStyle name="Note 1 3 8 2" xfId="2156"/>
    <cellStyle name="Note 1 3 8 2 2" xfId="2157"/>
    <cellStyle name="Note 1 3 8 2 2 2" xfId="2158"/>
    <cellStyle name="Note 1 3 8 2 2 2 2" xfId="2159"/>
    <cellStyle name="Note 1 3 8 2 2 3" xfId="2160"/>
    <cellStyle name="Note 1 3 8 2 2 3 2" xfId="2161"/>
    <cellStyle name="Note 1 3 8 2 2 4" xfId="2162"/>
    <cellStyle name="Note 1 3 8 2 3" xfId="2163"/>
    <cellStyle name="Note 1 3 8 2 3 2" xfId="2164"/>
    <cellStyle name="Note 1 3 8 2 4" xfId="2165"/>
    <cellStyle name="Note 1 3 8 2 4 2" xfId="2166"/>
    <cellStyle name="Note 1 3 8 2 5" xfId="2167"/>
    <cellStyle name="Note 1 3 8 3" xfId="2168"/>
    <cellStyle name="Note 1 3 8 3 2" xfId="2169"/>
    <cellStyle name="Note 1 3 8 3 2 2" xfId="2170"/>
    <cellStyle name="Note 1 3 8 3 3" xfId="2171"/>
    <cellStyle name="Note 1 3 8 3 3 2" xfId="2172"/>
    <cellStyle name="Note 1 3 8 3 4" xfId="2173"/>
    <cellStyle name="Note 1 3 8 4" xfId="2174"/>
    <cellStyle name="Note 1 3 8 4 2" xfId="2175"/>
    <cellStyle name="Note 1 3 8 5" xfId="2176"/>
    <cellStyle name="Note 1 3 8 5 2" xfId="2177"/>
    <cellStyle name="Note 1 3 8 6" xfId="2178"/>
    <cellStyle name="Note 1 3 9" xfId="2179"/>
    <cellStyle name="Note 1 3 9 2" xfId="2180"/>
    <cellStyle name="Note 1 3 9 2 2" xfId="2181"/>
    <cellStyle name="Note 1 3 9 2 2 2" xfId="2182"/>
    <cellStyle name="Note 1 3 9 2 2 2 2" xfId="2183"/>
    <cellStyle name="Note 1 3 9 2 2 3" xfId="2184"/>
    <cellStyle name="Note 1 3 9 2 2 3 2" xfId="2185"/>
    <cellStyle name="Note 1 3 9 2 2 4" xfId="2186"/>
    <cellStyle name="Note 1 3 9 2 3" xfId="2187"/>
    <cellStyle name="Note 1 3 9 2 3 2" xfId="2188"/>
    <cellStyle name="Note 1 3 9 2 4" xfId="2189"/>
    <cellStyle name="Note 1 3 9 2 4 2" xfId="2190"/>
    <cellStyle name="Note 1 3 9 2 5" xfId="2191"/>
    <cellStyle name="Note 1 3 9 3" xfId="2192"/>
    <cellStyle name="Note 1 3 9 3 2" xfId="2193"/>
    <cellStyle name="Note 1 3 9 3 2 2" xfId="2194"/>
    <cellStyle name="Note 1 3 9 3 3" xfId="2195"/>
    <cellStyle name="Note 1 3 9 3 3 2" xfId="2196"/>
    <cellStyle name="Note 1 3 9 3 4" xfId="2197"/>
    <cellStyle name="Note 1 3 9 4" xfId="2198"/>
    <cellStyle name="Note 1 3 9 4 2" xfId="2199"/>
    <cellStyle name="Note 1 3 9 5" xfId="2200"/>
    <cellStyle name="Note 1 3 9 5 2" xfId="2201"/>
    <cellStyle name="Note 1 3 9 6" xfId="2202"/>
    <cellStyle name="Note 1 4" xfId="2203"/>
    <cellStyle name="Note 1 4 2" xfId="2204"/>
    <cellStyle name="Note 1 4 2 2" xfId="2205"/>
    <cellStyle name="Note 1 4 2 2 2" xfId="2206"/>
    <cellStyle name="Note 1 4 2 2 2 2" xfId="2207"/>
    <cellStyle name="Note 1 4 2 2 2 2 2" xfId="2208"/>
    <cellStyle name="Note 1 4 2 2 2 3" xfId="2209"/>
    <cellStyle name="Note 1 4 2 2 2 3 2" xfId="2210"/>
    <cellStyle name="Note 1 4 2 2 2 4" xfId="2211"/>
    <cellStyle name="Note 1 4 2 2 3" xfId="2212"/>
    <cellStyle name="Note 1 4 2 2 3 2" xfId="2213"/>
    <cellStyle name="Note 1 4 2 2 4" xfId="2214"/>
    <cellStyle name="Note 1 4 2 2 4 2" xfId="2215"/>
    <cellStyle name="Note 1 4 2 2 5" xfId="2216"/>
    <cellStyle name="Note 1 4 2 3" xfId="2217"/>
    <cellStyle name="Note 1 4 2 3 2" xfId="2218"/>
    <cellStyle name="Note 1 4 2 3 2 2" xfId="2219"/>
    <cellStyle name="Note 1 4 2 3 3" xfId="2220"/>
    <cellStyle name="Note 1 4 2 3 3 2" xfId="2221"/>
    <cellStyle name="Note 1 4 2 3 4" xfId="2222"/>
    <cellStyle name="Note 1 4 2 4" xfId="2223"/>
    <cellStyle name="Note 1 4 2 4 2" xfId="2224"/>
    <cellStyle name="Note 1 4 2 5" xfId="2225"/>
    <cellStyle name="Note 1 4 2 5 2" xfId="2226"/>
    <cellStyle name="Note 1 4 2 6" xfId="2227"/>
    <cellStyle name="Note 1 4 3" xfId="2228"/>
    <cellStyle name="Note 1 4 3 2" xfId="2229"/>
    <cellStyle name="Note 1 4 3 2 2" xfId="2230"/>
    <cellStyle name="Note 1 4 3 2 2 2" xfId="2231"/>
    <cellStyle name="Note 1 4 3 2 2 2 2" xfId="2232"/>
    <cellStyle name="Note 1 4 3 2 2 3" xfId="2233"/>
    <cellStyle name="Note 1 4 3 2 2 3 2" xfId="2234"/>
    <cellStyle name="Note 1 4 3 2 2 4" xfId="2235"/>
    <cellStyle name="Note 1 4 3 2 3" xfId="2236"/>
    <cellStyle name="Note 1 4 3 2 3 2" xfId="2237"/>
    <cellStyle name="Note 1 4 3 2 4" xfId="2238"/>
    <cellStyle name="Note 1 4 3 2 4 2" xfId="2239"/>
    <cellStyle name="Note 1 4 3 2 5" xfId="2240"/>
    <cellStyle name="Note 1 4 3 3" xfId="2241"/>
    <cellStyle name="Note 1 4 3 3 2" xfId="2242"/>
    <cellStyle name="Note 1 4 3 3 2 2" xfId="2243"/>
    <cellStyle name="Note 1 4 3 3 3" xfId="2244"/>
    <cellStyle name="Note 1 4 3 3 3 2" xfId="2245"/>
    <cellStyle name="Note 1 4 3 3 4" xfId="2246"/>
    <cellStyle name="Note 1 4 3 4" xfId="2247"/>
    <cellStyle name="Note 1 4 3 4 2" xfId="2248"/>
    <cellStyle name="Note 1 4 3 5" xfId="2249"/>
    <cellStyle name="Note 1 4 3 5 2" xfId="2250"/>
    <cellStyle name="Note 1 4 3 6" xfId="2251"/>
    <cellStyle name="Note 1 4 4" xfId="2252"/>
    <cellStyle name="Note 1 4 4 2" xfId="2253"/>
    <cellStyle name="Note 1 4 4 2 2" xfId="2254"/>
    <cellStyle name="Note 1 4 4 2 2 2" xfId="2255"/>
    <cellStyle name="Note 1 4 4 2 2 2 2" xfId="2256"/>
    <cellStyle name="Note 1 4 4 2 2 3" xfId="2257"/>
    <cellStyle name="Note 1 4 4 2 2 3 2" xfId="2258"/>
    <cellStyle name="Note 1 4 4 2 2 4" xfId="2259"/>
    <cellStyle name="Note 1 4 4 2 3" xfId="2260"/>
    <cellStyle name="Note 1 4 4 2 3 2" xfId="2261"/>
    <cellStyle name="Note 1 4 4 2 4" xfId="2262"/>
    <cellStyle name="Note 1 4 4 2 4 2" xfId="2263"/>
    <cellStyle name="Note 1 4 4 2 5" xfId="2264"/>
    <cellStyle name="Note 1 4 4 3" xfId="2265"/>
    <cellStyle name="Note 1 4 4 3 2" xfId="2266"/>
    <cellStyle name="Note 1 4 4 3 2 2" xfId="2267"/>
    <cellStyle name="Note 1 4 4 3 3" xfId="2268"/>
    <cellStyle name="Note 1 4 4 3 3 2" xfId="2269"/>
    <cellStyle name="Note 1 4 4 3 4" xfId="2270"/>
    <cellStyle name="Note 1 4 4 4" xfId="2271"/>
    <cellStyle name="Note 1 4 4 4 2" xfId="2272"/>
    <cellStyle name="Note 1 4 4 5" xfId="2273"/>
    <cellStyle name="Note 1 4 4 5 2" xfId="2274"/>
    <cellStyle name="Note 1 4 4 6" xfId="2275"/>
    <cellStyle name="Note 1 4 5" xfId="2276"/>
    <cellStyle name="Note 1 4 5 2" xfId="2277"/>
    <cellStyle name="Note 1 4 5 2 2" xfId="2278"/>
    <cellStyle name="Note 1 4 5 2 2 2" xfId="2279"/>
    <cellStyle name="Note 1 4 5 2 2 2 2" xfId="2280"/>
    <cellStyle name="Note 1 4 5 2 2 3" xfId="2281"/>
    <cellStyle name="Note 1 4 5 2 2 3 2" xfId="2282"/>
    <cellStyle name="Note 1 4 5 2 2 4" xfId="2283"/>
    <cellStyle name="Note 1 4 5 2 3" xfId="2284"/>
    <cellStyle name="Note 1 4 5 2 3 2" xfId="2285"/>
    <cellStyle name="Note 1 4 5 2 4" xfId="2286"/>
    <cellStyle name="Note 1 4 5 2 4 2" xfId="2287"/>
    <cellStyle name="Note 1 4 5 2 5" xfId="2288"/>
    <cellStyle name="Note 1 4 5 3" xfId="2289"/>
    <cellStyle name="Note 1 4 5 3 2" xfId="2290"/>
    <cellStyle name="Note 1 4 5 3 2 2" xfId="2291"/>
    <cellStyle name="Note 1 4 5 3 3" xfId="2292"/>
    <cellStyle name="Note 1 4 5 3 3 2" xfId="2293"/>
    <cellStyle name="Note 1 4 5 3 4" xfId="2294"/>
    <cellStyle name="Note 1 4 5 4" xfId="2295"/>
    <cellStyle name="Note 1 4 5 4 2" xfId="2296"/>
    <cellStyle name="Note 1 4 5 5" xfId="2297"/>
    <cellStyle name="Note 1 4 5 5 2" xfId="2298"/>
    <cellStyle name="Note 1 4 5 6" xfId="2299"/>
    <cellStyle name="Note 1 4 6" xfId="2300"/>
    <cellStyle name="Note 1 4 6 2" xfId="2301"/>
    <cellStyle name="Note 1 4 6 2 2" xfId="2302"/>
    <cellStyle name="Note 1 4 6 3" xfId="2303"/>
    <cellStyle name="Note 1 4 6 3 2" xfId="2304"/>
    <cellStyle name="Note 1 4 6 4" xfId="2305"/>
    <cellStyle name="Note 1 4 7" xfId="2306"/>
    <cellStyle name="Note 1 4 7 2" xfId="2307"/>
    <cellStyle name="Note 1 4 8" xfId="2308"/>
    <cellStyle name="Note 1 4 8 2" xfId="2309"/>
    <cellStyle name="Note 1 4 9" xfId="2310"/>
    <cellStyle name="Note 1 5" xfId="2311"/>
    <cellStyle name="Note 1 5 10" xfId="2312"/>
    <cellStyle name="Note 1 5 2" xfId="2313"/>
    <cellStyle name="Note 1 5 2 2" xfId="2314"/>
    <cellStyle name="Note 1 5 2 2 2" xfId="2315"/>
    <cellStyle name="Note 1 5 2 2 2 2" xfId="2316"/>
    <cellStyle name="Note 1 5 2 2 2 2 2" xfId="2317"/>
    <cellStyle name="Note 1 5 2 2 2 3" xfId="2318"/>
    <cellStyle name="Note 1 5 2 2 2 3 2" xfId="2319"/>
    <cellStyle name="Note 1 5 2 2 2 4" xfId="2320"/>
    <cellStyle name="Note 1 5 2 2 3" xfId="2321"/>
    <cellStyle name="Note 1 5 2 2 3 2" xfId="2322"/>
    <cellStyle name="Note 1 5 2 2 4" xfId="2323"/>
    <cellStyle name="Note 1 5 2 2 4 2" xfId="2324"/>
    <cellStyle name="Note 1 5 2 2 5" xfId="2325"/>
    <cellStyle name="Note 1 5 2 3" xfId="2326"/>
    <cellStyle name="Note 1 5 2 3 2" xfId="2327"/>
    <cellStyle name="Note 1 5 2 3 2 2" xfId="2328"/>
    <cellStyle name="Note 1 5 2 3 3" xfId="2329"/>
    <cellStyle name="Note 1 5 2 3 3 2" xfId="2330"/>
    <cellStyle name="Note 1 5 2 3 4" xfId="2331"/>
    <cellStyle name="Note 1 5 2 4" xfId="2332"/>
    <cellStyle name="Note 1 5 2 4 2" xfId="2333"/>
    <cellStyle name="Note 1 5 2 5" xfId="2334"/>
    <cellStyle name="Note 1 5 2 5 2" xfId="2335"/>
    <cellStyle name="Note 1 5 2 6" xfId="2336"/>
    <cellStyle name="Note 1 5 3" xfId="2337"/>
    <cellStyle name="Note 1 5 3 2" xfId="2338"/>
    <cellStyle name="Note 1 5 3 2 2" xfId="2339"/>
    <cellStyle name="Note 1 5 3 2 2 2" xfId="2340"/>
    <cellStyle name="Note 1 5 3 2 2 2 2" xfId="2341"/>
    <cellStyle name="Note 1 5 3 2 2 3" xfId="2342"/>
    <cellStyle name="Note 1 5 3 2 2 3 2" xfId="2343"/>
    <cellStyle name="Note 1 5 3 2 2 4" xfId="2344"/>
    <cellStyle name="Note 1 5 3 2 3" xfId="2345"/>
    <cellStyle name="Note 1 5 3 2 3 2" xfId="2346"/>
    <cellStyle name="Note 1 5 3 2 4" xfId="2347"/>
    <cellStyle name="Note 1 5 3 2 4 2" xfId="2348"/>
    <cellStyle name="Note 1 5 3 2 5" xfId="2349"/>
    <cellStyle name="Note 1 5 3 3" xfId="2350"/>
    <cellStyle name="Note 1 5 3 3 2" xfId="2351"/>
    <cellStyle name="Note 1 5 3 3 2 2" xfId="2352"/>
    <cellStyle name="Note 1 5 3 3 3" xfId="2353"/>
    <cellStyle name="Note 1 5 3 3 3 2" xfId="2354"/>
    <cellStyle name="Note 1 5 3 3 4" xfId="2355"/>
    <cellStyle name="Note 1 5 3 4" xfId="2356"/>
    <cellStyle name="Note 1 5 3 4 2" xfId="2357"/>
    <cellStyle name="Note 1 5 3 5" xfId="2358"/>
    <cellStyle name="Note 1 5 3 5 2" xfId="2359"/>
    <cellStyle name="Note 1 5 3 6" xfId="2360"/>
    <cellStyle name="Note 1 5 4" xfId="2361"/>
    <cellStyle name="Note 1 5 4 2" xfId="2362"/>
    <cellStyle name="Note 1 5 4 2 2" xfId="2363"/>
    <cellStyle name="Note 1 5 4 2 2 2" xfId="2364"/>
    <cellStyle name="Note 1 5 4 2 2 2 2" xfId="2365"/>
    <cellStyle name="Note 1 5 4 2 2 3" xfId="2366"/>
    <cellStyle name="Note 1 5 4 2 2 3 2" xfId="2367"/>
    <cellStyle name="Note 1 5 4 2 2 4" xfId="2368"/>
    <cellStyle name="Note 1 5 4 2 3" xfId="2369"/>
    <cellStyle name="Note 1 5 4 2 3 2" xfId="2370"/>
    <cellStyle name="Note 1 5 4 2 4" xfId="2371"/>
    <cellStyle name="Note 1 5 4 2 4 2" xfId="2372"/>
    <cellStyle name="Note 1 5 4 2 5" xfId="2373"/>
    <cellStyle name="Note 1 5 4 3" xfId="2374"/>
    <cellStyle name="Note 1 5 4 3 2" xfId="2375"/>
    <cellStyle name="Note 1 5 4 3 2 2" xfId="2376"/>
    <cellStyle name="Note 1 5 4 3 3" xfId="2377"/>
    <cellStyle name="Note 1 5 4 3 3 2" xfId="2378"/>
    <cellStyle name="Note 1 5 4 3 4" xfId="2379"/>
    <cellStyle name="Note 1 5 4 4" xfId="2380"/>
    <cellStyle name="Note 1 5 4 4 2" xfId="2381"/>
    <cellStyle name="Note 1 5 4 5" xfId="2382"/>
    <cellStyle name="Note 1 5 4 5 2" xfId="2383"/>
    <cellStyle name="Note 1 5 4 6" xfId="2384"/>
    <cellStyle name="Note 1 5 5" xfId="2385"/>
    <cellStyle name="Note 1 5 5 2" xfId="2386"/>
    <cellStyle name="Note 1 5 5 2 2" xfId="2387"/>
    <cellStyle name="Note 1 5 5 2 2 2" xfId="2388"/>
    <cellStyle name="Note 1 5 5 2 2 2 2" xfId="2389"/>
    <cellStyle name="Note 1 5 5 2 2 3" xfId="2390"/>
    <cellStyle name="Note 1 5 5 2 2 3 2" xfId="2391"/>
    <cellStyle name="Note 1 5 5 2 2 4" xfId="2392"/>
    <cellStyle name="Note 1 5 5 2 3" xfId="2393"/>
    <cellStyle name="Note 1 5 5 2 3 2" xfId="2394"/>
    <cellStyle name="Note 1 5 5 2 4" xfId="2395"/>
    <cellStyle name="Note 1 5 5 2 4 2" xfId="2396"/>
    <cellStyle name="Note 1 5 5 2 5" xfId="2397"/>
    <cellStyle name="Note 1 5 5 3" xfId="2398"/>
    <cellStyle name="Note 1 5 5 3 2" xfId="2399"/>
    <cellStyle name="Note 1 5 5 3 2 2" xfId="2400"/>
    <cellStyle name="Note 1 5 5 3 3" xfId="2401"/>
    <cellStyle name="Note 1 5 5 3 3 2" xfId="2402"/>
    <cellStyle name="Note 1 5 5 3 4" xfId="2403"/>
    <cellStyle name="Note 1 5 5 4" xfId="2404"/>
    <cellStyle name="Note 1 5 5 4 2" xfId="2405"/>
    <cellStyle name="Note 1 5 5 5" xfId="2406"/>
    <cellStyle name="Note 1 5 5 5 2" xfId="2407"/>
    <cellStyle name="Note 1 5 5 6" xfId="2408"/>
    <cellStyle name="Note 1 5 6" xfId="2409"/>
    <cellStyle name="Note 1 5 6 2" xfId="2410"/>
    <cellStyle name="Note 1 5 6 2 2" xfId="2411"/>
    <cellStyle name="Note 1 5 6 2 2 2" xfId="2412"/>
    <cellStyle name="Note 1 5 6 2 2 2 2" xfId="2413"/>
    <cellStyle name="Note 1 5 6 2 2 3" xfId="2414"/>
    <cellStyle name="Note 1 5 6 2 2 3 2" xfId="2415"/>
    <cellStyle name="Note 1 5 6 2 2 4" xfId="2416"/>
    <cellStyle name="Note 1 5 6 2 3" xfId="2417"/>
    <cellStyle name="Note 1 5 6 2 3 2" xfId="2418"/>
    <cellStyle name="Note 1 5 6 2 4" xfId="2419"/>
    <cellStyle name="Note 1 5 6 2 4 2" xfId="2420"/>
    <cellStyle name="Note 1 5 6 2 5" xfId="2421"/>
    <cellStyle name="Note 1 5 6 3" xfId="2422"/>
    <cellStyle name="Note 1 5 6 3 2" xfId="2423"/>
    <cellStyle name="Note 1 5 6 3 2 2" xfId="2424"/>
    <cellStyle name="Note 1 5 6 3 3" xfId="2425"/>
    <cellStyle name="Note 1 5 6 3 3 2" xfId="2426"/>
    <cellStyle name="Note 1 5 6 3 4" xfId="2427"/>
    <cellStyle name="Note 1 5 6 4" xfId="2428"/>
    <cellStyle name="Note 1 5 6 4 2" xfId="2429"/>
    <cellStyle name="Note 1 5 6 5" xfId="2430"/>
    <cellStyle name="Note 1 5 6 5 2" xfId="2431"/>
    <cellStyle name="Note 1 5 6 6" xfId="2432"/>
    <cellStyle name="Note 1 5 7" xfId="2433"/>
    <cellStyle name="Note 1 5 7 2" xfId="2434"/>
    <cellStyle name="Note 1 5 7 2 2" xfId="2435"/>
    <cellStyle name="Note 1 5 7 3" xfId="2436"/>
    <cellStyle name="Note 1 5 7 3 2" xfId="2437"/>
    <cellStyle name="Note 1 5 7 4" xfId="2438"/>
    <cellStyle name="Note 1 5 8" xfId="2439"/>
    <cellStyle name="Note 1 5 8 2" xfId="2440"/>
    <cellStyle name="Note 1 5 9" xfId="2441"/>
    <cellStyle name="Note 1 5 9 2" xfId="2442"/>
    <cellStyle name="Note 1 6" xfId="2443"/>
    <cellStyle name="Note 1 6 2" xfId="2444"/>
    <cellStyle name="Note 1 6 2 2" xfId="2445"/>
    <cellStyle name="Note 1 6 2 2 2" xfId="2446"/>
    <cellStyle name="Note 1 6 2 2 2 2" xfId="2447"/>
    <cellStyle name="Note 1 6 2 2 3" xfId="2448"/>
    <cellStyle name="Note 1 6 2 2 3 2" xfId="2449"/>
    <cellStyle name="Note 1 6 2 2 4" xfId="2450"/>
    <cellStyle name="Note 1 6 2 3" xfId="2451"/>
    <cellStyle name="Note 1 6 2 3 2" xfId="2452"/>
    <cellStyle name="Note 1 6 2 4" xfId="2453"/>
    <cellStyle name="Note 1 6 2 4 2" xfId="2454"/>
    <cellStyle name="Note 1 6 2 5" xfId="2455"/>
    <cellStyle name="Note 1 6 3" xfId="2456"/>
    <cellStyle name="Note 1 6 3 2" xfId="2457"/>
    <cellStyle name="Note 1 6 3 2 2" xfId="2458"/>
    <cellStyle name="Note 1 6 3 3" xfId="2459"/>
    <cellStyle name="Note 1 6 3 3 2" xfId="2460"/>
    <cellStyle name="Note 1 6 3 4" xfId="2461"/>
    <cellStyle name="Note 1 6 4" xfId="2462"/>
    <cellStyle name="Note 1 6 4 2" xfId="2463"/>
    <cellStyle name="Note 1 6 5" xfId="2464"/>
    <cellStyle name="Note 1 6 5 2" xfId="2465"/>
    <cellStyle name="Note 1 6 6" xfId="2466"/>
    <cellStyle name="Note 1 7" xfId="2467"/>
    <cellStyle name="Note 1 7 2" xfId="2468"/>
    <cellStyle name="Note 1 7 2 2" xfId="2469"/>
    <cellStyle name="Note 1 7 2 2 2" xfId="2470"/>
    <cellStyle name="Note 1 7 2 2 2 2" xfId="2471"/>
    <cellStyle name="Note 1 7 2 2 3" xfId="2472"/>
    <cellStyle name="Note 1 7 2 2 3 2" xfId="2473"/>
    <cellStyle name="Note 1 7 2 2 4" xfId="2474"/>
    <cellStyle name="Note 1 7 2 3" xfId="2475"/>
    <cellStyle name="Note 1 7 2 3 2" xfId="2476"/>
    <cellStyle name="Note 1 7 2 4" xfId="2477"/>
    <cellStyle name="Note 1 7 2 4 2" xfId="2478"/>
    <cellStyle name="Note 1 7 2 5" xfId="2479"/>
    <cellStyle name="Note 1 7 3" xfId="2480"/>
    <cellStyle name="Note 1 7 3 2" xfId="2481"/>
    <cellStyle name="Note 1 7 3 2 2" xfId="2482"/>
    <cellStyle name="Note 1 7 3 3" xfId="2483"/>
    <cellStyle name="Note 1 7 3 3 2" xfId="2484"/>
    <cellStyle name="Note 1 7 3 4" xfId="2485"/>
    <cellStyle name="Note 1 7 4" xfId="2486"/>
    <cellStyle name="Note 1 7 4 2" xfId="2487"/>
    <cellStyle name="Note 1 7 5" xfId="2488"/>
    <cellStyle name="Note 1 7 5 2" xfId="2489"/>
    <cellStyle name="Note 1 7 6" xfId="2490"/>
    <cellStyle name="Note 1 8" xfId="2491"/>
    <cellStyle name="Note 1 8 2" xfId="2492"/>
    <cellStyle name="Note 1 8 2 2" xfId="2493"/>
    <cellStyle name="Note 1 8 2 2 2" xfId="2494"/>
    <cellStyle name="Note 1 8 2 2 2 2" xfId="2495"/>
    <cellStyle name="Note 1 8 2 2 3" xfId="2496"/>
    <cellStyle name="Note 1 8 2 2 3 2" xfId="2497"/>
    <cellStyle name="Note 1 8 2 2 4" xfId="2498"/>
    <cellStyle name="Note 1 8 2 3" xfId="2499"/>
    <cellStyle name="Note 1 8 2 3 2" xfId="2500"/>
    <cellStyle name="Note 1 8 2 4" xfId="2501"/>
    <cellStyle name="Note 1 8 2 4 2" xfId="2502"/>
    <cellStyle name="Note 1 8 2 5" xfId="2503"/>
    <cellStyle name="Note 1 8 3" xfId="2504"/>
    <cellStyle name="Note 1 8 3 2" xfId="2505"/>
    <cellStyle name="Note 1 8 3 2 2" xfId="2506"/>
    <cellStyle name="Note 1 8 3 3" xfId="2507"/>
    <cellStyle name="Note 1 8 3 3 2" xfId="2508"/>
    <cellStyle name="Note 1 8 3 4" xfId="2509"/>
    <cellStyle name="Note 1 8 4" xfId="2510"/>
    <cellStyle name="Note 1 8 4 2" xfId="2511"/>
    <cellStyle name="Note 1 8 5" xfId="2512"/>
    <cellStyle name="Note 1 8 5 2" xfId="2513"/>
    <cellStyle name="Note 1 8 6" xfId="2514"/>
    <cellStyle name="Note 1 9" xfId="2515"/>
    <cellStyle name="Note 1 9 2" xfId="2516"/>
    <cellStyle name="Note 1 9 2 2" xfId="2517"/>
    <cellStyle name="Note 1 9 2 2 2" xfId="2518"/>
    <cellStyle name="Note 1 9 2 3" xfId="2519"/>
    <cellStyle name="Note 1 9 2 3 2" xfId="2520"/>
    <cellStyle name="Note 1 9 2 4" xfId="2521"/>
    <cellStyle name="Note 1 9 3" xfId="2522"/>
    <cellStyle name="Note 1 9 3 2" xfId="2523"/>
    <cellStyle name="Note 1 9 4" xfId="2524"/>
    <cellStyle name="Note 1 9 4 2" xfId="2525"/>
    <cellStyle name="Note 1 9 5" xfId="2526"/>
    <cellStyle name="Note 10" xfId="2527"/>
    <cellStyle name="Note 10 2" xfId="2528"/>
    <cellStyle name="Note 11" xfId="2529"/>
    <cellStyle name="Note 11 2" xfId="2530"/>
    <cellStyle name="Note 12" xfId="2531"/>
    <cellStyle name="Note 17" xfId="2532"/>
    <cellStyle name="Note 2" xfId="2533"/>
    <cellStyle name="Note 2 10" xfId="2534"/>
    <cellStyle name="Note 2 10 2" xfId="2535"/>
    <cellStyle name="Note 2 10 2 2" xfId="2536"/>
    <cellStyle name="Note 2 10 2 2 2" xfId="2537"/>
    <cellStyle name="Note 2 10 2 2 2 2" xfId="2538"/>
    <cellStyle name="Note 2 10 2 2 3" xfId="2539"/>
    <cellStyle name="Note 2 10 2 2 3 2" xfId="2540"/>
    <cellStyle name="Note 2 10 2 2 4" xfId="2541"/>
    <cellStyle name="Note 2 10 2 3" xfId="2542"/>
    <cellStyle name="Note 2 10 2 3 2" xfId="2543"/>
    <cellStyle name="Note 2 10 2 4" xfId="2544"/>
    <cellStyle name="Note 2 10 2 4 2" xfId="2545"/>
    <cellStyle name="Note 2 10 2 5" xfId="2546"/>
    <cellStyle name="Note 2 10 3" xfId="2547"/>
    <cellStyle name="Note 2 10 3 2" xfId="2548"/>
    <cellStyle name="Note 2 10 3 2 2" xfId="2549"/>
    <cellStyle name="Note 2 10 3 3" xfId="2550"/>
    <cellStyle name="Note 2 10 3 3 2" xfId="2551"/>
    <cellStyle name="Note 2 10 3 4" xfId="2552"/>
    <cellStyle name="Note 2 10 4" xfId="2553"/>
    <cellStyle name="Note 2 10 4 2" xfId="2554"/>
    <cellStyle name="Note 2 10 5" xfId="2555"/>
    <cellStyle name="Note 2 10 5 2" xfId="2556"/>
    <cellStyle name="Note 2 10 6" xfId="2557"/>
    <cellStyle name="Note 2 11" xfId="2558"/>
    <cellStyle name="Note 2 11 2" xfId="2559"/>
    <cellStyle name="Note 2 11 2 2" xfId="2560"/>
    <cellStyle name="Note 2 11 2 2 2" xfId="2561"/>
    <cellStyle name="Note 2 11 2 2 2 2" xfId="2562"/>
    <cellStyle name="Note 2 11 2 2 3" xfId="2563"/>
    <cellStyle name="Note 2 11 2 2 3 2" xfId="2564"/>
    <cellStyle name="Note 2 11 2 2 4" xfId="2565"/>
    <cellStyle name="Note 2 11 2 3" xfId="2566"/>
    <cellStyle name="Note 2 11 2 3 2" xfId="2567"/>
    <cellStyle name="Note 2 11 2 4" xfId="2568"/>
    <cellStyle name="Note 2 11 2 4 2" xfId="2569"/>
    <cellStyle name="Note 2 11 2 5" xfId="2570"/>
    <cellStyle name="Note 2 11 3" xfId="2571"/>
    <cellStyle name="Note 2 11 3 2" xfId="2572"/>
    <cellStyle name="Note 2 11 3 2 2" xfId="2573"/>
    <cellStyle name="Note 2 11 3 3" xfId="2574"/>
    <cellStyle name="Note 2 11 3 3 2" xfId="2575"/>
    <cellStyle name="Note 2 11 3 4" xfId="2576"/>
    <cellStyle name="Note 2 11 4" xfId="2577"/>
    <cellStyle name="Note 2 11 4 2" xfId="2578"/>
    <cellStyle name="Note 2 11 5" xfId="2579"/>
    <cellStyle name="Note 2 11 5 2" xfId="2580"/>
    <cellStyle name="Note 2 11 6" xfId="2581"/>
    <cellStyle name="Note 2 12" xfId="2582"/>
    <cellStyle name="Note 2 12 2" xfId="2583"/>
    <cellStyle name="Note 2 12 2 2" xfId="2584"/>
    <cellStyle name="Note 2 12 2 2 2" xfId="2585"/>
    <cellStyle name="Note 2 12 2 3" xfId="2586"/>
    <cellStyle name="Note 2 12 2 3 2" xfId="2587"/>
    <cellStyle name="Note 2 12 2 4" xfId="2588"/>
    <cellStyle name="Note 2 12 3" xfId="2589"/>
    <cellStyle name="Note 2 12 3 2" xfId="2590"/>
    <cellStyle name="Note 2 12 4" xfId="2591"/>
    <cellStyle name="Note 2 12 4 2" xfId="2592"/>
    <cellStyle name="Note 2 12 5" xfId="2593"/>
    <cellStyle name="Note 2 13" xfId="2594"/>
    <cellStyle name="Note 2 13 2" xfId="2595"/>
    <cellStyle name="Note 2 14" xfId="2596"/>
    <cellStyle name="Note 2 14 2" xfId="2597"/>
    <cellStyle name="Note 2 15" xfId="2598"/>
    <cellStyle name="Note 2 2" xfId="2599"/>
    <cellStyle name="Note 2 2 10" xfId="2600"/>
    <cellStyle name="Note 2 2 10 2" xfId="2601"/>
    <cellStyle name="Note 2 2 10 2 2" xfId="2602"/>
    <cellStyle name="Note 2 2 10 2 2 2" xfId="2603"/>
    <cellStyle name="Note 2 2 10 2 2 2 2" xfId="2604"/>
    <cellStyle name="Note 2 2 10 2 2 3" xfId="2605"/>
    <cellStyle name="Note 2 2 10 2 2 3 2" xfId="2606"/>
    <cellStyle name="Note 2 2 10 2 2 4" xfId="2607"/>
    <cellStyle name="Note 2 2 10 2 3" xfId="2608"/>
    <cellStyle name="Note 2 2 10 2 3 2" xfId="2609"/>
    <cellStyle name="Note 2 2 10 2 4" xfId="2610"/>
    <cellStyle name="Note 2 2 10 2 4 2" xfId="2611"/>
    <cellStyle name="Note 2 2 10 2 5" xfId="2612"/>
    <cellStyle name="Note 2 2 10 3" xfId="2613"/>
    <cellStyle name="Note 2 2 10 3 2" xfId="2614"/>
    <cellStyle name="Note 2 2 10 3 2 2" xfId="2615"/>
    <cellStyle name="Note 2 2 10 3 3" xfId="2616"/>
    <cellStyle name="Note 2 2 10 3 3 2" xfId="2617"/>
    <cellStyle name="Note 2 2 10 3 4" xfId="2618"/>
    <cellStyle name="Note 2 2 10 4" xfId="2619"/>
    <cellStyle name="Note 2 2 10 4 2" xfId="2620"/>
    <cellStyle name="Note 2 2 10 5" xfId="2621"/>
    <cellStyle name="Note 2 2 10 5 2" xfId="2622"/>
    <cellStyle name="Note 2 2 10 6" xfId="2623"/>
    <cellStyle name="Note 2 2 11" xfId="2624"/>
    <cellStyle name="Note 2 2 11 2" xfId="2625"/>
    <cellStyle name="Note 2 2 11 2 2" xfId="2626"/>
    <cellStyle name="Note 2 2 11 2 2 2" xfId="2627"/>
    <cellStyle name="Note 2 2 11 2 2 2 2" xfId="2628"/>
    <cellStyle name="Note 2 2 11 2 2 3" xfId="2629"/>
    <cellStyle name="Note 2 2 11 2 2 3 2" xfId="2630"/>
    <cellStyle name="Note 2 2 11 2 2 4" xfId="2631"/>
    <cellStyle name="Note 2 2 11 2 3" xfId="2632"/>
    <cellStyle name="Note 2 2 11 2 3 2" xfId="2633"/>
    <cellStyle name="Note 2 2 11 2 4" xfId="2634"/>
    <cellStyle name="Note 2 2 11 2 4 2" xfId="2635"/>
    <cellStyle name="Note 2 2 11 2 5" xfId="2636"/>
    <cellStyle name="Note 2 2 11 3" xfId="2637"/>
    <cellStyle name="Note 2 2 11 3 2" xfId="2638"/>
    <cellStyle name="Note 2 2 11 3 2 2" xfId="2639"/>
    <cellStyle name="Note 2 2 11 3 3" xfId="2640"/>
    <cellStyle name="Note 2 2 11 3 3 2" xfId="2641"/>
    <cellStyle name="Note 2 2 11 3 4" xfId="2642"/>
    <cellStyle name="Note 2 2 11 4" xfId="2643"/>
    <cellStyle name="Note 2 2 11 4 2" xfId="2644"/>
    <cellStyle name="Note 2 2 11 5" xfId="2645"/>
    <cellStyle name="Note 2 2 11 5 2" xfId="2646"/>
    <cellStyle name="Note 2 2 11 6" xfId="2647"/>
    <cellStyle name="Note 2 2 12" xfId="2648"/>
    <cellStyle name="Note 2 2 12 2" xfId="2649"/>
    <cellStyle name="Note 2 2 12 2 2" xfId="2650"/>
    <cellStyle name="Note 2 2 12 2 2 2" xfId="2651"/>
    <cellStyle name="Note 2 2 12 2 3" xfId="2652"/>
    <cellStyle name="Note 2 2 12 2 3 2" xfId="2653"/>
    <cellStyle name="Note 2 2 12 2 4" xfId="2654"/>
    <cellStyle name="Note 2 2 12 3" xfId="2655"/>
    <cellStyle name="Note 2 2 12 3 2" xfId="2656"/>
    <cellStyle name="Note 2 2 12 4" xfId="2657"/>
    <cellStyle name="Note 2 2 12 4 2" xfId="2658"/>
    <cellStyle name="Note 2 2 12 5" xfId="2659"/>
    <cellStyle name="Note 2 2 13" xfId="2660"/>
    <cellStyle name="Note 2 2 13 2" xfId="2661"/>
    <cellStyle name="Note 2 2 14" xfId="2662"/>
    <cellStyle name="Note 2 2 14 2" xfId="2663"/>
    <cellStyle name="Note 2 2 15" xfId="2664"/>
    <cellStyle name="Note 2 2 2" xfId="2665"/>
    <cellStyle name="Note 2 2 2 2" xfId="2666"/>
    <cellStyle name="Note 2 2 2 2 2" xfId="2667"/>
    <cellStyle name="Note 2 2 2 2 2 2" xfId="2668"/>
    <cellStyle name="Note 2 2 2 2 2 2 2" xfId="2669"/>
    <cellStyle name="Note 2 2 2 2 2 2 2 2" xfId="2670"/>
    <cellStyle name="Note 2 2 2 2 2 2 3" xfId="2671"/>
    <cellStyle name="Note 2 2 2 2 2 2 3 2" xfId="2672"/>
    <cellStyle name="Note 2 2 2 2 2 2 4" xfId="2673"/>
    <cellStyle name="Note 2 2 2 2 2 3" xfId="2674"/>
    <cellStyle name="Note 2 2 2 2 2 3 2" xfId="2675"/>
    <cellStyle name="Note 2 2 2 2 2 4" xfId="2676"/>
    <cellStyle name="Note 2 2 2 2 2 4 2" xfId="2677"/>
    <cellStyle name="Note 2 2 2 2 2 5" xfId="2678"/>
    <cellStyle name="Note 2 2 2 2 3" xfId="2679"/>
    <cellStyle name="Note 2 2 2 2 3 2" xfId="2680"/>
    <cellStyle name="Note 2 2 2 2 3 2 2" xfId="2681"/>
    <cellStyle name="Note 2 2 2 2 3 3" xfId="2682"/>
    <cellStyle name="Note 2 2 2 2 3 3 2" xfId="2683"/>
    <cellStyle name="Note 2 2 2 2 3 4" xfId="2684"/>
    <cellStyle name="Note 2 2 2 2 4" xfId="2685"/>
    <cellStyle name="Note 2 2 2 2 4 2" xfId="2686"/>
    <cellStyle name="Note 2 2 2 2 5" xfId="2687"/>
    <cellStyle name="Note 2 2 2 2 5 2" xfId="2688"/>
    <cellStyle name="Note 2 2 2 2 6" xfId="2689"/>
    <cellStyle name="Note 2 2 2 3" xfId="2690"/>
    <cellStyle name="Note 2 2 2 3 2" xfId="2691"/>
    <cellStyle name="Note 2 2 2 3 2 2" xfId="2692"/>
    <cellStyle name="Note 2 2 2 3 2 2 2" xfId="2693"/>
    <cellStyle name="Note 2 2 2 3 2 2 2 2" xfId="2694"/>
    <cellStyle name="Note 2 2 2 3 2 2 3" xfId="2695"/>
    <cellStyle name="Note 2 2 2 3 2 2 3 2" xfId="2696"/>
    <cellStyle name="Note 2 2 2 3 2 2 4" xfId="2697"/>
    <cellStyle name="Note 2 2 2 3 2 3" xfId="2698"/>
    <cellStyle name="Note 2 2 2 3 2 3 2" xfId="2699"/>
    <cellStyle name="Note 2 2 2 3 2 4" xfId="2700"/>
    <cellStyle name="Note 2 2 2 3 2 4 2" xfId="2701"/>
    <cellStyle name="Note 2 2 2 3 2 5" xfId="2702"/>
    <cellStyle name="Note 2 2 2 3 3" xfId="2703"/>
    <cellStyle name="Note 2 2 2 3 3 2" xfId="2704"/>
    <cellStyle name="Note 2 2 2 3 3 2 2" xfId="2705"/>
    <cellStyle name="Note 2 2 2 3 3 3" xfId="2706"/>
    <cellStyle name="Note 2 2 2 3 3 3 2" xfId="2707"/>
    <cellStyle name="Note 2 2 2 3 3 4" xfId="2708"/>
    <cellStyle name="Note 2 2 2 3 4" xfId="2709"/>
    <cellStyle name="Note 2 2 2 3 4 2" xfId="2710"/>
    <cellStyle name="Note 2 2 2 3 5" xfId="2711"/>
    <cellStyle name="Note 2 2 2 3 5 2" xfId="2712"/>
    <cellStyle name="Note 2 2 2 3 6" xfId="2713"/>
    <cellStyle name="Note 2 2 2 4" xfId="2714"/>
    <cellStyle name="Note 2 2 2 4 2" xfId="2715"/>
    <cellStyle name="Note 2 2 2 4 2 2" xfId="2716"/>
    <cellStyle name="Note 2 2 2 4 2 2 2" xfId="2717"/>
    <cellStyle name="Note 2 2 2 4 2 2 2 2" xfId="2718"/>
    <cellStyle name="Note 2 2 2 4 2 2 3" xfId="2719"/>
    <cellStyle name="Note 2 2 2 4 2 2 3 2" xfId="2720"/>
    <cellStyle name="Note 2 2 2 4 2 2 4" xfId="2721"/>
    <cellStyle name="Note 2 2 2 4 2 3" xfId="2722"/>
    <cellStyle name="Note 2 2 2 4 2 3 2" xfId="2723"/>
    <cellStyle name="Note 2 2 2 4 2 4" xfId="2724"/>
    <cellStyle name="Note 2 2 2 4 2 4 2" xfId="2725"/>
    <cellStyle name="Note 2 2 2 4 2 5" xfId="2726"/>
    <cellStyle name="Note 2 2 2 4 3" xfId="2727"/>
    <cellStyle name="Note 2 2 2 4 3 2" xfId="2728"/>
    <cellStyle name="Note 2 2 2 4 3 2 2" xfId="2729"/>
    <cellStyle name="Note 2 2 2 4 3 3" xfId="2730"/>
    <cellStyle name="Note 2 2 2 4 3 3 2" xfId="2731"/>
    <cellStyle name="Note 2 2 2 4 3 4" xfId="2732"/>
    <cellStyle name="Note 2 2 2 4 4" xfId="2733"/>
    <cellStyle name="Note 2 2 2 4 4 2" xfId="2734"/>
    <cellStyle name="Note 2 2 2 4 5" xfId="2735"/>
    <cellStyle name="Note 2 2 2 4 5 2" xfId="2736"/>
    <cellStyle name="Note 2 2 2 4 6" xfId="2737"/>
    <cellStyle name="Note 2 2 2 5" xfId="2738"/>
    <cellStyle name="Note 2 2 2 5 2" xfId="2739"/>
    <cellStyle name="Note 2 2 2 5 2 2" xfId="2740"/>
    <cellStyle name="Note 2 2 2 5 2 2 2" xfId="2741"/>
    <cellStyle name="Note 2 2 2 5 2 2 2 2" xfId="2742"/>
    <cellStyle name="Note 2 2 2 5 2 2 3" xfId="2743"/>
    <cellStyle name="Note 2 2 2 5 2 2 3 2" xfId="2744"/>
    <cellStyle name="Note 2 2 2 5 2 2 4" xfId="2745"/>
    <cellStyle name="Note 2 2 2 5 2 3" xfId="2746"/>
    <cellStyle name="Note 2 2 2 5 2 3 2" xfId="2747"/>
    <cellStyle name="Note 2 2 2 5 2 4" xfId="2748"/>
    <cellStyle name="Note 2 2 2 5 2 4 2" xfId="2749"/>
    <cellStyle name="Note 2 2 2 5 2 5" xfId="2750"/>
    <cellStyle name="Note 2 2 2 5 3" xfId="2751"/>
    <cellStyle name="Note 2 2 2 5 3 2" xfId="2752"/>
    <cellStyle name="Note 2 2 2 5 3 2 2" xfId="2753"/>
    <cellStyle name="Note 2 2 2 5 3 3" xfId="2754"/>
    <cellStyle name="Note 2 2 2 5 3 3 2" xfId="2755"/>
    <cellStyle name="Note 2 2 2 5 3 4" xfId="2756"/>
    <cellStyle name="Note 2 2 2 5 4" xfId="2757"/>
    <cellStyle name="Note 2 2 2 5 4 2" xfId="2758"/>
    <cellStyle name="Note 2 2 2 5 5" xfId="2759"/>
    <cellStyle name="Note 2 2 2 5 5 2" xfId="2760"/>
    <cellStyle name="Note 2 2 2 5 6" xfId="2761"/>
    <cellStyle name="Note 2 2 2 6" xfId="2762"/>
    <cellStyle name="Note 2 2 2 6 2" xfId="2763"/>
    <cellStyle name="Note 2 2 2 6 2 2" xfId="2764"/>
    <cellStyle name="Note 2 2 2 6 3" xfId="2765"/>
    <cellStyle name="Note 2 2 2 6 3 2" xfId="2766"/>
    <cellStyle name="Note 2 2 2 6 4" xfId="2767"/>
    <cellStyle name="Note 2 2 2 7" xfId="2768"/>
    <cellStyle name="Note 2 2 2 7 2" xfId="2769"/>
    <cellStyle name="Note 2 2 2 8" xfId="2770"/>
    <cellStyle name="Note 2 2 2 8 2" xfId="2771"/>
    <cellStyle name="Note 2 2 2 9" xfId="2772"/>
    <cellStyle name="Note 2 2 3" xfId="2773"/>
    <cellStyle name="Note 2 2 3 2" xfId="2774"/>
    <cellStyle name="Note 2 2 3 2 2" xfId="2775"/>
    <cellStyle name="Note 2 2 3 2 2 2" xfId="2776"/>
    <cellStyle name="Note 2 2 3 2 2 2 2" xfId="2777"/>
    <cellStyle name="Note 2 2 3 2 2 2 2 2" xfId="2778"/>
    <cellStyle name="Note 2 2 3 2 2 2 3" xfId="2779"/>
    <cellStyle name="Note 2 2 3 2 2 2 3 2" xfId="2780"/>
    <cellStyle name="Note 2 2 3 2 2 2 4" xfId="2781"/>
    <cellStyle name="Note 2 2 3 2 2 3" xfId="2782"/>
    <cellStyle name="Note 2 2 3 2 2 3 2" xfId="2783"/>
    <cellStyle name="Note 2 2 3 2 2 4" xfId="2784"/>
    <cellStyle name="Note 2 2 3 2 2 4 2" xfId="2785"/>
    <cellStyle name="Note 2 2 3 2 2 5" xfId="2786"/>
    <cellStyle name="Note 2 2 3 2 3" xfId="2787"/>
    <cellStyle name="Note 2 2 3 2 3 2" xfId="2788"/>
    <cellStyle name="Note 2 2 3 2 3 2 2" xfId="2789"/>
    <cellStyle name="Note 2 2 3 2 3 3" xfId="2790"/>
    <cellStyle name="Note 2 2 3 2 3 3 2" xfId="2791"/>
    <cellStyle name="Note 2 2 3 2 3 4" xfId="2792"/>
    <cellStyle name="Note 2 2 3 2 4" xfId="2793"/>
    <cellStyle name="Note 2 2 3 2 4 2" xfId="2794"/>
    <cellStyle name="Note 2 2 3 2 5" xfId="2795"/>
    <cellStyle name="Note 2 2 3 2 5 2" xfId="2796"/>
    <cellStyle name="Note 2 2 3 2 6" xfId="2797"/>
    <cellStyle name="Note 2 2 3 3" xfId="2798"/>
    <cellStyle name="Note 2 2 3 3 2" xfId="2799"/>
    <cellStyle name="Note 2 2 3 3 2 2" xfId="2800"/>
    <cellStyle name="Note 2 2 3 3 2 2 2" xfId="2801"/>
    <cellStyle name="Note 2 2 3 3 2 2 2 2" xfId="2802"/>
    <cellStyle name="Note 2 2 3 3 2 2 3" xfId="2803"/>
    <cellStyle name="Note 2 2 3 3 2 2 3 2" xfId="2804"/>
    <cellStyle name="Note 2 2 3 3 2 2 4" xfId="2805"/>
    <cellStyle name="Note 2 2 3 3 2 3" xfId="2806"/>
    <cellStyle name="Note 2 2 3 3 2 3 2" xfId="2807"/>
    <cellStyle name="Note 2 2 3 3 2 4" xfId="2808"/>
    <cellStyle name="Note 2 2 3 3 2 4 2" xfId="2809"/>
    <cellStyle name="Note 2 2 3 3 2 5" xfId="2810"/>
    <cellStyle name="Note 2 2 3 3 3" xfId="2811"/>
    <cellStyle name="Note 2 2 3 3 3 2" xfId="2812"/>
    <cellStyle name="Note 2 2 3 3 3 2 2" xfId="2813"/>
    <cellStyle name="Note 2 2 3 3 3 3" xfId="2814"/>
    <cellStyle name="Note 2 2 3 3 3 3 2" xfId="2815"/>
    <cellStyle name="Note 2 2 3 3 3 4" xfId="2816"/>
    <cellStyle name="Note 2 2 3 3 4" xfId="2817"/>
    <cellStyle name="Note 2 2 3 3 4 2" xfId="2818"/>
    <cellStyle name="Note 2 2 3 3 5" xfId="2819"/>
    <cellStyle name="Note 2 2 3 3 5 2" xfId="2820"/>
    <cellStyle name="Note 2 2 3 3 6" xfId="2821"/>
    <cellStyle name="Note 2 2 3 4" xfId="2822"/>
    <cellStyle name="Note 2 2 3 4 2" xfId="2823"/>
    <cellStyle name="Note 2 2 3 4 2 2" xfId="2824"/>
    <cellStyle name="Note 2 2 3 4 2 2 2" xfId="2825"/>
    <cellStyle name="Note 2 2 3 4 2 2 2 2" xfId="2826"/>
    <cellStyle name="Note 2 2 3 4 2 2 3" xfId="2827"/>
    <cellStyle name="Note 2 2 3 4 2 2 3 2" xfId="2828"/>
    <cellStyle name="Note 2 2 3 4 2 2 4" xfId="2829"/>
    <cellStyle name="Note 2 2 3 4 2 3" xfId="2830"/>
    <cellStyle name="Note 2 2 3 4 2 3 2" xfId="2831"/>
    <cellStyle name="Note 2 2 3 4 2 4" xfId="2832"/>
    <cellStyle name="Note 2 2 3 4 2 4 2" xfId="2833"/>
    <cellStyle name="Note 2 2 3 4 2 5" xfId="2834"/>
    <cellStyle name="Note 2 2 3 4 3" xfId="2835"/>
    <cellStyle name="Note 2 2 3 4 3 2" xfId="2836"/>
    <cellStyle name="Note 2 2 3 4 3 2 2" xfId="2837"/>
    <cellStyle name="Note 2 2 3 4 3 3" xfId="2838"/>
    <cellStyle name="Note 2 2 3 4 3 3 2" xfId="2839"/>
    <cellStyle name="Note 2 2 3 4 3 4" xfId="2840"/>
    <cellStyle name="Note 2 2 3 4 4" xfId="2841"/>
    <cellStyle name="Note 2 2 3 4 4 2" xfId="2842"/>
    <cellStyle name="Note 2 2 3 4 5" xfId="2843"/>
    <cellStyle name="Note 2 2 3 4 5 2" xfId="2844"/>
    <cellStyle name="Note 2 2 3 4 6" xfId="2845"/>
    <cellStyle name="Note 2 2 3 5" xfId="2846"/>
    <cellStyle name="Note 2 2 3 5 2" xfId="2847"/>
    <cellStyle name="Note 2 2 3 5 2 2" xfId="2848"/>
    <cellStyle name="Note 2 2 3 5 2 2 2" xfId="2849"/>
    <cellStyle name="Note 2 2 3 5 2 2 2 2" xfId="2850"/>
    <cellStyle name="Note 2 2 3 5 2 2 3" xfId="2851"/>
    <cellStyle name="Note 2 2 3 5 2 2 3 2" xfId="2852"/>
    <cellStyle name="Note 2 2 3 5 2 2 4" xfId="2853"/>
    <cellStyle name="Note 2 2 3 5 2 3" xfId="2854"/>
    <cellStyle name="Note 2 2 3 5 2 3 2" xfId="2855"/>
    <cellStyle name="Note 2 2 3 5 2 4" xfId="2856"/>
    <cellStyle name="Note 2 2 3 5 2 4 2" xfId="2857"/>
    <cellStyle name="Note 2 2 3 5 2 5" xfId="2858"/>
    <cellStyle name="Note 2 2 3 5 3" xfId="2859"/>
    <cellStyle name="Note 2 2 3 5 3 2" xfId="2860"/>
    <cellStyle name="Note 2 2 3 5 3 2 2" xfId="2861"/>
    <cellStyle name="Note 2 2 3 5 3 3" xfId="2862"/>
    <cellStyle name="Note 2 2 3 5 3 3 2" xfId="2863"/>
    <cellStyle name="Note 2 2 3 5 3 4" xfId="2864"/>
    <cellStyle name="Note 2 2 3 5 4" xfId="2865"/>
    <cellStyle name="Note 2 2 3 5 4 2" xfId="2866"/>
    <cellStyle name="Note 2 2 3 5 5" xfId="2867"/>
    <cellStyle name="Note 2 2 3 5 5 2" xfId="2868"/>
    <cellStyle name="Note 2 2 3 5 6" xfId="2869"/>
    <cellStyle name="Note 2 2 3 6" xfId="2870"/>
    <cellStyle name="Note 2 2 3 6 2" xfId="2871"/>
    <cellStyle name="Note 2 2 3 6 2 2" xfId="2872"/>
    <cellStyle name="Note 2 2 3 6 3" xfId="2873"/>
    <cellStyle name="Note 2 2 3 6 3 2" xfId="2874"/>
    <cellStyle name="Note 2 2 3 6 4" xfId="2875"/>
    <cellStyle name="Note 2 2 3 7" xfId="2876"/>
    <cellStyle name="Note 2 2 3 7 2" xfId="2877"/>
    <cellStyle name="Note 2 2 3 8" xfId="2878"/>
    <cellStyle name="Note 2 2 3 8 2" xfId="2879"/>
    <cellStyle name="Note 2 2 3 9" xfId="2880"/>
    <cellStyle name="Note 2 2 4" xfId="2881"/>
    <cellStyle name="Note 2 2 4 2" xfId="2882"/>
    <cellStyle name="Note 2 2 4 2 2" xfId="2883"/>
    <cellStyle name="Note 2 2 4 2 2 2" xfId="2884"/>
    <cellStyle name="Note 2 2 4 2 2 2 2" xfId="2885"/>
    <cellStyle name="Note 2 2 4 2 2 2 2 2" xfId="2886"/>
    <cellStyle name="Note 2 2 4 2 2 2 3" xfId="2887"/>
    <cellStyle name="Note 2 2 4 2 2 2 3 2" xfId="2888"/>
    <cellStyle name="Note 2 2 4 2 2 2 4" xfId="2889"/>
    <cellStyle name="Note 2 2 4 2 2 3" xfId="2890"/>
    <cellStyle name="Note 2 2 4 2 2 3 2" xfId="2891"/>
    <cellStyle name="Note 2 2 4 2 2 4" xfId="2892"/>
    <cellStyle name="Note 2 2 4 2 2 4 2" xfId="2893"/>
    <cellStyle name="Note 2 2 4 2 2 5" xfId="2894"/>
    <cellStyle name="Note 2 2 4 2 3" xfId="2895"/>
    <cellStyle name="Note 2 2 4 2 3 2" xfId="2896"/>
    <cellStyle name="Note 2 2 4 2 3 2 2" xfId="2897"/>
    <cellStyle name="Note 2 2 4 2 3 3" xfId="2898"/>
    <cellStyle name="Note 2 2 4 2 3 3 2" xfId="2899"/>
    <cellStyle name="Note 2 2 4 2 3 4" xfId="2900"/>
    <cellStyle name="Note 2 2 4 2 4" xfId="2901"/>
    <cellStyle name="Note 2 2 4 2 4 2" xfId="2902"/>
    <cellStyle name="Note 2 2 4 2 5" xfId="2903"/>
    <cellStyle name="Note 2 2 4 2 5 2" xfId="2904"/>
    <cellStyle name="Note 2 2 4 2 6" xfId="2905"/>
    <cellStyle name="Note 2 2 4 3" xfId="2906"/>
    <cellStyle name="Note 2 2 4 3 2" xfId="2907"/>
    <cellStyle name="Note 2 2 4 3 2 2" xfId="2908"/>
    <cellStyle name="Note 2 2 4 3 2 2 2" xfId="2909"/>
    <cellStyle name="Note 2 2 4 3 2 2 2 2" xfId="2910"/>
    <cellStyle name="Note 2 2 4 3 2 2 3" xfId="2911"/>
    <cellStyle name="Note 2 2 4 3 2 2 3 2" xfId="2912"/>
    <cellStyle name="Note 2 2 4 3 2 2 4" xfId="2913"/>
    <cellStyle name="Note 2 2 4 3 2 3" xfId="2914"/>
    <cellStyle name="Note 2 2 4 3 2 3 2" xfId="2915"/>
    <cellStyle name="Note 2 2 4 3 2 4" xfId="2916"/>
    <cellStyle name="Note 2 2 4 3 2 4 2" xfId="2917"/>
    <cellStyle name="Note 2 2 4 3 2 5" xfId="2918"/>
    <cellStyle name="Note 2 2 4 3 3" xfId="2919"/>
    <cellStyle name="Note 2 2 4 3 3 2" xfId="2920"/>
    <cellStyle name="Note 2 2 4 3 3 2 2" xfId="2921"/>
    <cellStyle name="Note 2 2 4 3 3 3" xfId="2922"/>
    <cellStyle name="Note 2 2 4 3 3 3 2" xfId="2923"/>
    <cellStyle name="Note 2 2 4 3 3 4" xfId="2924"/>
    <cellStyle name="Note 2 2 4 3 4" xfId="2925"/>
    <cellStyle name="Note 2 2 4 3 4 2" xfId="2926"/>
    <cellStyle name="Note 2 2 4 3 5" xfId="2927"/>
    <cellStyle name="Note 2 2 4 3 5 2" xfId="2928"/>
    <cellStyle name="Note 2 2 4 3 6" xfId="2929"/>
    <cellStyle name="Note 2 2 4 4" xfId="2930"/>
    <cellStyle name="Note 2 2 4 4 2" xfId="2931"/>
    <cellStyle name="Note 2 2 4 4 2 2" xfId="2932"/>
    <cellStyle name="Note 2 2 4 4 2 2 2" xfId="2933"/>
    <cellStyle name="Note 2 2 4 4 2 2 2 2" xfId="2934"/>
    <cellStyle name="Note 2 2 4 4 2 2 3" xfId="2935"/>
    <cellStyle name="Note 2 2 4 4 2 2 3 2" xfId="2936"/>
    <cellStyle name="Note 2 2 4 4 2 2 4" xfId="2937"/>
    <cellStyle name="Note 2 2 4 4 2 3" xfId="2938"/>
    <cellStyle name="Note 2 2 4 4 2 3 2" xfId="2939"/>
    <cellStyle name="Note 2 2 4 4 2 4" xfId="2940"/>
    <cellStyle name="Note 2 2 4 4 2 4 2" xfId="2941"/>
    <cellStyle name="Note 2 2 4 4 2 5" xfId="2942"/>
    <cellStyle name="Note 2 2 4 4 3" xfId="2943"/>
    <cellStyle name="Note 2 2 4 4 3 2" xfId="2944"/>
    <cellStyle name="Note 2 2 4 4 3 2 2" xfId="2945"/>
    <cellStyle name="Note 2 2 4 4 3 3" xfId="2946"/>
    <cellStyle name="Note 2 2 4 4 3 3 2" xfId="2947"/>
    <cellStyle name="Note 2 2 4 4 3 4" xfId="2948"/>
    <cellStyle name="Note 2 2 4 4 4" xfId="2949"/>
    <cellStyle name="Note 2 2 4 4 4 2" xfId="2950"/>
    <cellStyle name="Note 2 2 4 4 5" xfId="2951"/>
    <cellStyle name="Note 2 2 4 4 5 2" xfId="2952"/>
    <cellStyle name="Note 2 2 4 4 6" xfId="2953"/>
    <cellStyle name="Note 2 2 4 5" xfId="2954"/>
    <cellStyle name="Note 2 2 4 5 2" xfId="2955"/>
    <cellStyle name="Note 2 2 4 5 2 2" xfId="2956"/>
    <cellStyle name="Note 2 2 4 5 2 2 2" xfId="2957"/>
    <cellStyle name="Note 2 2 4 5 2 2 2 2" xfId="2958"/>
    <cellStyle name="Note 2 2 4 5 2 2 3" xfId="2959"/>
    <cellStyle name="Note 2 2 4 5 2 2 3 2" xfId="2960"/>
    <cellStyle name="Note 2 2 4 5 2 2 4" xfId="2961"/>
    <cellStyle name="Note 2 2 4 5 2 3" xfId="2962"/>
    <cellStyle name="Note 2 2 4 5 2 3 2" xfId="2963"/>
    <cellStyle name="Note 2 2 4 5 2 4" xfId="2964"/>
    <cellStyle name="Note 2 2 4 5 2 4 2" xfId="2965"/>
    <cellStyle name="Note 2 2 4 5 2 5" xfId="2966"/>
    <cellStyle name="Note 2 2 4 5 3" xfId="2967"/>
    <cellStyle name="Note 2 2 4 5 3 2" xfId="2968"/>
    <cellStyle name="Note 2 2 4 5 3 2 2" xfId="2969"/>
    <cellStyle name="Note 2 2 4 5 3 3" xfId="2970"/>
    <cellStyle name="Note 2 2 4 5 3 3 2" xfId="2971"/>
    <cellStyle name="Note 2 2 4 5 3 3 3" xfId="2972"/>
    <cellStyle name="Note 2 2 4 5 3 4" xfId="2973"/>
    <cellStyle name="Note 2 2 4 5 4" xfId="2974"/>
    <cellStyle name="Note 2 2 4 5 4 2" xfId="2975"/>
    <cellStyle name="Note 2 2 4 5 5" xfId="2976"/>
    <cellStyle name="Note 2 2 4 5 5 2" xfId="2977"/>
    <cellStyle name="Note 2 2 4 5 6" xfId="2978"/>
    <cellStyle name="Note 2 2 4 6" xfId="2979"/>
    <cellStyle name="Note 2 2 4 6 2" xfId="2980"/>
    <cellStyle name="Note 2 2 4 6 2 2" xfId="2981"/>
    <cellStyle name="Note 2 2 4 6 3" xfId="2982"/>
    <cellStyle name="Note 2 2 4 6 3 2" xfId="2983"/>
    <cellStyle name="Note 2 2 4 6 4" xfId="2984"/>
    <cellStyle name="Note 2 2 4 7" xfId="2985"/>
    <cellStyle name="Note 2 2 4 7 2" xfId="2986"/>
    <cellStyle name="Note 2 2 4 8" xfId="2987"/>
    <cellStyle name="Note 2 2 4 8 2" xfId="2988"/>
    <cellStyle name="Note 2 2 4 9" xfId="2989"/>
    <cellStyle name="Note 2 2 5" xfId="2990"/>
    <cellStyle name="Note 2 2 5 2" xfId="2991"/>
    <cellStyle name="Note 2 2 5 2 2" xfId="2992"/>
    <cellStyle name="Note 2 2 5 2 2 2" xfId="2993"/>
    <cellStyle name="Note 2 2 5 2 2 2 2" xfId="2994"/>
    <cellStyle name="Note 2 2 5 2 2 2 2 2" xfId="2995"/>
    <cellStyle name="Note 2 2 5 2 2 2 3" xfId="2996"/>
    <cellStyle name="Note 2 2 5 2 2 2 3 2" xfId="2997"/>
    <cellStyle name="Note 2 2 5 2 2 2 4" xfId="2998"/>
    <cellStyle name="Note 2 2 5 2 2 3" xfId="2999"/>
    <cellStyle name="Note 2 2 5 2 2 3 2" xfId="3000"/>
    <cellStyle name="Note 2 2 5 2 2 4" xfId="3001"/>
    <cellStyle name="Note 2 2 5 2 2 4 2" xfId="3002"/>
    <cellStyle name="Note 2 2 5 2 2 5" xfId="3003"/>
    <cellStyle name="Note 2 2 5 2 3" xfId="3004"/>
    <cellStyle name="Note 2 2 5 2 3 2" xfId="3005"/>
    <cellStyle name="Note 2 2 5 2 3 2 2" xfId="3006"/>
    <cellStyle name="Note 2 2 5 2 3 3" xfId="3007"/>
    <cellStyle name="Note 2 2 5 2 3 3 2" xfId="3008"/>
    <cellStyle name="Note 2 2 5 2 3 4" xfId="3009"/>
    <cellStyle name="Note 2 2 5 2 4" xfId="3010"/>
    <cellStyle name="Note 2 2 5 2 4 2" xfId="3011"/>
    <cellStyle name="Note 2 2 5 2 5" xfId="3012"/>
    <cellStyle name="Note 2 2 5 2 5 2" xfId="3013"/>
    <cellStyle name="Note 2 2 5 2 6" xfId="3014"/>
    <cellStyle name="Note 2 2 5 3" xfId="3015"/>
    <cellStyle name="Note 2 2 5 3 2" xfId="3016"/>
    <cellStyle name="Note 2 2 5 3 2 2" xfId="3017"/>
    <cellStyle name="Note 2 2 5 3 2 2 2" xfId="3018"/>
    <cellStyle name="Note 2 2 5 3 2 2 2 2" xfId="3019"/>
    <cellStyle name="Note 2 2 5 3 2 2 3" xfId="3020"/>
    <cellStyle name="Note 2 2 5 3 2 2 3 2" xfId="3021"/>
    <cellStyle name="Note 2 2 5 3 2 2 4" xfId="3022"/>
    <cellStyle name="Note 2 2 5 3 2 3" xfId="3023"/>
    <cellStyle name="Note 2 2 5 3 2 3 2" xfId="3024"/>
    <cellStyle name="Note 2 2 5 3 2 4" xfId="3025"/>
    <cellStyle name="Note 2 2 5 3 2 4 2" xfId="3026"/>
    <cellStyle name="Note 2 2 5 3 2 5" xfId="3027"/>
    <cellStyle name="Note 2 2 5 3 3" xfId="3028"/>
    <cellStyle name="Note 2 2 5 3 3 2" xfId="3029"/>
    <cellStyle name="Note 2 2 5 3 3 2 2" xfId="3030"/>
    <cellStyle name="Note 2 2 5 3 3 3" xfId="3031"/>
    <cellStyle name="Note 2 2 5 3 3 3 2" xfId="3032"/>
    <cellStyle name="Note 2 2 5 3 3 4" xfId="3033"/>
    <cellStyle name="Note 2 2 5 3 4" xfId="3034"/>
    <cellStyle name="Note 2 2 5 3 4 2" xfId="3035"/>
    <cellStyle name="Note 2 2 5 3 5" xfId="3036"/>
    <cellStyle name="Note 2 2 5 3 5 2" xfId="3037"/>
    <cellStyle name="Note 2 2 5 3 6" xfId="3038"/>
    <cellStyle name="Note 2 2 5 4" xfId="3039"/>
    <cellStyle name="Note 2 2 5 4 2" xfId="3040"/>
    <cellStyle name="Note 2 2 5 4 2 2" xfId="3041"/>
    <cellStyle name="Note 2 2 5 4 2 2 2" xfId="3042"/>
    <cellStyle name="Note 2 2 5 4 2 2 2 2" xfId="3043"/>
    <cellStyle name="Note 2 2 5 4 2 2 3" xfId="3044"/>
    <cellStyle name="Note 2 2 5 4 2 2 3 2" xfId="3045"/>
    <cellStyle name="Note 2 2 5 4 2 2 4" xfId="3046"/>
    <cellStyle name="Note 2 2 5 4 2 3" xfId="3047"/>
    <cellStyle name="Note 2 2 5 4 2 3 2" xfId="3048"/>
    <cellStyle name="Note 2 2 5 4 2 4" xfId="3049"/>
    <cellStyle name="Note 2 2 5 4 2 4 2" xfId="3050"/>
    <cellStyle name="Note 2 2 5 4 2 5" xfId="3051"/>
    <cellStyle name="Note 2 2 5 4 3" xfId="3052"/>
    <cellStyle name="Note 2 2 5 4 3 2" xfId="3053"/>
    <cellStyle name="Note 2 2 5 4 3 2 2" xfId="3054"/>
    <cellStyle name="Note 2 2 5 4 3 3" xfId="3055"/>
    <cellStyle name="Note 2 2 5 4 3 3 2" xfId="3056"/>
    <cellStyle name="Note 2 2 5 4 3 4" xfId="3057"/>
    <cellStyle name="Note 2 2 5 4 4" xfId="3058"/>
    <cellStyle name="Note 2 2 5 4 4 2" xfId="3059"/>
    <cellStyle name="Note 2 2 5 4 5" xfId="3060"/>
    <cellStyle name="Note 2 2 5 4 5 2" xfId="3061"/>
    <cellStyle name="Note 2 2 5 4 6" xfId="3062"/>
    <cellStyle name="Note 2 2 5 5" xfId="3063"/>
    <cellStyle name="Note 2 2 5 5 2" xfId="3064"/>
    <cellStyle name="Note 2 2 5 5 2 2" xfId="3065"/>
    <cellStyle name="Note 2 2 5 5 2 2 2" xfId="3066"/>
    <cellStyle name="Note 2 2 5 5 2 2 2 2" xfId="3067"/>
    <cellStyle name="Note 2 2 5 5 2 2 3" xfId="3068"/>
    <cellStyle name="Note 2 2 5 5 2 2 3 2" xfId="3069"/>
    <cellStyle name="Note 2 2 5 5 2 2 4" xfId="3070"/>
    <cellStyle name="Note 2 2 5 5 2 3" xfId="3071"/>
    <cellStyle name="Note 2 2 5 5 2 3 2" xfId="3072"/>
    <cellStyle name="Note 2 2 5 5 2 4" xfId="3073"/>
    <cellStyle name="Note 2 2 5 5 2 4 2" xfId="3074"/>
    <cellStyle name="Note 2 2 5 5 2 5" xfId="3075"/>
    <cellStyle name="Note 2 2 5 5 3" xfId="3076"/>
    <cellStyle name="Note 2 2 5 5 3 2" xfId="3077"/>
    <cellStyle name="Note 2 2 5 5 3 2 2" xfId="3078"/>
    <cellStyle name="Note 2 2 5 5 3 3" xfId="3079"/>
    <cellStyle name="Note 2 2 5 5 3 3 2" xfId="3080"/>
    <cellStyle name="Note 2 2 5 5 3 4" xfId="3081"/>
    <cellStyle name="Note 2 2 5 5 4" xfId="3082"/>
    <cellStyle name="Note 2 2 5 5 4 2" xfId="3083"/>
    <cellStyle name="Note 2 2 5 5 5" xfId="3084"/>
    <cellStyle name="Note 2 2 5 5 5 2" xfId="3085"/>
    <cellStyle name="Note 2 2 5 5 6" xfId="3086"/>
    <cellStyle name="Note 2 2 5 6" xfId="3087"/>
    <cellStyle name="Note 2 2 5 6 2" xfId="3088"/>
    <cellStyle name="Note 2 2 5 6 2 2" xfId="3089"/>
    <cellStyle name="Note 2 2 5 6 3" xfId="3090"/>
    <cellStyle name="Note 2 2 5 6 3 2" xfId="3091"/>
    <cellStyle name="Note 2 2 5 6 4" xfId="3092"/>
    <cellStyle name="Note 2 2 5 7" xfId="3093"/>
    <cellStyle name="Note 2 2 5 7 2" xfId="3094"/>
    <cellStyle name="Note 2 2 5 8" xfId="3095"/>
    <cellStyle name="Note 2 2 5 8 2" xfId="3096"/>
    <cellStyle name="Note 2 2 5 9" xfId="3097"/>
    <cellStyle name="Note 2 2 6" xfId="3098"/>
    <cellStyle name="Note 2 2 6 2" xfId="3099"/>
    <cellStyle name="Note 2 2 6 2 2" xfId="3100"/>
    <cellStyle name="Note 2 2 6 2 2 2" xfId="3101"/>
    <cellStyle name="Note 2 2 6 2 2 2 2" xfId="3102"/>
    <cellStyle name="Note 2 2 6 2 2 2 2 2" xfId="3103"/>
    <cellStyle name="Note 2 2 6 2 2 2 3" xfId="3104"/>
    <cellStyle name="Note 2 2 6 2 2 2 3 2" xfId="3105"/>
    <cellStyle name="Note 2 2 6 2 2 2 4" xfId="3106"/>
    <cellStyle name="Note 2 2 6 2 2 3" xfId="3107"/>
    <cellStyle name="Note 2 2 6 2 2 3 2" xfId="3108"/>
    <cellStyle name="Note 2 2 6 2 2 4" xfId="3109"/>
    <cellStyle name="Note 2 2 6 2 2 4 2" xfId="3110"/>
    <cellStyle name="Note 2 2 6 2 2 5" xfId="3111"/>
    <cellStyle name="Note 2 2 6 2 3" xfId="3112"/>
    <cellStyle name="Note 2 2 6 2 3 2" xfId="3113"/>
    <cellStyle name="Note 2 2 6 2 3 2 2" xfId="3114"/>
    <cellStyle name="Note 2 2 6 2 3 3" xfId="3115"/>
    <cellStyle name="Note 2 2 6 2 3 3 2" xfId="3116"/>
    <cellStyle name="Note 2 2 6 2 3 4" xfId="3117"/>
    <cellStyle name="Note 2 2 6 2 4" xfId="3118"/>
    <cellStyle name="Note 2 2 6 2 4 2" xfId="3119"/>
    <cellStyle name="Note 2 2 6 2 5" xfId="3120"/>
    <cellStyle name="Note 2 2 6 2 5 2" xfId="3121"/>
    <cellStyle name="Note 2 2 6 2 6" xfId="3122"/>
    <cellStyle name="Note 2 2 6 3" xfId="3123"/>
    <cellStyle name="Note 2 2 6 3 2" xfId="3124"/>
    <cellStyle name="Note 2 2 6 3 2 2" xfId="3125"/>
    <cellStyle name="Note 2 2 6 3 2 2 2" xfId="3126"/>
    <cellStyle name="Note 2 2 6 3 2 2 2 2" xfId="3127"/>
    <cellStyle name="Note 2 2 6 3 2 2 3" xfId="3128"/>
    <cellStyle name="Note 2 2 6 3 2 2 3 2" xfId="3129"/>
    <cellStyle name="Note 2 2 6 3 2 2 4" xfId="3130"/>
    <cellStyle name="Note 2 2 6 3 2 3" xfId="3131"/>
    <cellStyle name="Note 2 2 6 3 2 3 2" xfId="3132"/>
    <cellStyle name="Note 2 2 6 3 2 4" xfId="3133"/>
    <cellStyle name="Note 2 2 6 3 2 4 2" xfId="3134"/>
    <cellStyle name="Note 2 2 6 3 2 5" xfId="3135"/>
    <cellStyle name="Note 2 2 6 3 3" xfId="3136"/>
    <cellStyle name="Note 2 2 6 3 3 2" xfId="3137"/>
    <cellStyle name="Note 2 2 6 3 3 2 2" xfId="3138"/>
    <cellStyle name="Note 2 2 6 3 3 3" xfId="3139"/>
    <cellStyle name="Note 2 2 6 3 3 3 2" xfId="3140"/>
    <cellStyle name="Note 2 2 6 3 3 4" xfId="3141"/>
    <cellStyle name="Note 2 2 6 3 4" xfId="3142"/>
    <cellStyle name="Note 2 2 6 3 4 2" xfId="3143"/>
    <cellStyle name="Note 2 2 6 3 5" xfId="3144"/>
    <cellStyle name="Note 2 2 6 3 5 2" xfId="3145"/>
    <cellStyle name="Note 2 2 6 3 6" xfId="3146"/>
    <cellStyle name="Note 2 2 6 4" xfId="3147"/>
    <cellStyle name="Note 2 2 6 4 2" xfId="3148"/>
    <cellStyle name="Note 2 2 6 4 2 2" xfId="3149"/>
    <cellStyle name="Note 2 2 6 4 2 2 2" xfId="3150"/>
    <cellStyle name="Note 2 2 6 4 2 2 2 2" xfId="3151"/>
    <cellStyle name="Note 2 2 6 4 2 2 3" xfId="3152"/>
    <cellStyle name="Note 2 2 6 4 2 2 3 2" xfId="3153"/>
    <cellStyle name="Note 2 2 6 4 2 2 4" xfId="3154"/>
    <cellStyle name="Note 2 2 6 4 2 3" xfId="3155"/>
    <cellStyle name="Note 2 2 6 4 2 3 2" xfId="3156"/>
    <cellStyle name="Note 2 2 6 4 2 4" xfId="3157"/>
    <cellStyle name="Note 2 2 6 4 2 4 2" xfId="3158"/>
    <cellStyle name="Note 2 2 6 4 2 5" xfId="3159"/>
    <cellStyle name="Note 2 2 6 4 3" xfId="3160"/>
    <cellStyle name="Note 2 2 6 4 3 2" xfId="3161"/>
    <cellStyle name="Note 2 2 6 4 3 2 2" xfId="3162"/>
    <cellStyle name="Note 2 2 6 4 3 3" xfId="3163"/>
    <cellStyle name="Note 2 2 6 4 3 3 2" xfId="3164"/>
    <cellStyle name="Note 2 2 6 4 3 4" xfId="3165"/>
    <cellStyle name="Note 2 2 6 4 4" xfId="3166"/>
    <cellStyle name="Note 2 2 6 4 4 2" xfId="3167"/>
    <cellStyle name="Note 2 2 6 4 5" xfId="3168"/>
    <cellStyle name="Note 2 2 6 4 5 2" xfId="3169"/>
    <cellStyle name="Note 2 2 6 4 6" xfId="3170"/>
    <cellStyle name="Note 2 2 6 5" xfId="3171"/>
    <cellStyle name="Note 2 2 6 5 2" xfId="3172"/>
    <cellStyle name="Note 2 2 6 5 2 2" xfId="3173"/>
    <cellStyle name="Note 2 2 6 5 2 2 2" xfId="3174"/>
    <cellStyle name="Note 2 2 6 5 2 2 2 2" xfId="3175"/>
    <cellStyle name="Note 2 2 6 5 2 2 3" xfId="3176"/>
    <cellStyle name="Note 2 2 6 5 2 2 3 2" xfId="3177"/>
    <cellStyle name="Note 2 2 6 5 2 2 4" xfId="3178"/>
    <cellStyle name="Note 2 2 6 5 2 3" xfId="3179"/>
    <cellStyle name="Note 2 2 6 5 2 3 2" xfId="3180"/>
    <cellStyle name="Note 2 2 6 5 2 4" xfId="3181"/>
    <cellStyle name="Note 2 2 6 5 2 4 2" xfId="3182"/>
    <cellStyle name="Note 2 2 6 5 2 5" xfId="3183"/>
    <cellStyle name="Note 2 2 6 5 3" xfId="3184"/>
    <cellStyle name="Note 2 2 6 5 3 2" xfId="3185"/>
    <cellStyle name="Note 2 2 6 5 3 2 2" xfId="3186"/>
    <cellStyle name="Note 2 2 6 5 3 3" xfId="3187"/>
    <cellStyle name="Note 2 2 6 5 3 3 2" xfId="3188"/>
    <cellStyle name="Note 2 2 6 5 3 4" xfId="3189"/>
    <cellStyle name="Note 2 2 6 5 4" xfId="3190"/>
    <cellStyle name="Note 2 2 6 5 4 2" xfId="3191"/>
    <cellStyle name="Note 2 2 6 5 5" xfId="3192"/>
    <cellStyle name="Note 2 2 6 5 5 2" xfId="3193"/>
    <cellStyle name="Note 2 2 6 5 6" xfId="3194"/>
    <cellStyle name="Note 2 2 6 6" xfId="3195"/>
    <cellStyle name="Note 2 2 6 6 2" xfId="3196"/>
    <cellStyle name="Note 2 2 6 6 2 2" xfId="3197"/>
    <cellStyle name="Note 2 2 6 6 3" xfId="3198"/>
    <cellStyle name="Note 2 2 6 6 3 2" xfId="3199"/>
    <cellStyle name="Note 2 2 6 6 4" xfId="3200"/>
    <cellStyle name="Note 2 2 6 7" xfId="3201"/>
    <cellStyle name="Note 2 2 6 7 2" xfId="3202"/>
    <cellStyle name="Note 2 2 6 8" xfId="3203"/>
    <cellStyle name="Note 2 2 6 8 2" xfId="3204"/>
    <cellStyle name="Note 2 2 6 9" xfId="3205"/>
    <cellStyle name="Note 2 2 7" xfId="3206"/>
    <cellStyle name="Note 2 2 7 2" xfId="3207"/>
    <cellStyle name="Note 2 2 7 2 2" xfId="3208"/>
    <cellStyle name="Note 2 2 7 2 2 2" xfId="3209"/>
    <cellStyle name="Note 2 2 7 2 2 2 2" xfId="3210"/>
    <cellStyle name="Note 2 2 7 2 2 3" xfId="3211"/>
    <cellStyle name="Note 2 2 7 2 2 3 2" xfId="3212"/>
    <cellStyle name="Note 2 2 7 2 2 4" xfId="3213"/>
    <cellStyle name="Note 2 2 7 2 3" xfId="3214"/>
    <cellStyle name="Note 2 2 7 2 3 2" xfId="3215"/>
    <cellStyle name="Note 2 2 7 2 4" xfId="3216"/>
    <cellStyle name="Note 2 2 7 2 4 2" xfId="3217"/>
    <cellStyle name="Note 2 2 7 2 5" xfId="3218"/>
    <cellStyle name="Note 2 2 7 3" xfId="3219"/>
    <cellStyle name="Note 2 2 7 3 2" xfId="3220"/>
    <cellStyle name="Note 2 2 7 3 2 2" xfId="3221"/>
    <cellStyle name="Note 2 2 7 3 3" xfId="3222"/>
    <cellStyle name="Note 2 2 7 3 3 2" xfId="3223"/>
    <cellStyle name="Note 2 2 7 3 4" xfId="3224"/>
    <cellStyle name="Note 2 2 7 4" xfId="3225"/>
    <cellStyle name="Note 2 2 7 4 2" xfId="3226"/>
    <cellStyle name="Note 2 2 7 5" xfId="3227"/>
    <cellStyle name="Note 2 2 7 5 2" xfId="3228"/>
    <cellStyle name="Note 2 2 7 6" xfId="3229"/>
    <cellStyle name="Note 2 2 8" xfId="3230"/>
    <cellStyle name="Note 2 2 8 2" xfId="3231"/>
    <cellStyle name="Note 2 2 8 2 2" xfId="3232"/>
    <cellStyle name="Note 2 2 8 2 2 2" xfId="3233"/>
    <cellStyle name="Note 2 2 8 2 2 2 2" xfId="3234"/>
    <cellStyle name="Note 2 2 8 2 2 3" xfId="3235"/>
    <cellStyle name="Note 2 2 8 2 2 3 2" xfId="3236"/>
    <cellStyle name="Note 2 2 8 2 2 4" xfId="3237"/>
    <cellStyle name="Note 2 2 8 2 3" xfId="3238"/>
    <cellStyle name="Note 2 2 8 2 3 2" xfId="3239"/>
    <cellStyle name="Note 2 2 8 2 4" xfId="3240"/>
    <cellStyle name="Note 2 2 8 2 4 2" xfId="3241"/>
    <cellStyle name="Note 2 2 8 2 5" xfId="3242"/>
    <cellStyle name="Note 2 2 8 3" xfId="3243"/>
    <cellStyle name="Note 2 2 8 3 2" xfId="3244"/>
    <cellStyle name="Note 2 2 8 3 2 2" xfId="3245"/>
    <cellStyle name="Note 2 2 8 3 3" xfId="3246"/>
    <cellStyle name="Note 2 2 8 3 3 2" xfId="3247"/>
    <cellStyle name="Note 2 2 8 3 4" xfId="3248"/>
    <cellStyle name="Note 2 2 8 4" xfId="3249"/>
    <cellStyle name="Note 2 2 8 4 2" xfId="3250"/>
    <cellStyle name="Note 2 2 8 5" xfId="3251"/>
    <cellStyle name="Note 2 2 8 5 2" xfId="3252"/>
    <cellStyle name="Note 2 2 8 6" xfId="3253"/>
    <cellStyle name="Note 2 2 9" xfId="3254"/>
    <cellStyle name="Note 2 2 9 2" xfId="3255"/>
    <cellStyle name="Note 2 2 9 2 2" xfId="3256"/>
    <cellStyle name="Note 2 2 9 2 2 2" xfId="3257"/>
    <cellStyle name="Note 2 2 9 2 2 2 2" xfId="3258"/>
    <cellStyle name="Note 2 2 9 2 2 3" xfId="3259"/>
    <cellStyle name="Note 2 2 9 2 2 3 2" xfId="3260"/>
    <cellStyle name="Note 2 2 9 2 2 4" xfId="3261"/>
    <cellStyle name="Note 2 2 9 2 3" xfId="3262"/>
    <cellStyle name="Note 2 2 9 2 3 2" xfId="3263"/>
    <cellStyle name="Note 2 2 9 2 4" xfId="3264"/>
    <cellStyle name="Note 2 2 9 2 4 2" xfId="3265"/>
    <cellStyle name="Note 2 2 9 2 5" xfId="3266"/>
    <cellStyle name="Note 2 2 9 3" xfId="3267"/>
    <cellStyle name="Note 2 2 9 3 2" xfId="3268"/>
    <cellStyle name="Note 2 2 9 3 2 2" xfId="3269"/>
    <cellStyle name="Note 2 2 9 3 3" xfId="3270"/>
    <cellStyle name="Note 2 2 9 3 3 2" xfId="3271"/>
    <cellStyle name="Note 2 2 9 3 4" xfId="3272"/>
    <cellStyle name="Note 2 2 9 4" xfId="3273"/>
    <cellStyle name="Note 2 2 9 4 2" xfId="3274"/>
    <cellStyle name="Note 2 2 9 5" xfId="3275"/>
    <cellStyle name="Note 2 2 9 5 2" xfId="3276"/>
    <cellStyle name="Note 2 2 9 6" xfId="3277"/>
    <cellStyle name="Note 2 3" xfId="3278"/>
    <cellStyle name="Note 2 3 2" xfId="3279"/>
    <cellStyle name="Note 2 3 2 2" xfId="3280"/>
    <cellStyle name="Note 2 3 2 2 2" xfId="3281"/>
    <cellStyle name="Note 2 3 2 2 2 2" xfId="3282"/>
    <cellStyle name="Note 2 3 2 2 2 2 2" xfId="3283"/>
    <cellStyle name="Note 2 3 2 2 2 3" xfId="3284"/>
    <cellStyle name="Note 2 3 2 2 2 3 2" xfId="3285"/>
    <cellStyle name="Note 2 3 2 2 2 4" xfId="3286"/>
    <cellStyle name="Note 2 3 2 2 3" xfId="3287"/>
    <cellStyle name="Note 2 3 2 2 3 2" xfId="3288"/>
    <cellStyle name="Note 2 3 2 2 4" xfId="3289"/>
    <cellStyle name="Note 2 3 2 2 4 2" xfId="3290"/>
    <cellStyle name="Note 2 3 2 2 5" xfId="3291"/>
    <cellStyle name="Note 2 3 2 3" xfId="3292"/>
    <cellStyle name="Note 2 3 2 3 2" xfId="3293"/>
    <cellStyle name="Note 2 3 2 3 2 2" xfId="3294"/>
    <cellStyle name="Note 2 3 2 3 3" xfId="3295"/>
    <cellStyle name="Note 2 3 2 3 3 2" xfId="3296"/>
    <cellStyle name="Note 2 3 2 3 4" xfId="3297"/>
    <cellStyle name="Note 2 3 2 4" xfId="3298"/>
    <cellStyle name="Note 2 3 2 4 2" xfId="3299"/>
    <cellStyle name="Note 2 3 2 5" xfId="3300"/>
    <cellStyle name="Note 2 3 2 5 2" xfId="3301"/>
    <cellStyle name="Note 2 3 2 6" xfId="3302"/>
    <cellStyle name="Note 2 3 3" xfId="3303"/>
    <cellStyle name="Note 2 3 3 2" xfId="3304"/>
    <cellStyle name="Note 2 3 3 2 2" xfId="3305"/>
    <cellStyle name="Note 2 3 3 2 2 2" xfId="3306"/>
    <cellStyle name="Note 2 3 3 2 2 2 2" xfId="3307"/>
    <cellStyle name="Note 2 3 3 2 2 3" xfId="3308"/>
    <cellStyle name="Note 2 3 3 2 2 3 2" xfId="3309"/>
    <cellStyle name="Note 2 3 3 2 2 4" xfId="3310"/>
    <cellStyle name="Note 2 3 3 2 3" xfId="3311"/>
    <cellStyle name="Note 2 3 3 2 3 2" xfId="3312"/>
    <cellStyle name="Note 2 3 3 2 4" xfId="3313"/>
    <cellStyle name="Note 2 3 3 2 4 2" xfId="3314"/>
    <cellStyle name="Note 2 3 3 2 5" xfId="3315"/>
    <cellStyle name="Note 2 3 3 3" xfId="3316"/>
    <cellStyle name="Note 2 3 3 3 2" xfId="3317"/>
    <cellStyle name="Note 2 3 3 3 2 2" xfId="3318"/>
    <cellStyle name="Note 2 3 3 3 3" xfId="3319"/>
    <cellStyle name="Note 2 3 3 3 3 2" xfId="3320"/>
    <cellStyle name="Note 2 3 3 3 4" xfId="3321"/>
    <cellStyle name="Note 2 3 3 4" xfId="3322"/>
    <cellStyle name="Note 2 3 3 4 2" xfId="3323"/>
    <cellStyle name="Note 2 3 3 5" xfId="3324"/>
    <cellStyle name="Note 2 3 3 5 2" xfId="3325"/>
    <cellStyle name="Note 2 3 3 6" xfId="3326"/>
    <cellStyle name="Note 2 3 4" xfId="3327"/>
    <cellStyle name="Note 2 3 4 2" xfId="3328"/>
    <cellStyle name="Note 2 3 4 2 2" xfId="3329"/>
    <cellStyle name="Note 2 3 4 2 2 2" xfId="3330"/>
    <cellStyle name="Note 2 3 4 2 2 2 2" xfId="3331"/>
    <cellStyle name="Note 2 3 4 2 2 3" xfId="3332"/>
    <cellStyle name="Note 2 3 4 2 2 3 2" xfId="3333"/>
    <cellStyle name="Note 2 3 4 2 2 4" xfId="3334"/>
    <cellStyle name="Note 2 3 4 2 3" xfId="3335"/>
    <cellStyle name="Note 2 3 4 2 3 2" xfId="3336"/>
    <cellStyle name="Note 2 3 4 2 4" xfId="3337"/>
    <cellStyle name="Note 2 3 4 2 4 2" xfId="3338"/>
    <cellStyle name="Note 2 3 4 2 5" xfId="3339"/>
    <cellStyle name="Note 2 3 4 3" xfId="3340"/>
    <cellStyle name="Note 2 3 4 3 2" xfId="3341"/>
    <cellStyle name="Note 2 3 4 3 2 2" xfId="3342"/>
    <cellStyle name="Note 2 3 4 3 3" xfId="3343"/>
    <cellStyle name="Note 2 3 4 3 3 2" xfId="3344"/>
    <cellStyle name="Note 2 3 4 3 4" xfId="3345"/>
    <cellStyle name="Note 2 3 4 4" xfId="3346"/>
    <cellStyle name="Note 2 3 4 4 2" xfId="3347"/>
    <cellStyle name="Note 2 3 4 5" xfId="3348"/>
    <cellStyle name="Note 2 3 4 5 2" xfId="3349"/>
    <cellStyle name="Note 2 3 4 6" xfId="3350"/>
    <cellStyle name="Note 2 3 5" xfId="3351"/>
    <cellStyle name="Note 2 3 5 2" xfId="3352"/>
    <cellStyle name="Note 2 3 5 2 2" xfId="3353"/>
    <cellStyle name="Note 2 3 5 2 2 2" xfId="3354"/>
    <cellStyle name="Note 2 3 5 2 2 2 2" xfId="3355"/>
    <cellStyle name="Note 2 3 5 2 2 3" xfId="3356"/>
    <cellStyle name="Note 2 3 5 2 2 3 2" xfId="3357"/>
    <cellStyle name="Note 2 3 5 2 2 4" xfId="3358"/>
    <cellStyle name="Note 2 3 5 2 3" xfId="3359"/>
    <cellStyle name="Note 2 3 5 2 3 2" xfId="3360"/>
    <cellStyle name="Note 2 3 5 2 4" xfId="3361"/>
    <cellStyle name="Note 2 3 5 2 4 2" xfId="3362"/>
    <cellStyle name="Note 2 3 5 2 5" xfId="3363"/>
    <cellStyle name="Note 2 3 5 3" xfId="3364"/>
    <cellStyle name="Note 2 3 5 3 2" xfId="3365"/>
    <cellStyle name="Note 2 3 5 3 2 2" xfId="3366"/>
    <cellStyle name="Note 2 3 5 3 3" xfId="3367"/>
    <cellStyle name="Note 2 3 5 3 3 2" xfId="3368"/>
    <cellStyle name="Note 2 3 5 3 4" xfId="3369"/>
    <cellStyle name="Note 2 3 5 4" xfId="3370"/>
    <cellStyle name="Note 2 3 5 4 2" xfId="3371"/>
    <cellStyle name="Note 2 3 5 5" xfId="3372"/>
    <cellStyle name="Note 2 3 5 5 2" xfId="3373"/>
    <cellStyle name="Note 2 3 5 6" xfId="3374"/>
    <cellStyle name="Note 2 3 6" xfId="3375"/>
    <cellStyle name="Note 2 3 6 2" xfId="3376"/>
    <cellStyle name="Note 2 3 6 2 2" xfId="3377"/>
    <cellStyle name="Note 2 3 6 3" xfId="3378"/>
    <cellStyle name="Note 2 3 6 3 2" xfId="3379"/>
    <cellStyle name="Note 2 3 6 4" xfId="3380"/>
    <cellStyle name="Note 2 3 7" xfId="3381"/>
    <cellStyle name="Note 2 3 7 2" xfId="3382"/>
    <cellStyle name="Note 2 3 8" xfId="3383"/>
    <cellStyle name="Note 2 3 8 2" xfId="3384"/>
    <cellStyle name="Note 2 3 9" xfId="3385"/>
    <cellStyle name="Note 2 4" xfId="3386"/>
    <cellStyle name="Note 2 4 2" xfId="3387"/>
    <cellStyle name="Note 2 4 2 2" xfId="3388"/>
    <cellStyle name="Note 2 4 2 2 2" xfId="3389"/>
    <cellStyle name="Note 2 4 2 2 2 2" xfId="3390"/>
    <cellStyle name="Note 2 4 2 2 2 2 2" xfId="3391"/>
    <cellStyle name="Note 2 4 2 2 2 3" xfId="3392"/>
    <cellStyle name="Note 2 4 2 2 2 3 2" xfId="3393"/>
    <cellStyle name="Note 2 4 2 2 2 4" xfId="3394"/>
    <cellStyle name="Note 2 4 2 2 3" xfId="3395"/>
    <cellStyle name="Note 2 4 2 2 3 2" xfId="3396"/>
    <cellStyle name="Note 2 4 2 2 4" xfId="3397"/>
    <cellStyle name="Note 2 4 2 2 4 2" xfId="3398"/>
    <cellStyle name="Note 2 4 2 2 5" xfId="3399"/>
    <cellStyle name="Note 2 4 2 3" xfId="3400"/>
    <cellStyle name="Note 2 4 2 3 2" xfId="3401"/>
    <cellStyle name="Note 2 4 2 3 2 2" xfId="3402"/>
    <cellStyle name="Note 2 4 2 3 3" xfId="3403"/>
    <cellStyle name="Note 2 4 2 3 3 2" xfId="3404"/>
    <cellStyle name="Note 2 4 2 3 4" xfId="3405"/>
    <cellStyle name="Note 2 4 2 4" xfId="3406"/>
    <cellStyle name="Note 2 4 2 4 2" xfId="3407"/>
    <cellStyle name="Note 2 4 2 5" xfId="3408"/>
    <cellStyle name="Note 2 4 2 5 2" xfId="3409"/>
    <cellStyle name="Note 2 4 2 6" xfId="3410"/>
    <cellStyle name="Note 2 4 3" xfId="3411"/>
    <cellStyle name="Note 2 4 3 2" xfId="3412"/>
    <cellStyle name="Note 2 4 3 2 2" xfId="3413"/>
    <cellStyle name="Note 2 4 3 2 2 2" xfId="3414"/>
    <cellStyle name="Note 2 4 3 2 2 2 2" xfId="3415"/>
    <cellStyle name="Note 2 4 3 2 2 3" xfId="3416"/>
    <cellStyle name="Note 2 4 3 2 2 3 2" xfId="3417"/>
    <cellStyle name="Note 2 4 3 2 2 4" xfId="3418"/>
    <cellStyle name="Note 2 4 3 2 3" xfId="3419"/>
    <cellStyle name="Note 2 4 3 2 3 2" xfId="3420"/>
    <cellStyle name="Note 2 4 3 2 4" xfId="3421"/>
    <cellStyle name="Note 2 4 3 2 4 2" xfId="3422"/>
    <cellStyle name="Note 2 4 3 2 5" xfId="3423"/>
    <cellStyle name="Note 2 4 3 3" xfId="3424"/>
    <cellStyle name="Note 2 4 3 3 2" xfId="3425"/>
    <cellStyle name="Note 2 4 3 3 2 2" xfId="3426"/>
    <cellStyle name="Note 2 4 3 3 3" xfId="3427"/>
    <cellStyle name="Note 2 4 3 3 3 2" xfId="3428"/>
    <cellStyle name="Note 2 4 3 3 4" xfId="3429"/>
    <cellStyle name="Note 2 4 3 4" xfId="3430"/>
    <cellStyle name="Note 2 4 3 4 2" xfId="3431"/>
    <cellStyle name="Note 2 4 3 5" xfId="3432"/>
    <cellStyle name="Note 2 4 3 5 2" xfId="3433"/>
    <cellStyle name="Note 2 4 3 6" xfId="3434"/>
    <cellStyle name="Note 2 4 4" xfId="3435"/>
    <cellStyle name="Note 2 4 4 2" xfId="3436"/>
    <cellStyle name="Note 2 4 4 2 2" xfId="3437"/>
    <cellStyle name="Note 2 4 4 2 2 2" xfId="3438"/>
    <cellStyle name="Note 2 4 4 2 2 2 2" xfId="3439"/>
    <cellStyle name="Note 2 4 4 2 2 3" xfId="3440"/>
    <cellStyle name="Note 2 4 4 2 2 3 2" xfId="3441"/>
    <cellStyle name="Note 2 4 4 2 2 4" xfId="3442"/>
    <cellStyle name="Note 2 4 4 2 3" xfId="3443"/>
    <cellStyle name="Note 2 4 4 2 3 2" xfId="3444"/>
    <cellStyle name="Note 2 4 4 2 4" xfId="3445"/>
    <cellStyle name="Note 2 4 4 2 4 2" xfId="3446"/>
    <cellStyle name="Note 2 4 4 2 5" xfId="3447"/>
    <cellStyle name="Note 2 4 4 3" xfId="3448"/>
    <cellStyle name="Note 2 4 4 3 2" xfId="3449"/>
    <cellStyle name="Note 2 4 4 3 2 2" xfId="3450"/>
    <cellStyle name="Note 2 4 4 3 3" xfId="3451"/>
    <cellStyle name="Note 2 4 4 3 3 2" xfId="3452"/>
    <cellStyle name="Note 2 4 4 3 4" xfId="3453"/>
    <cellStyle name="Note 2 4 4 4" xfId="3454"/>
    <cellStyle name="Note 2 4 4 4 2" xfId="3455"/>
    <cellStyle name="Note 2 4 4 5" xfId="3456"/>
    <cellStyle name="Note 2 4 4 5 2" xfId="3457"/>
    <cellStyle name="Note 2 4 4 6" xfId="3458"/>
    <cellStyle name="Note 2 4 5" xfId="3459"/>
    <cellStyle name="Note 2 4 5 2" xfId="3460"/>
    <cellStyle name="Note 2 4 5 2 2" xfId="3461"/>
    <cellStyle name="Note 2 4 5 2 2 2" xfId="3462"/>
    <cellStyle name="Note 2 4 5 2 2 2 2" xfId="3463"/>
    <cellStyle name="Note 2 4 5 2 2 3" xfId="3464"/>
    <cellStyle name="Note 2 4 5 2 2 3 2" xfId="3465"/>
    <cellStyle name="Note 2 4 5 2 2 4" xfId="3466"/>
    <cellStyle name="Note 2 4 5 2 3" xfId="3467"/>
    <cellStyle name="Note 2 4 5 2 3 2" xfId="3468"/>
    <cellStyle name="Note 2 4 5 2 4" xfId="3469"/>
    <cellStyle name="Note 2 4 5 2 4 2" xfId="3470"/>
    <cellStyle name="Note 2 4 5 2 5" xfId="3471"/>
    <cellStyle name="Note 2 4 5 3" xfId="3472"/>
    <cellStyle name="Note 2 4 5 3 2" xfId="3473"/>
    <cellStyle name="Note 2 4 5 3 2 2" xfId="3474"/>
    <cellStyle name="Note 2 4 5 3 3" xfId="3475"/>
    <cellStyle name="Note 2 4 5 3 3 2" xfId="3476"/>
    <cellStyle name="Note 2 4 5 3 4" xfId="3477"/>
    <cellStyle name="Note 2 4 5 4" xfId="3478"/>
    <cellStyle name="Note 2 4 5 4 2" xfId="3479"/>
    <cellStyle name="Note 2 4 5 5" xfId="3480"/>
    <cellStyle name="Note 2 4 5 5 2" xfId="3481"/>
    <cellStyle name="Note 2 4 5 6" xfId="3482"/>
    <cellStyle name="Note 2 4 6" xfId="3483"/>
    <cellStyle name="Note 2 4 6 2" xfId="3484"/>
    <cellStyle name="Note 2 4 6 2 2" xfId="3485"/>
    <cellStyle name="Note 2 4 6 3" xfId="3486"/>
    <cellStyle name="Note 2 4 6 3 2" xfId="3487"/>
    <cellStyle name="Note 2 4 6 4" xfId="3488"/>
    <cellStyle name="Note 2 4 7" xfId="3489"/>
    <cellStyle name="Note 2 4 7 2" xfId="3490"/>
    <cellStyle name="Note 2 4 8" xfId="3491"/>
    <cellStyle name="Note 2 4 8 2" xfId="3492"/>
    <cellStyle name="Note 2 4 9" xfId="3493"/>
    <cellStyle name="Note 2 5" xfId="3494"/>
    <cellStyle name="Note 2 5 2" xfId="3495"/>
    <cellStyle name="Note 2 5 2 2" xfId="3496"/>
    <cellStyle name="Note 2 5 2 2 2" xfId="3497"/>
    <cellStyle name="Note 2 5 2 2 2 2" xfId="3498"/>
    <cellStyle name="Note 2 5 2 2 2 2 2" xfId="3499"/>
    <cellStyle name="Note 2 5 2 2 2 3" xfId="3500"/>
    <cellStyle name="Note 2 5 2 2 2 3 2" xfId="3501"/>
    <cellStyle name="Note 2 5 2 2 2 4" xfId="3502"/>
    <cellStyle name="Note 2 5 2 2 3" xfId="3503"/>
    <cellStyle name="Note 2 5 2 2 3 2" xfId="3504"/>
    <cellStyle name="Note 2 5 2 2 4" xfId="3505"/>
    <cellStyle name="Note 2 5 2 2 4 2" xfId="3506"/>
    <cellStyle name="Note 2 5 2 2 5" xfId="3507"/>
    <cellStyle name="Note 2 5 2 3" xfId="3508"/>
    <cellStyle name="Note 2 5 2 3 2" xfId="3509"/>
    <cellStyle name="Note 2 5 2 3 2 2" xfId="3510"/>
    <cellStyle name="Note 2 5 2 3 3" xfId="3511"/>
    <cellStyle name="Note 2 5 2 3 3 2" xfId="3512"/>
    <cellStyle name="Note 2 5 2 3 4" xfId="3513"/>
    <cellStyle name="Note 2 5 2 4" xfId="3514"/>
    <cellStyle name="Note 2 5 2 4 2" xfId="3515"/>
    <cellStyle name="Note 2 5 2 5" xfId="3516"/>
    <cellStyle name="Note 2 5 2 5 2" xfId="3517"/>
    <cellStyle name="Note 2 5 2 6" xfId="3518"/>
    <cellStyle name="Note 2 5 3" xfId="3519"/>
    <cellStyle name="Note 2 5 3 2" xfId="3520"/>
    <cellStyle name="Note 2 5 3 2 2" xfId="3521"/>
    <cellStyle name="Note 2 5 3 2 2 2" xfId="3522"/>
    <cellStyle name="Note 2 5 3 2 2 2 2" xfId="3523"/>
    <cellStyle name="Note 2 5 3 2 2 3" xfId="3524"/>
    <cellStyle name="Note 2 5 3 2 2 3 2" xfId="3525"/>
    <cellStyle name="Note 2 5 3 2 2 4" xfId="3526"/>
    <cellStyle name="Note 2 5 3 2 3" xfId="3527"/>
    <cellStyle name="Note 2 5 3 2 3 2" xfId="3528"/>
    <cellStyle name="Note 2 5 3 2 4" xfId="3529"/>
    <cellStyle name="Note 2 5 3 2 4 2" xfId="3530"/>
    <cellStyle name="Note 2 5 3 2 5" xfId="3531"/>
    <cellStyle name="Note 2 5 3 3" xfId="3532"/>
    <cellStyle name="Note 2 5 3 3 2" xfId="3533"/>
    <cellStyle name="Note 2 5 3 3 2 2" xfId="3534"/>
    <cellStyle name="Note 2 5 3 3 3" xfId="3535"/>
    <cellStyle name="Note 2 5 3 3 3 2" xfId="3536"/>
    <cellStyle name="Note 2 5 3 3 4" xfId="3537"/>
    <cellStyle name="Note 2 5 3 4" xfId="3538"/>
    <cellStyle name="Note 2 5 3 4 2" xfId="3539"/>
    <cellStyle name="Note 2 5 3 5" xfId="3540"/>
    <cellStyle name="Note 2 5 3 5 2" xfId="3541"/>
    <cellStyle name="Note 2 5 3 6" xfId="3542"/>
    <cellStyle name="Note 2 5 4" xfId="3543"/>
    <cellStyle name="Note 2 5 4 2" xfId="3544"/>
    <cellStyle name="Note 2 5 4 2 2" xfId="3545"/>
    <cellStyle name="Note 2 5 4 2 2 2" xfId="3546"/>
    <cellStyle name="Note 2 5 4 2 2 2 2" xfId="3547"/>
    <cellStyle name="Note 2 5 4 2 2 3" xfId="3548"/>
    <cellStyle name="Note 2 5 4 2 2 3 2" xfId="3549"/>
    <cellStyle name="Note 2 5 4 2 2 4" xfId="3550"/>
    <cellStyle name="Note 2 5 4 2 3" xfId="3551"/>
    <cellStyle name="Note 2 5 4 2 3 2" xfId="3552"/>
    <cellStyle name="Note 2 5 4 2 4" xfId="3553"/>
    <cellStyle name="Note 2 5 4 2 4 2" xfId="3554"/>
    <cellStyle name="Note 2 5 4 2 5" xfId="3555"/>
    <cellStyle name="Note 2 5 4 3" xfId="3556"/>
    <cellStyle name="Note 2 5 4 3 2" xfId="3557"/>
    <cellStyle name="Note 2 5 4 3 2 2" xfId="3558"/>
    <cellStyle name="Note 2 5 4 3 3" xfId="3559"/>
    <cellStyle name="Note 2 5 4 3 3 2" xfId="3560"/>
    <cellStyle name="Note 2 5 4 3 4" xfId="3561"/>
    <cellStyle name="Note 2 5 4 4" xfId="3562"/>
    <cellStyle name="Note 2 5 4 4 2" xfId="3563"/>
    <cellStyle name="Note 2 5 4 5" xfId="3564"/>
    <cellStyle name="Note 2 5 4 5 2" xfId="3565"/>
    <cellStyle name="Note 2 5 4 6" xfId="3566"/>
    <cellStyle name="Note 2 5 5" xfId="3567"/>
    <cellStyle name="Note 2 5 5 2" xfId="3568"/>
    <cellStyle name="Note 2 5 5 2 2" xfId="3569"/>
    <cellStyle name="Note 2 5 5 2 2 2" xfId="3570"/>
    <cellStyle name="Note 2 5 5 2 2 2 2" xfId="3571"/>
    <cellStyle name="Note 2 5 5 2 2 3" xfId="3572"/>
    <cellStyle name="Note 2 5 5 2 2 3 2" xfId="3573"/>
    <cellStyle name="Note 2 5 5 2 2 4" xfId="3574"/>
    <cellStyle name="Note 2 5 5 2 3" xfId="3575"/>
    <cellStyle name="Note 2 5 5 2 3 2" xfId="3576"/>
    <cellStyle name="Note 2 5 5 2 4" xfId="3577"/>
    <cellStyle name="Note 2 5 5 2 4 2" xfId="3578"/>
    <cellStyle name="Note 2 5 5 2 5" xfId="3579"/>
    <cellStyle name="Note 2 5 5 3" xfId="3580"/>
    <cellStyle name="Note 2 5 5 3 2" xfId="3581"/>
    <cellStyle name="Note 2 5 5 3 2 2" xfId="3582"/>
    <cellStyle name="Note 2 5 5 3 3" xfId="3583"/>
    <cellStyle name="Note 2 5 5 3 3 2" xfId="3584"/>
    <cellStyle name="Note 2 5 5 3 4" xfId="3585"/>
    <cellStyle name="Note 2 5 5 4" xfId="3586"/>
    <cellStyle name="Note 2 5 5 4 2" xfId="3587"/>
    <cellStyle name="Note 2 5 5 5" xfId="3588"/>
    <cellStyle name="Note 2 5 5 5 2" xfId="3589"/>
    <cellStyle name="Note 2 5 5 6" xfId="3590"/>
    <cellStyle name="Note 2 5 6" xfId="3591"/>
    <cellStyle name="Note 2 5 6 2" xfId="3592"/>
    <cellStyle name="Note 2 5 6 2 2" xfId="3593"/>
    <cellStyle name="Note 2 5 6 3" xfId="3594"/>
    <cellStyle name="Note 2 5 6 3 2" xfId="3595"/>
    <cellStyle name="Note 2 5 6 4" xfId="3596"/>
    <cellStyle name="Note 2 5 7" xfId="3597"/>
    <cellStyle name="Note 2 5 7 2" xfId="3598"/>
    <cellStyle name="Note 2 5 8" xfId="3599"/>
    <cellStyle name="Note 2 5 8 2" xfId="3600"/>
    <cellStyle name="Note 2 5 9" xfId="3601"/>
    <cellStyle name="Note 2 6" xfId="3602"/>
    <cellStyle name="Note 2 6 2" xfId="3603"/>
    <cellStyle name="Note 2 6 2 2" xfId="3604"/>
    <cellStyle name="Note 2 6 2 2 2" xfId="3605"/>
    <cellStyle name="Note 2 6 2 2 2 2" xfId="3606"/>
    <cellStyle name="Note 2 6 2 2 2 2 2" xfId="3607"/>
    <cellStyle name="Note 2 6 2 2 2 3" xfId="3608"/>
    <cellStyle name="Note 2 6 2 2 2 3 2" xfId="3609"/>
    <cellStyle name="Note 2 6 2 2 2 4" xfId="3610"/>
    <cellStyle name="Note 2 6 2 2 3" xfId="3611"/>
    <cellStyle name="Note 2 6 2 2 3 2" xfId="3612"/>
    <cellStyle name="Note 2 6 2 2 4" xfId="3613"/>
    <cellStyle name="Note 2 6 2 2 4 2" xfId="3614"/>
    <cellStyle name="Note 2 6 2 2 5" xfId="3615"/>
    <cellStyle name="Note 2 6 2 3" xfId="3616"/>
    <cellStyle name="Note 2 6 2 3 2" xfId="3617"/>
    <cellStyle name="Note 2 6 2 3 2 2" xfId="3618"/>
    <cellStyle name="Note 2 6 2 3 3" xfId="3619"/>
    <cellStyle name="Note 2 6 2 3 3 2" xfId="3620"/>
    <cellStyle name="Note 2 6 2 3 4" xfId="3621"/>
    <cellStyle name="Note 2 6 2 4" xfId="3622"/>
    <cellStyle name="Note 2 6 2 4 2" xfId="3623"/>
    <cellStyle name="Note 2 6 2 5" xfId="3624"/>
    <cellStyle name="Note 2 6 2 5 2" xfId="3625"/>
    <cellStyle name="Note 2 6 2 6" xfId="3626"/>
    <cellStyle name="Note 2 6 3" xfId="3627"/>
    <cellStyle name="Note 2 6 3 2" xfId="3628"/>
    <cellStyle name="Note 2 6 3 2 2" xfId="3629"/>
    <cellStyle name="Note 2 6 3 2 2 2" xfId="3630"/>
    <cellStyle name="Note 2 6 3 2 2 2 2" xfId="3631"/>
    <cellStyle name="Note 2 6 3 2 2 3" xfId="3632"/>
    <cellStyle name="Note 2 6 3 2 2 3 2" xfId="3633"/>
    <cellStyle name="Note 2 6 3 2 2 4" xfId="3634"/>
    <cellStyle name="Note 2 6 3 2 3" xfId="3635"/>
    <cellStyle name="Note 2 6 3 2 3 2" xfId="3636"/>
    <cellStyle name="Note 2 6 3 2 4" xfId="3637"/>
    <cellStyle name="Note 2 6 3 2 4 2" xfId="3638"/>
    <cellStyle name="Note 2 6 3 2 5" xfId="3639"/>
    <cellStyle name="Note 2 6 3 3" xfId="3640"/>
    <cellStyle name="Note 2 6 3 3 2" xfId="3641"/>
    <cellStyle name="Note 2 6 3 3 2 2" xfId="3642"/>
    <cellStyle name="Note 2 6 3 3 3" xfId="3643"/>
    <cellStyle name="Note 2 6 3 3 3 2" xfId="3644"/>
    <cellStyle name="Note 2 6 3 3 4" xfId="3645"/>
    <cellStyle name="Note 2 6 3 4" xfId="3646"/>
    <cellStyle name="Note 2 6 3 4 2" xfId="3647"/>
    <cellStyle name="Note 2 6 3 5" xfId="3648"/>
    <cellStyle name="Note 2 6 3 5 2" xfId="3649"/>
    <cellStyle name="Note 2 6 3 6" xfId="3650"/>
    <cellStyle name="Note 2 6 4" xfId="3651"/>
    <cellStyle name="Note 2 6 4 2" xfId="3652"/>
    <cellStyle name="Note 2 6 4 2 2" xfId="3653"/>
    <cellStyle name="Note 2 6 4 2 2 2" xfId="3654"/>
    <cellStyle name="Note 2 6 4 2 2 2 2" xfId="3655"/>
    <cellStyle name="Note 2 6 4 2 2 3" xfId="3656"/>
    <cellStyle name="Note 2 6 4 2 2 3 2" xfId="3657"/>
    <cellStyle name="Note 2 6 4 2 2 4" xfId="3658"/>
    <cellStyle name="Note 2 6 4 2 3" xfId="3659"/>
    <cellStyle name="Note 2 6 4 2 3 2" xfId="3660"/>
    <cellStyle name="Note 2 6 4 2 4" xfId="3661"/>
    <cellStyle name="Note 2 6 4 2 4 2" xfId="3662"/>
    <cellStyle name="Note 2 6 4 2 5" xfId="3663"/>
    <cellStyle name="Note 2 6 4 3" xfId="3664"/>
    <cellStyle name="Note 2 6 4 3 2" xfId="3665"/>
    <cellStyle name="Note 2 6 4 3 2 2" xfId="3666"/>
    <cellStyle name="Note 2 6 4 3 3" xfId="3667"/>
    <cellStyle name="Note 2 6 4 3 3 2" xfId="3668"/>
    <cellStyle name="Note 2 6 4 3 4" xfId="3669"/>
    <cellStyle name="Note 2 6 4 4" xfId="3670"/>
    <cellStyle name="Note 2 6 4 4 2" xfId="3671"/>
    <cellStyle name="Note 2 6 4 5" xfId="3672"/>
    <cellStyle name="Note 2 6 4 5 2" xfId="3673"/>
    <cellStyle name="Note 2 6 4 6" xfId="3674"/>
    <cellStyle name="Note 2 6 5" xfId="3675"/>
    <cellStyle name="Note 2 6 5 2" xfId="3676"/>
    <cellStyle name="Note 2 6 5 2 2" xfId="3677"/>
    <cellStyle name="Note 2 6 5 2 2 2" xfId="3678"/>
    <cellStyle name="Note 2 6 5 2 2 2 2" xfId="3679"/>
    <cellStyle name="Note 2 6 5 2 2 3" xfId="3680"/>
    <cellStyle name="Note 2 6 5 2 2 3 2" xfId="3681"/>
    <cellStyle name="Note 2 6 5 2 2 4" xfId="3682"/>
    <cellStyle name="Note 2 6 5 2 3" xfId="3683"/>
    <cellStyle name="Note 2 6 5 2 3 2" xfId="3684"/>
    <cellStyle name="Note 2 6 5 2 4" xfId="3685"/>
    <cellStyle name="Note 2 6 5 2 4 2" xfId="3686"/>
    <cellStyle name="Note 2 6 5 2 5" xfId="3687"/>
    <cellStyle name="Note 2 6 5 3" xfId="3688"/>
    <cellStyle name="Note 2 6 5 3 2" xfId="3689"/>
    <cellStyle name="Note 2 6 5 3 2 2" xfId="3690"/>
    <cellStyle name="Note 2 6 5 3 3" xfId="3691"/>
    <cellStyle name="Note 2 6 5 3 3 2" xfId="3692"/>
    <cellStyle name="Note 2 6 5 3 4" xfId="3693"/>
    <cellStyle name="Note 2 6 5 4" xfId="3694"/>
    <cellStyle name="Note 2 6 5 4 2" xfId="3695"/>
    <cellStyle name="Note 2 6 5 5" xfId="3696"/>
    <cellStyle name="Note 2 6 5 5 2" xfId="3697"/>
    <cellStyle name="Note 2 6 5 6" xfId="3698"/>
    <cellStyle name="Note 2 6 6" xfId="3699"/>
    <cellStyle name="Note 2 6 6 2" xfId="3700"/>
    <cellStyle name="Note 2 6 6 2 2" xfId="3701"/>
    <cellStyle name="Note 2 6 6 3" xfId="3702"/>
    <cellStyle name="Note 2 6 6 3 2" xfId="3703"/>
    <cellStyle name="Note 2 6 6 4" xfId="3704"/>
    <cellStyle name="Note 2 6 7" xfId="3705"/>
    <cellStyle name="Note 2 6 7 2" xfId="3706"/>
    <cellStyle name="Note 2 6 8" xfId="3707"/>
    <cellStyle name="Note 2 6 8 2" xfId="3708"/>
    <cellStyle name="Note 2 6 9" xfId="3709"/>
    <cellStyle name="Note 2 7" xfId="3710"/>
    <cellStyle name="Note 2 7 2" xfId="3711"/>
    <cellStyle name="Note 2 7 2 2" xfId="3712"/>
    <cellStyle name="Note 2 7 2 2 2" xfId="3713"/>
    <cellStyle name="Note 2 7 2 2 2 2" xfId="3714"/>
    <cellStyle name="Note 2 7 2 2 2 2 2" xfId="3715"/>
    <cellStyle name="Note 2 7 2 2 2 3" xfId="3716"/>
    <cellStyle name="Note 2 7 2 2 2 3 2" xfId="3717"/>
    <cellStyle name="Note 2 7 2 2 2 4" xfId="3718"/>
    <cellStyle name="Note 2 7 2 2 3" xfId="3719"/>
    <cellStyle name="Note 2 7 2 2 3 2" xfId="3720"/>
    <cellStyle name="Note 2 7 2 2 4" xfId="3721"/>
    <cellStyle name="Note 2 7 2 2 4 2" xfId="3722"/>
    <cellStyle name="Note 2 7 2 2 5" xfId="3723"/>
    <cellStyle name="Note 2 7 2 3" xfId="3724"/>
    <cellStyle name="Note 2 7 2 3 2" xfId="3725"/>
    <cellStyle name="Note 2 7 2 3 2 2" xfId="3726"/>
    <cellStyle name="Note 2 7 2 3 3" xfId="3727"/>
    <cellStyle name="Note 2 7 2 3 3 2" xfId="3728"/>
    <cellStyle name="Note 2 7 2 3 4" xfId="3729"/>
    <cellStyle name="Note 2 7 2 4" xfId="3730"/>
    <cellStyle name="Note 2 7 2 4 2" xfId="3731"/>
    <cellStyle name="Note 2 7 2 5" xfId="3732"/>
    <cellStyle name="Note 2 7 2 5 2" xfId="3733"/>
    <cellStyle name="Note 2 7 2 6" xfId="3734"/>
    <cellStyle name="Note 2 7 3" xfId="3735"/>
    <cellStyle name="Note 2 7 3 2" xfId="3736"/>
    <cellStyle name="Note 2 7 3 2 2" xfId="3737"/>
    <cellStyle name="Note 2 7 3 2 2 2" xfId="3738"/>
    <cellStyle name="Note 2 7 3 2 2 2 2" xfId="3739"/>
    <cellStyle name="Note 2 7 3 2 2 3" xfId="3740"/>
    <cellStyle name="Note 2 7 3 2 2 3 2" xfId="3741"/>
    <cellStyle name="Note 2 7 3 2 2 4" xfId="3742"/>
    <cellStyle name="Note 2 7 3 2 3" xfId="3743"/>
    <cellStyle name="Note 2 7 3 2 3 2" xfId="3744"/>
    <cellStyle name="Note 2 7 3 2 4" xfId="3745"/>
    <cellStyle name="Note 2 7 3 2 4 2" xfId="3746"/>
    <cellStyle name="Note 2 7 3 2 5" xfId="3747"/>
    <cellStyle name="Note 2 7 3 3" xfId="3748"/>
    <cellStyle name="Note 2 7 3 3 2" xfId="3749"/>
    <cellStyle name="Note 2 7 3 3 2 2" xfId="3750"/>
    <cellStyle name="Note 2 7 3 3 3" xfId="3751"/>
    <cellStyle name="Note 2 7 3 3 3 2" xfId="3752"/>
    <cellStyle name="Note 2 7 3 3 4" xfId="3753"/>
    <cellStyle name="Note 2 7 3 4" xfId="3754"/>
    <cellStyle name="Note 2 7 3 4 2" xfId="3755"/>
    <cellStyle name="Note 2 7 3 5" xfId="3756"/>
    <cellStyle name="Note 2 7 3 5 2" xfId="3757"/>
    <cellStyle name="Note 2 7 3 6" xfId="3758"/>
    <cellStyle name="Note 2 7 4" xfId="3759"/>
    <cellStyle name="Note 2 7 4 2" xfId="3760"/>
    <cellStyle name="Note 2 7 4 2 2" xfId="3761"/>
    <cellStyle name="Note 2 7 4 2 2 2" xfId="3762"/>
    <cellStyle name="Note 2 7 4 2 2 2 2" xfId="3763"/>
    <cellStyle name="Note 2 7 4 2 2 3" xfId="3764"/>
    <cellStyle name="Note 2 7 4 2 2 3 2" xfId="3765"/>
    <cellStyle name="Note 2 7 4 2 2 4" xfId="3766"/>
    <cellStyle name="Note 2 7 4 2 3" xfId="3767"/>
    <cellStyle name="Note 2 7 4 2 3 2" xfId="3768"/>
    <cellStyle name="Note 2 7 4 2 4" xfId="3769"/>
    <cellStyle name="Note 2 7 4 2 4 2" xfId="3770"/>
    <cellStyle name="Note 2 7 4 2 5" xfId="3771"/>
    <cellStyle name="Note 2 7 4 3" xfId="3772"/>
    <cellStyle name="Note 2 7 4 3 2" xfId="3773"/>
    <cellStyle name="Note 2 7 4 3 2 2" xfId="3774"/>
    <cellStyle name="Note 2 7 4 3 3" xfId="3775"/>
    <cellStyle name="Note 2 7 4 3 3 2" xfId="3776"/>
    <cellStyle name="Note 2 7 4 3 4" xfId="3777"/>
    <cellStyle name="Note 2 7 4 4" xfId="3778"/>
    <cellStyle name="Note 2 7 4 4 2" xfId="3779"/>
    <cellStyle name="Note 2 7 4 5" xfId="3780"/>
    <cellStyle name="Note 2 7 4 5 2" xfId="3781"/>
    <cellStyle name="Note 2 7 4 6" xfId="3782"/>
    <cellStyle name="Note 2 7 5" xfId="3783"/>
    <cellStyle name="Note 2 7 5 2" xfId="3784"/>
    <cellStyle name="Note 2 7 5 2 2" xfId="3785"/>
    <cellStyle name="Note 2 7 5 2 2 2" xfId="3786"/>
    <cellStyle name="Note 2 7 5 2 2 2 2" xfId="3787"/>
    <cellStyle name="Note 2 7 5 2 2 3" xfId="3788"/>
    <cellStyle name="Note 2 7 5 2 2 3 2" xfId="3789"/>
    <cellStyle name="Note 2 7 5 2 2 4" xfId="3790"/>
    <cellStyle name="Note 2 7 5 2 3" xfId="3791"/>
    <cellStyle name="Note 2 7 5 2 3 2" xfId="3792"/>
    <cellStyle name="Note 2 7 5 2 4" xfId="3793"/>
    <cellStyle name="Note 2 7 5 2 4 2" xfId="3794"/>
    <cellStyle name="Note 2 7 5 2 5" xfId="3795"/>
    <cellStyle name="Note 2 7 5 3" xfId="3796"/>
    <cellStyle name="Note 2 7 5 3 2" xfId="3797"/>
    <cellStyle name="Note 2 7 5 3 2 2" xfId="3798"/>
    <cellStyle name="Note 2 7 5 3 3" xfId="3799"/>
    <cellStyle name="Note 2 7 5 3 3 2" xfId="3800"/>
    <cellStyle name="Note 2 7 5 3 4" xfId="3801"/>
    <cellStyle name="Note 2 7 5 4" xfId="3802"/>
    <cellStyle name="Note 2 7 5 4 2" xfId="3803"/>
    <cellStyle name="Note 2 7 5 5" xfId="3804"/>
    <cellStyle name="Note 2 7 5 5 2" xfId="3805"/>
    <cellStyle name="Note 2 7 5 6" xfId="3806"/>
    <cellStyle name="Note 2 7 6" xfId="3807"/>
    <cellStyle name="Note 2 7 6 2" xfId="3808"/>
    <cellStyle name="Note 2 7 6 2 2" xfId="3809"/>
    <cellStyle name="Note 2 7 6 3" xfId="3810"/>
    <cellStyle name="Note 2 7 6 3 2" xfId="3811"/>
    <cellStyle name="Note 2 7 6 4" xfId="3812"/>
    <cellStyle name="Note 2 7 7" xfId="3813"/>
    <cellStyle name="Note 2 7 7 2" xfId="3814"/>
    <cellStyle name="Note 2 7 8" xfId="3815"/>
    <cellStyle name="Note 2 7 8 2" xfId="3816"/>
    <cellStyle name="Note 2 7 9" xfId="3817"/>
    <cellStyle name="Note 2 8" xfId="3818"/>
    <cellStyle name="Note 2 8 2" xfId="3819"/>
    <cellStyle name="Note 2 8 2 2" xfId="3820"/>
    <cellStyle name="Note 2 8 2 2 2" xfId="3821"/>
    <cellStyle name="Note 2 8 2 2 2 2" xfId="3822"/>
    <cellStyle name="Note 2 8 2 2 3" xfId="3823"/>
    <cellStyle name="Note 2 8 2 2 3 2" xfId="3824"/>
    <cellStyle name="Note 2 8 2 2 4" xfId="3825"/>
    <cellStyle name="Note 2 8 2 3" xfId="3826"/>
    <cellStyle name="Note 2 8 2 3 2" xfId="3827"/>
    <cellStyle name="Note 2 8 2 4" xfId="3828"/>
    <cellStyle name="Note 2 8 2 4 2" xfId="3829"/>
    <cellStyle name="Note 2 8 2 5" xfId="3830"/>
    <cellStyle name="Note 2 8 3" xfId="3831"/>
    <cellStyle name="Note 2 8 3 2" xfId="3832"/>
    <cellStyle name="Note 2 8 3 2 2" xfId="3833"/>
    <cellStyle name="Note 2 8 3 3" xfId="3834"/>
    <cellStyle name="Note 2 8 3 3 2" xfId="3835"/>
    <cellStyle name="Note 2 8 3 4" xfId="3836"/>
    <cellStyle name="Note 2 8 4" xfId="3837"/>
    <cellStyle name="Note 2 8 4 2" xfId="3838"/>
    <cellStyle name="Note 2 8 5" xfId="3839"/>
    <cellStyle name="Note 2 8 5 2" xfId="3840"/>
    <cellStyle name="Note 2 8 6" xfId="3841"/>
    <cellStyle name="Note 2 9" xfId="3842"/>
    <cellStyle name="Note 2 9 2" xfId="3843"/>
    <cellStyle name="Note 2 9 2 2" xfId="3844"/>
    <cellStyle name="Note 2 9 2 2 2" xfId="3845"/>
    <cellStyle name="Note 2 9 2 2 2 2" xfId="3846"/>
    <cellStyle name="Note 2 9 2 2 3" xfId="3847"/>
    <cellStyle name="Note 2 9 2 2 3 2" xfId="3848"/>
    <cellStyle name="Note 2 9 2 2 4" xfId="3849"/>
    <cellStyle name="Note 2 9 2 3" xfId="3850"/>
    <cellStyle name="Note 2 9 2 3 2" xfId="3851"/>
    <cellStyle name="Note 2 9 2 4" xfId="3852"/>
    <cellStyle name="Note 2 9 2 4 2" xfId="3853"/>
    <cellStyle name="Note 2 9 2 5" xfId="3854"/>
    <cellStyle name="Note 2 9 3" xfId="3855"/>
    <cellStyle name="Note 2 9 3 2" xfId="3856"/>
    <cellStyle name="Note 2 9 3 2 2" xfId="3857"/>
    <cellStyle name="Note 2 9 3 3" xfId="3858"/>
    <cellStyle name="Note 2 9 3 3 2" xfId="3859"/>
    <cellStyle name="Note 2 9 3 4" xfId="3860"/>
    <cellStyle name="Note 2 9 4" xfId="3861"/>
    <cellStyle name="Note 2 9 4 2" xfId="3862"/>
    <cellStyle name="Note 2 9 5" xfId="3863"/>
    <cellStyle name="Note 2 9 5 2" xfId="3864"/>
    <cellStyle name="Note 2 9 6" xfId="3865"/>
    <cellStyle name="Note 3" xfId="3866"/>
    <cellStyle name="Note 3 10" xfId="3867"/>
    <cellStyle name="Note 3 10 2" xfId="3868"/>
    <cellStyle name="Note 3 10 2 2" xfId="3869"/>
    <cellStyle name="Note 3 10 2 2 2" xfId="3870"/>
    <cellStyle name="Note 3 10 2 2 2 2" xfId="3871"/>
    <cellStyle name="Note 3 10 2 2 3" xfId="3872"/>
    <cellStyle name="Note 3 10 2 2 3 2" xfId="3873"/>
    <cellStyle name="Note 3 10 2 2 4" xfId="3874"/>
    <cellStyle name="Note 3 10 2 3" xfId="3875"/>
    <cellStyle name="Note 3 10 2 3 2" xfId="3876"/>
    <cellStyle name="Note 3 10 2 4" xfId="3877"/>
    <cellStyle name="Note 3 10 2 4 2" xfId="3878"/>
    <cellStyle name="Note 3 10 2 5" xfId="3879"/>
    <cellStyle name="Note 3 10 3" xfId="3880"/>
    <cellStyle name="Note 3 10 3 2" xfId="3881"/>
    <cellStyle name="Note 3 10 3 2 2" xfId="3882"/>
    <cellStyle name="Note 3 10 3 3" xfId="3883"/>
    <cellStyle name="Note 3 10 3 3 2" xfId="3884"/>
    <cellStyle name="Note 3 10 3 4" xfId="3885"/>
    <cellStyle name="Note 3 10 4" xfId="3886"/>
    <cellStyle name="Note 3 10 4 2" xfId="3887"/>
    <cellStyle name="Note 3 10 5" xfId="3888"/>
    <cellStyle name="Note 3 10 5 2" xfId="3889"/>
    <cellStyle name="Note 3 10 6" xfId="3890"/>
    <cellStyle name="Note 3 11" xfId="3891"/>
    <cellStyle name="Note 3 11 2" xfId="3892"/>
    <cellStyle name="Note 3 11 2 2" xfId="3893"/>
    <cellStyle name="Note 3 11 2 2 2" xfId="3894"/>
    <cellStyle name="Note 3 11 2 2 2 2" xfId="3895"/>
    <cellStyle name="Note 3 11 2 2 3" xfId="3896"/>
    <cellStyle name="Note 3 11 2 2 3 2" xfId="3897"/>
    <cellStyle name="Note 3 11 2 2 4" xfId="3898"/>
    <cellStyle name="Note 3 11 2 3" xfId="3899"/>
    <cellStyle name="Note 3 11 2 3 2" xfId="3900"/>
    <cellStyle name="Note 3 11 2 4" xfId="3901"/>
    <cellStyle name="Note 3 11 2 4 2" xfId="3902"/>
    <cellStyle name="Note 3 11 2 5" xfId="3903"/>
    <cellStyle name="Note 3 11 3" xfId="3904"/>
    <cellStyle name="Note 3 11 3 2" xfId="3905"/>
    <cellStyle name="Note 3 11 3 2 2" xfId="3906"/>
    <cellStyle name="Note 3 11 3 3" xfId="3907"/>
    <cellStyle name="Note 3 11 3 3 2" xfId="3908"/>
    <cellStyle name="Note 3 11 3 4" xfId="3909"/>
    <cellStyle name="Note 3 11 4" xfId="3910"/>
    <cellStyle name="Note 3 11 4 2" xfId="3911"/>
    <cellStyle name="Note 3 11 5" xfId="3912"/>
    <cellStyle name="Note 3 11 5 2" xfId="3913"/>
    <cellStyle name="Note 3 11 6" xfId="3914"/>
    <cellStyle name="Note 3 12" xfId="3915"/>
    <cellStyle name="Note 3 12 2" xfId="3916"/>
    <cellStyle name="Note 3 12 2 2" xfId="3917"/>
    <cellStyle name="Note 3 12 2 2 2" xfId="3918"/>
    <cellStyle name="Note 3 12 2 3" xfId="3919"/>
    <cellStyle name="Note 3 12 2 3 2" xfId="3920"/>
    <cellStyle name="Note 3 12 2 4" xfId="3921"/>
    <cellStyle name="Note 3 12 3" xfId="3922"/>
    <cellStyle name="Note 3 12 3 2" xfId="3923"/>
    <cellStyle name="Note 3 12 4" xfId="3924"/>
    <cellStyle name="Note 3 12 4 2" xfId="3925"/>
    <cellStyle name="Note 3 12 5" xfId="3926"/>
    <cellStyle name="Note 3 13" xfId="3927"/>
    <cellStyle name="Note 3 13 2" xfId="3928"/>
    <cellStyle name="Note 3 14" xfId="3929"/>
    <cellStyle name="Note 3 14 2" xfId="3930"/>
    <cellStyle name="Note 3 15" xfId="3931"/>
    <cellStyle name="Note 3 2" xfId="3932"/>
    <cellStyle name="Note 3 2 2" xfId="3933"/>
    <cellStyle name="Note 3 2 2 2" xfId="3934"/>
    <cellStyle name="Note 3 2 2 2 2" xfId="3935"/>
    <cellStyle name="Note 3 2 2 2 2 2" xfId="3936"/>
    <cellStyle name="Note 3 2 2 2 2 2 2" xfId="3937"/>
    <cellStyle name="Note 3 2 2 2 2 3" xfId="3938"/>
    <cellStyle name="Note 3 2 2 2 2 3 2" xfId="3939"/>
    <cellStyle name="Note 3 2 2 2 2 4" xfId="3940"/>
    <cellStyle name="Note 3 2 2 2 3" xfId="3941"/>
    <cellStyle name="Note 3 2 2 2 3 2" xfId="3942"/>
    <cellStyle name="Note 3 2 2 2 4" xfId="3943"/>
    <cellStyle name="Note 3 2 2 2 4 2" xfId="3944"/>
    <cellStyle name="Note 3 2 2 2 5" xfId="3945"/>
    <cellStyle name="Note 3 2 2 3" xfId="3946"/>
    <cellStyle name="Note 3 2 2 3 2" xfId="3947"/>
    <cellStyle name="Note 3 2 2 3 2 2" xfId="3948"/>
    <cellStyle name="Note 3 2 2 3 3" xfId="3949"/>
    <cellStyle name="Note 3 2 2 3 3 2" xfId="3950"/>
    <cellStyle name="Note 3 2 2 3 4" xfId="3951"/>
    <cellStyle name="Note 3 2 2 4" xfId="3952"/>
    <cellStyle name="Note 3 2 2 4 2" xfId="3953"/>
    <cellStyle name="Note 3 2 2 5" xfId="3954"/>
    <cellStyle name="Note 3 2 2 5 2" xfId="3955"/>
    <cellStyle name="Note 3 2 2 6" xfId="3956"/>
    <cellStyle name="Note 3 2 3" xfId="3957"/>
    <cellStyle name="Note 3 2 3 2" xfId="3958"/>
    <cellStyle name="Note 3 2 3 2 2" xfId="3959"/>
    <cellStyle name="Note 3 2 3 2 2 2" xfId="3960"/>
    <cellStyle name="Note 3 2 3 2 2 2 2" xfId="3961"/>
    <cellStyle name="Note 3 2 3 2 2 3" xfId="3962"/>
    <cellStyle name="Note 3 2 3 2 2 3 2" xfId="3963"/>
    <cellStyle name="Note 3 2 3 2 2 4" xfId="3964"/>
    <cellStyle name="Note 3 2 3 2 3" xfId="3965"/>
    <cellStyle name="Note 3 2 3 2 3 2" xfId="3966"/>
    <cellStyle name="Note 3 2 3 2 4" xfId="3967"/>
    <cellStyle name="Note 3 2 3 2 4 2" xfId="3968"/>
    <cellStyle name="Note 3 2 3 2 5" xfId="3969"/>
    <cellStyle name="Note 3 2 3 3" xfId="3970"/>
    <cellStyle name="Note 3 2 3 3 2" xfId="3971"/>
    <cellStyle name="Note 3 2 3 3 2 2" xfId="3972"/>
    <cellStyle name="Note 3 2 3 3 3" xfId="3973"/>
    <cellStyle name="Note 3 2 3 3 3 2" xfId="3974"/>
    <cellStyle name="Note 3 2 3 3 4" xfId="3975"/>
    <cellStyle name="Note 3 2 3 4" xfId="3976"/>
    <cellStyle name="Note 3 2 3 4 2" xfId="3977"/>
    <cellStyle name="Note 3 2 3 5" xfId="3978"/>
    <cellStyle name="Note 3 2 3 5 2" xfId="3979"/>
    <cellStyle name="Note 3 2 3 6" xfId="3980"/>
    <cellStyle name="Note 3 2 4" xfId="3981"/>
    <cellStyle name="Note 3 2 4 2" xfId="3982"/>
    <cellStyle name="Note 3 2 4 2 2" xfId="3983"/>
    <cellStyle name="Note 3 2 4 2 2 2" xfId="3984"/>
    <cellStyle name="Note 3 2 4 2 2 2 2" xfId="3985"/>
    <cellStyle name="Note 3 2 4 2 2 3" xfId="3986"/>
    <cellStyle name="Note 3 2 4 2 2 3 2" xfId="3987"/>
    <cellStyle name="Note 3 2 4 2 2 4" xfId="3988"/>
    <cellStyle name="Note 3 2 4 2 3" xfId="3989"/>
    <cellStyle name="Note 3 2 4 2 3 2" xfId="3990"/>
    <cellStyle name="Note 3 2 4 2 4" xfId="3991"/>
    <cellStyle name="Note 3 2 4 2 4 2" xfId="3992"/>
    <cellStyle name="Note 3 2 4 2 5" xfId="3993"/>
    <cellStyle name="Note 3 2 4 3" xfId="3994"/>
    <cellStyle name="Note 3 2 4 3 2" xfId="3995"/>
    <cellStyle name="Note 3 2 4 3 2 2" xfId="3996"/>
    <cellStyle name="Note 3 2 4 3 3" xfId="3997"/>
    <cellStyle name="Note 3 2 4 3 3 2" xfId="3998"/>
    <cellStyle name="Note 3 2 4 3 4" xfId="3999"/>
    <cellStyle name="Note 3 2 4 4" xfId="4000"/>
    <cellStyle name="Note 3 2 4 4 2" xfId="4001"/>
    <cellStyle name="Note 3 2 4 5" xfId="4002"/>
    <cellStyle name="Note 3 2 4 5 2" xfId="4003"/>
    <cellStyle name="Note 3 2 4 6" xfId="4004"/>
    <cellStyle name="Note 3 2 5" xfId="4005"/>
    <cellStyle name="Note 3 2 5 2" xfId="4006"/>
    <cellStyle name="Note 3 2 5 2 2" xfId="4007"/>
    <cellStyle name="Note 3 2 5 2 2 2" xfId="4008"/>
    <cellStyle name="Note 3 2 5 2 2 2 2" xfId="4009"/>
    <cellStyle name="Note 3 2 5 2 2 3" xfId="4010"/>
    <cellStyle name="Note 3 2 5 2 2 3 2" xfId="4011"/>
    <cellStyle name="Note 3 2 5 2 2 4" xfId="4012"/>
    <cellStyle name="Note 3 2 5 2 3" xfId="4013"/>
    <cellStyle name="Note 3 2 5 2 3 2" xfId="4014"/>
    <cellStyle name="Note 3 2 5 2 4" xfId="4015"/>
    <cellStyle name="Note 3 2 5 2 4 2" xfId="4016"/>
    <cellStyle name="Note 3 2 5 2 5" xfId="4017"/>
    <cellStyle name="Note 3 2 5 3" xfId="4018"/>
    <cellStyle name="Note 3 2 5 3 2" xfId="4019"/>
    <cellStyle name="Note 3 2 5 3 2 2" xfId="4020"/>
    <cellStyle name="Note 3 2 5 3 3" xfId="4021"/>
    <cellStyle name="Note 3 2 5 3 3 2" xfId="4022"/>
    <cellStyle name="Note 3 2 5 3 4" xfId="4023"/>
    <cellStyle name="Note 3 2 5 4" xfId="4024"/>
    <cellStyle name="Note 3 2 5 4 2" xfId="4025"/>
    <cellStyle name="Note 3 2 5 5" xfId="4026"/>
    <cellStyle name="Note 3 2 5 5 2" xfId="4027"/>
    <cellStyle name="Note 3 2 5 6" xfId="4028"/>
    <cellStyle name="Note 3 2 6" xfId="4029"/>
    <cellStyle name="Note 3 2 6 2" xfId="4030"/>
    <cellStyle name="Note 3 2 6 2 2" xfId="4031"/>
    <cellStyle name="Note 3 2 6 3" xfId="4032"/>
    <cellStyle name="Note 3 2 6 3 2" xfId="4033"/>
    <cellStyle name="Note 3 2 6 4" xfId="4034"/>
    <cellStyle name="Note 3 2 7" xfId="4035"/>
    <cellStyle name="Note 3 2 7 2" xfId="4036"/>
    <cellStyle name="Note 3 2 8" xfId="4037"/>
    <cellStyle name="Note 3 2 8 2" xfId="4038"/>
    <cellStyle name="Note 3 2 9" xfId="4039"/>
    <cellStyle name="Note 3 3" xfId="4040"/>
    <cellStyle name="Note 3 3 2" xfId="4041"/>
    <cellStyle name="Note 3 3 2 2" xfId="4042"/>
    <cellStyle name="Note 3 3 2 2 2" xfId="4043"/>
    <cellStyle name="Note 3 3 2 2 2 2" xfId="4044"/>
    <cellStyle name="Note 3 3 2 2 2 2 2" xfId="4045"/>
    <cellStyle name="Note 3 3 2 2 2 3" xfId="4046"/>
    <cellStyle name="Note 3 3 2 2 2 3 2" xfId="4047"/>
    <cellStyle name="Note 3 3 2 2 2 4" xfId="4048"/>
    <cellStyle name="Note 3 3 2 2 3" xfId="4049"/>
    <cellStyle name="Note 3 3 2 2 3 2" xfId="4050"/>
    <cellStyle name="Note 3 3 2 2 4" xfId="4051"/>
    <cellStyle name="Note 3 3 2 2 4 2" xfId="4052"/>
    <cellStyle name="Note 3 3 2 2 5" xfId="4053"/>
    <cellStyle name="Note 3 3 2 3" xfId="4054"/>
    <cellStyle name="Note 3 3 2 3 2" xfId="4055"/>
    <cellStyle name="Note 3 3 2 3 2 2" xfId="4056"/>
    <cellStyle name="Note 3 3 2 3 3" xfId="4057"/>
    <cellStyle name="Note 3 3 2 3 3 2" xfId="4058"/>
    <cellStyle name="Note 3 3 2 3 4" xfId="4059"/>
    <cellStyle name="Note 3 3 2 4" xfId="4060"/>
    <cellStyle name="Note 3 3 2 4 2" xfId="4061"/>
    <cellStyle name="Note 3 3 2 5" xfId="4062"/>
    <cellStyle name="Note 3 3 2 5 2" xfId="4063"/>
    <cellStyle name="Note 3 3 2 6" xfId="4064"/>
    <cellStyle name="Note 3 3 3" xfId="4065"/>
    <cellStyle name="Note 3 3 3 2" xfId="4066"/>
    <cellStyle name="Note 3 3 3 2 2" xfId="4067"/>
    <cellStyle name="Note 3 3 3 2 2 2" xfId="4068"/>
    <cellStyle name="Note 3 3 3 2 2 2 2" xfId="4069"/>
    <cellStyle name="Note 3 3 3 2 2 3" xfId="4070"/>
    <cellStyle name="Note 3 3 3 2 2 3 2" xfId="4071"/>
    <cellStyle name="Note 3 3 3 2 2 4" xfId="4072"/>
    <cellStyle name="Note 3 3 3 2 3" xfId="4073"/>
    <cellStyle name="Note 3 3 3 2 3 2" xfId="4074"/>
    <cellStyle name="Note 3 3 3 2 4" xfId="4075"/>
    <cellStyle name="Note 3 3 3 2 4 2" xfId="4076"/>
    <cellStyle name="Note 3 3 3 2 5" xfId="4077"/>
    <cellStyle name="Note 3 3 3 3" xfId="4078"/>
    <cellStyle name="Note 3 3 3 3 2" xfId="4079"/>
    <cellStyle name="Note 3 3 3 3 2 2" xfId="4080"/>
    <cellStyle name="Note 3 3 3 3 3" xfId="4081"/>
    <cellStyle name="Note 3 3 3 3 3 2" xfId="4082"/>
    <cellStyle name="Note 3 3 3 3 4" xfId="4083"/>
    <cellStyle name="Note 3 3 3 4" xfId="4084"/>
    <cellStyle name="Note 3 3 3 4 2" xfId="4085"/>
    <cellStyle name="Note 3 3 3 5" xfId="4086"/>
    <cellStyle name="Note 3 3 3 5 2" xfId="4087"/>
    <cellStyle name="Note 3 3 3 6" xfId="4088"/>
    <cellStyle name="Note 3 3 4" xfId="4089"/>
    <cellStyle name="Note 3 3 4 2" xfId="4090"/>
    <cellStyle name="Note 3 3 4 2 2" xfId="4091"/>
    <cellStyle name="Note 3 3 4 2 2 2" xfId="4092"/>
    <cellStyle name="Note 3 3 4 2 2 2 2" xfId="4093"/>
    <cellStyle name="Note 3 3 4 2 2 3" xfId="4094"/>
    <cellStyle name="Note 3 3 4 2 2 3 2" xfId="4095"/>
    <cellStyle name="Note 3 3 4 2 2 4" xfId="4096"/>
    <cellStyle name="Note 3 3 4 2 3" xfId="4097"/>
    <cellStyle name="Note 3 3 4 2 3 2" xfId="4098"/>
    <cellStyle name="Note 3 3 4 2 4" xfId="4099"/>
    <cellStyle name="Note 3 3 4 2 4 2" xfId="4100"/>
    <cellStyle name="Note 3 3 4 2 5" xfId="4101"/>
    <cellStyle name="Note 3 3 4 3" xfId="4102"/>
    <cellStyle name="Note 3 3 4 3 2" xfId="4103"/>
    <cellStyle name="Note 3 3 4 3 2 2" xfId="4104"/>
    <cellStyle name="Note 3 3 4 3 3" xfId="4105"/>
    <cellStyle name="Note 3 3 4 3 3 2" xfId="4106"/>
    <cellStyle name="Note 3 3 4 3 4" xfId="4107"/>
    <cellStyle name="Note 3 3 4 4" xfId="4108"/>
    <cellStyle name="Note 3 3 4 4 2" xfId="4109"/>
    <cellStyle name="Note 3 3 4 5" xfId="4110"/>
    <cellStyle name="Note 3 3 4 5 2" xfId="4111"/>
    <cellStyle name="Note 3 3 4 6" xfId="4112"/>
    <cellStyle name="Note 3 3 5" xfId="4113"/>
    <cellStyle name="Note 3 3 5 2" xfId="4114"/>
    <cellStyle name="Note 3 3 5 2 2" xfId="4115"/>
    <cellStyle name="Note 3 3 5 2 2 2" xfId="4116"/>
    <cellStyle name="Note 3 3 5 2 2 2 2" xfId="4117"/>
    <cellStyle name="Note 3 3 5 2 2 3" xfId="4118"/>
    <cellStyle name="Note 3 3 5 2 2 3 2" xfId="4119"/>
    <cellStyle name="Note 3 3 5 2 2 4" xfId="4120"/>
    <cellStyle name="Note 3 3 5 2 3" xfId="4121"/>
    <cellStyle name="Note 3 3 5 2 3 2" xfId="4122"/>
    <cellStyle name="Note 3 3 5 2 4" xfId="4123"/>
    <cellStyle name="Note 3 3 5 2 4 2" xfId="4124"/>
    <cellStyle name="Note 3 3 5 2 5" xfId="4125"/>
    <cellStyle name="Note 3 3 5 3" xfId="4126"/>
    <cellStyle name="Note 3 3 5 3 2" xfId="4127"/>
    <cellStyle name="Note 3 3 5 3 2 2" xfId="4128"/>
    <cellStyle name="Note 3 3 5 3 3" xfId="4129"/>
    <cellStyle name="Note 3 3 5 3 3 2" xfId="4130"/>
    <cellStyle name="Note 3 3 5 3 4" xfId="4131"/>
    <cellStyle name="Note 3 3 5 4" xfId="4132"/>
    <cellStyle name="Note 3 3 5 4 2" xfId="4133"/>
    <cellStyle name="Note 3 3 5 5" xfId="4134"/>
    <cellStyle name="Note 3 3 5 5 2" xfId="4135"/>
    <cellStyle name="Note 3 3 5 6" xfId="4136"/>
    <cellStyle name="Note 3 3 6" xfId="4137"/>
    <cellStyle name="Note 3 3 6 2" xfId="4138"/>
    <cellStyle name="Note 3 3 6 2 2" xfId="4139"/>
    <cellStyle name="Note 3 3 6 3" xfId="4140"/>
    <cellStyle name="Note 3 3 6 3 2" xfId="4141"/>
    <cellStyle name="Note 3 3 6 4" xfId="4142"/>
    <cellStyle name="Note 3 3 7" xfId="4143"/>
    <cellStyle name="Note 3 3 7 2" xfId="4144"/>
    <cellStyle name="Note 3 3 8" xfId="4145"/>
    <cellStyle name="Note 3 3 8 2" xfId="4146"/>
    <cellStyle name="Note 3 3 9" xfId="4147"/>
    <cellStyle name="Note 3 4" xfId="4148"/>
    <cellStyle name="Note 3 4 2" xfId="4149"/>
    <cellStyle name="Note 3 4 2 2" xfId="4150"/>
    <cellStyle name="Note 3 4 2 2 2" xfId="4151"/>
    <cellStyle name="Note 3 4 2 2 2 2" xfId="4152"/>
    <cellStyle name="Note 3 4 2 2 2 2 2" xfId="4153"/>
    <cellStyle name="Note 3 4 2 2 2 3" xfId="4154"/>
    <cellStyle name="Note 3 4 2 2 2 3 2" xfId="4155"/>
    <cellStyle name="Note 3 4 2 2 2 4" xfId="4156"/>
    <cellStyle name="Note 3 4 2 2 3" xfId="4157"/>
    <cellStyle name="Note 3 4 2 2 3 2" xfId="4158"/>
    <cellStyle name="Note 3 4 2 2 4" xfId="4159"/>
    <cellStyle name="Note 3 4 2 2 4 2" xfId="4160"/>
    <cellStyle name="Note 3 4 2 2 5" xfId="4161"/>
    <cellStyle name="Note 3 4 2 3" xfId="4162"/>
    <cellStyle name="Note 3 4 2 3 2" xfId="4163"/>
    <cellStyle name="Note 3 4 2 3 2 2" xfId="4164"/>
    <cellStyle name="Note 3 4 2 3 3" xfId="4165"/>
    <cellStyle name="Note 3 4 2 3 3 2" xfId="4166"/>
    <cellStyle name="Note 3 4 2 3 4" xfId="4167"/>
    <cellStyle name="Note 3 4 2 4" xfId="4168"/>
    <cellStyle name="Note 3 4 2 4 2" xfId="4169"/>
    <cellStyle name="Note 3 4 2 5" xfId="4170"/>
    <cellStyle name="Note 3 4 2 5 2" xfId="4171"/>
    <cellStyle name="Note 3 4 2 6" xfId="4172"/>
    <cellStyle name="Note 3 4 3" xfId="4173"/>
    <cellStyle name="Note 3 4 3 2" xfId="4174"/>
    <cellStyle name="Note 3 4 3 2 2" xfId="4175"/>
    <cellStyle name="Note 3 4 3 2 2 2" xfId="4176"/>
    <cellStyle name="Note 3 4 3 2 2 2 2" xfId="4177"/>
    <cellStyle name="Note 3 4 3 2 2 3" xfId="4178"/>
    <cellStyle name="Note 3 4 3 2 2 3 2" xfId="4179"/>
    <cellStyle name="Note 3 4 3 2 2 4" xfId="4180"/>
    <cellStyle name="Note 3 4 3 2 3" xfId="4181"/>
    <cellStyle name="Note 3 4 3 2 3 2" xfId="4182"/>
    <cellStyle name="Note 3 4 3 2 4" xfId="4183"/>
    <cellStyle name="Note 3 4 3 2 4 2" xfId="4184"/>
    <cellStyle name="Note 3 4 3 2 5" xfId="4185"/>
    <cellStyle name="Note 3 4 3 3" xfId="4186"/>
    <cellStyle name="Note 3 4 3 3 2" xfId="4187"/>
    <cellStyle name="Note 3 4 3 3 2 2" xfId="4188"/>
    <cellStyle name="Note 3 4 3 3 3" xfId="4189"/>
    <cellStyle name="Note 3 4 3 3 3 2" xfId="4190"/>
    <cellStyle name="Note 3 4 3 3 4" xfId="4191"/>
    <cellStyle name="Note 3 4 3 4" xfId="4192"/>
    <cellStyle name="Note 3 4 3 4 2" xfId="4193"/>
    <cellStyle name="Note 3 4 3 5" xfId="4194"/>
    <cellStyle name="Note 3 4 3 5 2" xfId="4195"/>
    <cellStyle name="Note 3 4 3 6" xfId="4196"/>
    <cellStyle name="Note 3 4 4" xfId="4197"/>
    <cellStyle name="Note 3 4 4 2" xfId="4198"/>
    <cellStyle name="Note 3 4 4 2 2" xfId="4199"/>
    <cellStyle name="Note 3 4 4 2 2 2" xfId="4200"/>
    <cellStyle name="Note 3 4 4 2 2 2 2" xfId="4201"/>
    <cellStyle name="Note 3 4 4 2 2 3" xfId="4202"/>
    <cellStyle name="Note 3 4 4 2 2 3 2" xfId="4203"/>
    <cellStyle name="Note 3 4 4 2 2 4" xfId="4204"/>
    <cellStyle name="Note 3 4 4 2 3" xfId="4205"/>
    <cellStyle name="Note 3 4 4 2 3 2" xfId="4206"/>
    <cellStyle name="Note 3 4 4 2 4" xfId="4207"/>
    <cellStyle name="Note 3 4 4 2 4 2" xfId="4208"/>
    <cellStyle name="Note 3 4 4 2 5" xfId="4209"/>
    <cellStyle name="Note 3 4 4 3" xfId="4210"/>
    <cellStyle name="Note 3 4 4 3 2" xfId="4211"/>
    <cellStyle name="Note 3 4 4 3 2 2" xfId="4212"/>
    <cellStyle name="Note 3 4 4 3 3" xfId="4213"/>
    <cellStyle name="Note 3 4 4 3 3 2" xfId="4214"/>
    <cellStyle name="Note 3 4 4 3 4" xfId="4215"/>
    <cellStyle name="Note 3 4 4 4" xfId="4216"/>
    <cellStyle name="Note 3 4 4 4 2" xfId="4217"/>
    <cellStyle name="Note 3 4 4 5" xfId="4218"/>
    <cellStyle name="Note 3 4 4 5 2" xfId="4219"/>
    <cellStyle name="Note 3 4 4 6" xfId="4220"/>
    <cellStyle name="Note 3 4 5" xfId="4221"/>
    <cellStyle name="Note 3 4 5 2" xfId="4222"/>
    <cellStyle name="Note 3 4 5 2 2" xfId="4223"/>
    <cellStyle name="Note 3 4 5 2 2 2" xfId="4224"/>
    <cellStyle name="Note 3 4 5 2 2 2 2" xfId="4225"/>
    <cellStyle name="Note 3 4 5 2 2 3" xfId="4226"/>
    <cellStyle name="Note 3 4 5 2 2 3 2" xfId="4227"/>
    <cellStyle name="Note 3 4 5 2 2 4" xfId="4228"/>
    <cellStyle name="Note 3 4 5 2 3" xfId="4229"/>
    <cellStyle name="Note 3 4 5 2 3 2" xfId="4230"/>
    <cellStyle name="Note 3 4 5 2 4" xfId="4231"/>
    <cellStyle name="Note 3 4 5 2 4 2" xfId="4232"/>
    <cellStyle name="Note 3 4 5 2 5" xfId="4233"/>
    <cellStyle name="Note 3 4 5 3" xfId="4234"/>
    <cellStyle name="Note 3 4 5 3 2" xfId="4235"/>
    <cellStyle name="Note 3 4 5 3 2 2" xfId="4236"/>
    <cellStyle name="Note 3 4 5 3 3" xfId="4237"/>
    <cellStyle name="Note 3 4 5 3 3 2" xfId="4238"/>
    <cellStyle name="Note 3 4 5 3 4" xfId="4239"/>
    <cellStyle name="Note 3 4 5 4" xfId="4240"/>
    <cellStyle name="Note 3 4 5 4 2" xfId="4241"/>
    <cellStyle name="Note 3 4 5 5" xfId="4242"/>
    <cellStyle name="Note 3 4 5 5 2" xfId="4243"/>
    <cellStyle name="Note 3 4 5 6" xfId="4244"/>
    <cellStyle name="Note 3 4 6" xfId="4245"/>
    <cellStyle name="Note 3 4 6 2" xfId="4246"/>
    <cellStyle name="Note 3 4 6 2 2" xfId="4247"/>
    <cellStyle name="Note 3 4 6 3" xfId="4248"/>
    <cellStyle name="Note 3 4 6 3 2" xfId="4249"/>
    <cellStyle name="Note 3 4 6 4" xfId="4250"/>
    <cellStyle name="Note 3 4 7" xfId="4251"/>
    <cellStyle name="Note 3 4 7 2" xfId="4252"/>
    <cellStyle name="Note 3 4 8" xfId="4253"/>
    <cellStyle name="Note 3 4 8 2" xfId="4254"/>
    <cellStyle name="Note 3 4 9" xfId="4255"/>
    <cellStyle name="Note 3 5" xfId="4256"/>
    <cellStyle name="Note 3 5 2" xfId="4257"/>
    <cellStyle name="Note 3 5 2 2" xfId="4258"/>
    <cellStyle name="Note 3 5 2 2 2" xfId="4259"/>
    <cellStyle name="Note 3 5 2 2 2 2" xfId="4260"/>
    <cellStyle name="Note 3 5 2 2 2 2 2" xfId="4261"/>
    <cellStyle name="Note 3 5 2 2 2 3" xfId="4262"/>
    <cellStyle name="Note 3 5 2 2 2 3 2" xfId="4263"/>
    <cellStyle name="Note 3 5 2 2 2 4" xfId="4264"/>
    <cellStyle name="Note 3 5 2 2 3" xfId="4265"/>
    <cellStyle name="Note 3 5 2 2 3 2" xfId="4266"/>
    <cellStyle name="Note 3 5 2 2 4" xfId="4267"/>
    <cellStyle name="Note 3 5 2 2 4 2" xfId="4268"/>
    <cellStyle name="Note 3 5 2 2 5" xfId="4269"/>
    <cellStyle name="Note 3 5 2 3" xfId="4270"/>
    <cellStyle name="Note 3 5 2 3 2" xfId="4271"/>
    <cellStyle name="Note 3 5 2 3 2 2" xfId="4272"/>
    <cellStyle name="Note 3 5 2 3 3" xfId="4273"/>
    <cellStyle name="Note 3 5 2 3 3 2" xfId="4274"/>
    <cellStyle name="Note 3 5 2 3 4" xfId="4275"/>
    <cellStyle name="Note 3 5 2 4" xfId="4276"/>
    <cellStyle name="Note 3 5 2 4 2" xfId="4277"/>
    <cellStyle name="Note 3 5 2 5" xfId="4278"/>
    <cellStyle name="Note 3 5 2 5 2" xfId="4279"/>
    <cellStyle name="Note 3 5 2 6" xfId="4280"/>
    <cellStyle name="Note 3 5 3" xfId="4281"/>
    <cellStyle name="Note 3 5 3 2" xfId="4282"/>
    <cellStyle name="Note 3 5 3 2 2" xfId="4283"/>
    <cellStyle name="Note 3 5 3 2 2 2" xfId="4284"/>
    <cellStyle name="Note 3 5 3 2 2 2 2" xfId="4285"/>
    <cellStyle name="Note 3 5 3 2 2 3" xfId="4286"/>
    <cellStyle name="Note 3 5 3 2 2 3 2" xfId="4287"/>
    <cellStyle name="Note 3 5 3 2 2 4" xfId="4288"/>
    <cellStyle name="Note 3 5 3 2 3" xfId="4289"/>
    <cellStyle name="Note 3 5 3 2 3 2" xfId="4290"/>
    <cellStyle name="Note 3 5 3 2 4" xfId="4291"/>
    <cellStyle name="Note 3 5 3 2 4 2" xfId="4292"/>
    <cellStyle name="Note 3 5 3 2 5" xfId="4293"/>
    <cellStyle name="Note 3 5 3 3" xfId="4294"/>
    <cellStyle name="Note 3 5 3 3 2" xfId="4295"/>
    <cellStyle name="Note 3 5 3 3 2 2" xfId="4296"/>
    <cellStyle name="Note 3 5 3 3 3" xfId="4297"/>
    <cellStyle name="Note 3 5 3 3 3 2" xfId="4298"/>
    <cellStyle name="Note 3 5 3 3 4" xfId="4299"/>
    <cellStyle name="Note 3 5 3 4" xfId="4300"/>
    <cellStyle name="Note 3 5 3 4 2" xfId="4301"/>
    <cellStyle name="Note 3 5 3 5" xfId="4302"/>
    <cellStyle name="Note 3 5 3 5 2" xfId="4303"/>
    <cellStyle name="Note 3 5 3 6" xfId="4304"/>
    <cellStyle name="Note 3 5 4" xfId="4305"/>
    <cellStyle name="Note 3 5 4 2" xfId="4306"/>
    <cellStyle name="Note 3 5 4 2 2" xfId="4307"/>
    <cellStyle name="Note 3 5 4 2 2 2" xfId="4308"/>
    <cellStyle name="Note 3 5 4 2 2 2 2" xfId="4309"/>
    <cellStyle name="Note 3 5 4 2 2 3" xfId="4310"/>
    <cellStyle name="Note 3 5 4 2 2 3 2" xfId="4311"/>
    <cellStyle name="Note 3 5 4 2 2 4" xfId="4312"/>
    <cellStyle name="Note 3 5 4 2 3" xfId="4313"/>
    <cellStyle name="Note 3 5 4 2 3 2" xfId="4314"/>
    <cellStyle name="Note 3 5 4 2 4" xfId="4315"/>
    <cellStyle name="Note 3 5 4 2 4 2" xfId="4316"/>
    <cellStyle name="Note 3 5 4 2 5" xfId="4317"/>
    <cellStyle name="Note 3 5 4 3" xfId="4318"/>
    <cellStyle name="Note 3 5 4 3 2" xfId="4319"/>
    <cellStyle name="Note 3 5 4 3 2 2" xfId="4320"/>
    <cellStyle name="Note 3 5 4 3 3" xfId="4321"/>
    <cellStyle name="Note 3 5 4 3 3 2" xfId="4322"/>
    <cellStyle name="Note 3 5 4 3 4" xfId="4323"/>
    <cellStyle name="Note 3 5 4 4" xfId="4324"/>
    <cellStyle name="Note 3 5 4 4 2" xfId="4325"/>
    <cellStyle name="Note 3 5 4 5" xfId="4326"/>
    <cellStyle name="Note 3 5 4 5 2" xfId="4327"/>
    <cellStyle name="Note 3 5 4 6" xfId="4328"/>
    <cellStyle name="Note 3 5 5" xfId="4329"/>
    <cellStyle name="Note 3 5 5 2" xfId="4330"/>
    <cellStyle name="Note 3 5 5 2 2" xfId="4331"/>
    <cellStyle name="Note 3 5 5 2 2 2" xfId="4332"/>
    <cellStyle name="Note 3 5 5 2 2 2 2" xfId="4333"/>
    <cellStyle name="Note 3 5 5 2 2 3" xfId="4334"/>
    <cellStyle name="Note 3 5 5 2 2 3 2" xfId="4335"/>
    <cellStyle name="Note 3 5 5 2 2 4" xfId="4336"/>
    <cellStyle name="Note 3 5 5 2 3" xfId="4337"/>
    <cellStyle name="Note 3 5 5 2 3 2" xfId="4338"/>
    <cellStyle name="Note 3 5 5 2 4" xfId="4339"/>
    <cellStyle name="Note 3 5 5 2 4 2" xfId="4340"/>
    <cellStyle name="Note 3 5 5 2 5" xfId="4341"/>
    <cellStyle name="Note 3 5 5 3" xfId="4342"/>
    <cellStyle name="Note 3 5 5 3 2" xfId="4343"/>
    <cellStyle name="Note 3 5 5 3 2 2" xfId="4344"/>
    <cellStyle name="Note 3 5 5 3 3" xfId="4345"/>
    <cellStyle name="Note 3 5 5 3 3 2" xfId="4346"/>
    <cellStyle name="Note 3 5 5 3 4" xfId="4347"/>
    <cellStyle name="Note 3 5 5 4" xfId="4348"/>
    <cellStyle name="Note 3 5 5 4 2" xfId="4349"/>
    <cellStyle name="Note 3 5 5 5" xfId="4350"/>
    <cellStyle name="Note 3 5 5 5 2" xfId="4351"/>
    <cellStyle name="Note 3 5 5 6" xfId="4352"/>
    <cellStyle name="Note 3 5 6" xfId="4353"/>
    <cellStyle name="Note 3 5 6 2" xfId="4354"/>
    <cellStyle name="Note 3 5 6 2 2" xfId="4355"/>
    <cellStyle name="Note 3 5 6 3" xfId="4356"/>
    <cellStyle name="Note 3 5 6 3 2" xfId="4357"/>
    <cellStyle name="Note 3 5 6 4" xfId="4358"/>
    <cellStyle name="Note 3 5 7" xfId="4359"/>
    <cellStyle name="Note 3 5 7 2" xfId="4360"/>
    <cellStyle name="Note 3 5 8" xfId="4361"/>
    <cellStyle name="Note 3 5 8 2" xfId="4362"/>
    <cellStyle name="Note 3 5 9" xfId="4363"/>
    <cellStyle name="Note 3 6" xfId="4364"/>
    <cellStyle name="Note 3 6 2" xfId="4365"/>
    <cellStyle name="Note 3 6 2 2" xfId="4366"/>
    <cellStyle name="Note 3 6 2 2 2" xfId="4367"/>
    <cellStyle name="Note 3 6 2 2 2 2" xfId="4368"/>
    <cellStyle name="Note 3 6 2 2 2 2 2" xfId="4369"/>
    <cellStyle name="Note 3 6 2 2 2 3" xfId="4370"/>
    <cellStyle name="Note 3 6 2 2 2 3 2" xfId="4371"/>
    <cellStyle name="Note 3 6 2 2 2 4" xfId="4372"/>
    <cellStyle name="Note 3 6 2 2 3" xfId="4373"/>
    <cellStyle name="Note 3 6 2 2 3 2" xfId="4374"/>
    <cellStyle name="Note 3 6 2 2 4" xfId="4375"/>
    <cellStyle name="Note 3 6 2 2 4 2" xfId="4376"/>
    <cellStyle name="Note 3 6 2 2 5" xfId="4377"/>
    <cellStyle name="Note 3 6 2 3" xfId="4378"/>
    <cellStyle name="Note 3 6 2 3 2" xfId="4379"/>
    <cellStyle name="Note 3 6 2 3 2 2" xfId="4380"/>
    <cellStyle name="Note 3 6 2 3 3" xfId="4381"/>
    <cellStyle name="Note 3 6 2 3 3 2" xfId="4382"/>
    <cellStyle name="Note 3 6 2 3 4" xfId="4383"/>
    <cellStyle name="Note 3 6 2 4" xfId="4384"/>
    <cellStyle name="Note 3 6 2 4 2" xfId="4385"/>
    <cellStyle name="Note 3 6 2 5" xfId="4386"/>
    <cellStyle name="Note 3 6 2 5 2" xfId="4387"/>
    <cellStyle name="Note 3 6 2 6" xfId="4388"/>
    <cellStyle name="Note 3 6 3" xfId="4389"/>
    <cellStyle name="Note 3 6 3 2" xfId="4390"/>
    <cellStyle name="Note 3 6 3 2 2" xfId="4391"/>
    <cellStyle name="Note 3 6 3 2 2 2" xfId="4392"/>
    <cellStyle name="Note 3 6 3 2 2 2 2" xfId="4393"/>
    <cellStyle name="Note 3 6 3 2 2 3" xfId="4394"/>
    <cellStyle name="Note 3 6 3 2 2 3 2" xfId="4395"/>
    <cellStyle name="Note 3 6 3 2 2 4" xfId="4396"/>
    <cellStyle name="Note 3 6 3 2 3" xfId="4397"/>
    <cellStyle name="Note 3 6 3 2 3 2" xfId="4398"/>
    <cellStyle name="Note 3 6 3 2 4" xfId="4399"/>
    <cellStyle name="Note 3 6 3 2 4 2" xfId="4400"/>
    <cellStyle name="Note 3 6 3 2 5" xfId="4401"/>
    <cellStyle name="Note 3 6 3 3" xfId="4402"/>
    <cellStyle name="Note 3 6 3 3 2" xfId="4403"/>
    <cellStyle name="Note 3 6 3 3 2 2" xfId="4404"/>
    <cellStyle name="Note 3 6 3 3 3" xfId="4405"/>
    <cellStyle name="Note 3 6 3 3 3 2" xfId="4406"/>
    <cellStyle name="Note 3 6 3 3 4" xfId="4407"/>
    <cellStyle name="Note 3 6 3 4" xfId="4408"/>
    <cellStyle name="Note 3 6 3 4 2" xfId="4409"/>
    <cellStyle name="Note 3 6 3 5" xfId="4410"/>
    <cellStyle name="Note 3 6 3 5 2" xfId="4411"/>
    <cellStyle name="Note 3 6 3 6" xfId="4412"/>
    <cellStyle name="Note 3 6 4" xfId="4413"/>
    <cellStyle name="Note 3 6 4 2" xfId="4414"/>
    <cellStyle name="Note 3 6 4 2 2" xfId="4415"/>
    <cellStyle name="Note 3 6 4 2 2 2" xfId="4416"/>
    <cellStyle name="Note 3 6 4 2 2 2 2" xfId="4417"/>
    <cellStyle name="Note 3 6 4 2 2 3" xfId="4418"/>
    <cellStyle name="Note 3 6 4 2 2 3 2" xfId="4419"/>
    <cellStyle name="Note 3 6 4 2 2 4" xfId="4420"/>
    <cellStyle name="Note 3 6 4 2 3" xfId="4421"/>
    <cellStyle name="Note 3 6 4 2 3 2" xfId="4422"/>
    <cellStyle name="Note 3 6 4 2 4" xfId="4423"/>
    <cellStyle name="Note 3 6 4 2 4 2" xfId="4424"/>
    <cellStyle name="Note 3 6 4 2 5" xfId="4425"/>
    <cellStyle name="Note 3 6 4 3" xfId="4426"/>
    <cellStyle name="Note 3 6 4 3 2" xfId="4427"/>
    <cellStyle name="Note 3 6 4 3 2 2" xfId="4428"/>
    <cellStyle name="Note 3 6 4 3 3" xfId="4429"/>
    <cellStyle name="Note 3 6 4 3 3 2" xfId="4430"/>
    <cellStyle name="Note 3 6 4 3 4" xfId="4431"/>
    <cellStyle name="Note 3 6 4 4" xfId="4432"/>
    <cellStyle name="Note 3 6 4 4 2" xfId="4433"/>
    <cellStyle name="Note 3 6 4 5" xfId="4434"/>
    <cellStyle name="Note 3 6 4 5 2" xfId="4435"/>
    <cellStyle name="Note 3 6 4 6" xfId="4436"/>
    <cellStyle name="Note 3 6 5" xfId="4437"/>
    <cellStyle name="Note 3 6 5 2" xfId="4438"/>
    <cellStyle name="Note 3 6 5 2 2" xfId="4439"/>
    <cellStyle name="Note 3 6 5 2 2 2" xfId="4440"/>
    <cellStyle name="Note 3 6 5 2 2 2 2" xfId="4441"/>
    <cellStyle name="Note 3 6 5 2 2 3" xfId="4442"/>
    <cellStyle name="Note 3 6 5 2 2 3 2" xfId="4443"/>
    <cellStyle name="Note 3 6 5 2 2 4" xfId="4444"/>
    <cellStyle name="Note 3 6 5 2 3" xfId="4445"/>
    <cellStyle name="Note 3 6 5 2 3 2" xfId="4446"/>
    <cellStyle name="Note 3 6 5 2 4" xfId="4447"/>
    <cellStyle name="Note 3 6 5 2 4 2" xfId="4448"/>
    <cellStyle name="Note 3 6 5 2 5" xfId="4449"/>
    <cellStyle name="Note 3 6 5 3" xfId="4450"/>
    <cellStyle name="Note 3 6 5 3 2" xfId="4451"/>
    <cellStyle name="Note 3 6 5 3 2 2" xfId="4452"/>
    <cellStyle name="Note 3 6 5 3 3" xfId="4453"/>
    <cellStyle name="Note 3 6 5 3 3 2" xfId="4454"/>
    <cellStyle name="Note 3 6 5 3 4" xfId="4455"/>
    <cellStyle name="Note 3 6 5 4" xfId="4456"/>
    <cellStyle name="Note 3 6 5 4 2" xfId="4457"/>
    <cellStyle name="Note 3 6 5 5" xfId="4458"/>
    <cellStyle name="Note 3 6 5 5 2" xfId="4459"/>
    <cellStyle name="Note 3 6 5 6" xfId="4460"/>
    <cellStyle name="Note 3 6 6" xfId="4461"/>
    <cellStyle name="Note 3 6 6 2" xfId="4462"/>
    <cellStyle name="Note 3 6 6 2 2" xfId="4463"/>
    <cellStyle name="Note 3 6 6 3" xfId="4464"/>
    <cellStyle name="Note 3 6 6 3 2" xfId="4465"/>
    <cellStyle name="Note 3 6 6 4" xfId="4466"/>
    <cellStyle name="Note 3 6 7" xfId="4467"/>
    <cellStyle name="Note 3 6 7 2" xfId="4468"/>
    <cellStyle name="Note 3 6 8" xfId="4469"/>
    <cellStyle name="Note 3 6 8 2" xfId="4470"/>
    <cellStyle name="Note 3 6 9" xfId="4471"/>
    <cellStyle name="Note 3 7" xfId="4472"/>
    <cellStyle name="Note 3 7 2" xfId="4473"/>
    <cellStyle name="Note 3 7 2 2" xfId="4474"/>
    <cellStyle name="Note 3 7 2 2 2" xfId="4475"/>
    <cellStyle name="Note 3 7 2 2 2 2" xfId="4476"/>
    <cellStyle name="Note 3 7 2 2 3" xfId="4477"/>
    <cellStyle name="Note 3 7 2 2 3 2" xfId="4478"/>
    <cellStyle name="Note 3 7 2 2 4" xfId="4479"/>
    <cellStyle name="Note 3 7 2 3" xfId="4480"/>
    <cellStyle name="Note 3 7 2 3 2" xfId="4481"/>
    <cellStyle name="Note 3 7 2 4" xfId="4482"/>
    <cellStyle name="Note 3 7 2 4 2" xfId="4483"/>
    <cellStyle name="Note 3 7 2 5" xfId="4484"/>
    <cellStyle name="Note 3 7 3" xfId="4485"/>
    <cellStyle name="Note 3 7 3 2" xfId="4486"/>
    <cellStyle name="Note 3 7 3 2 2" xfId="4487"/>
    <cellStyle name="Note 3 7 3 3" xfId="4488"/>
    <cellStyle name="Note 3 7 3 3 2" xfId="4489"/>
    <cellStyle name="Note 3 7 3 4" xfId="4490"/>
    <cellStyle name="Note 3 7 4" xfId="4491"/>
    <cellStyle name="Note 3 7 4 2" xfId="4492"/>
    <cellStyle name="Note 3 7 5" xfId="4493"/>
    <cellStyle name="Note 3 7 5 2" xfId="4494"/>
    <cellStyle name="Note 3 7 6" xfId="4495"/>
    <cellStyle name="Note 3 8" xfId="4496"/>
    <cellStyle name="Note 3 8 2" xfId="4497"/>
    <cellStyle name="Note 3 8 2 2" xfId="4498"/>
    <cellStyle name="Note 3 8 2 2 2" xfId="4499"/>
    <cellStyle name="Note 3 8 2 2 2 2" xfId="4500"/>
    <cellStyle name="Note 3 8 2 2 3" xfId="4501"/>
    <cellStyle name="Note 3 8 2 2 3 2" xfId="4502"/>
    <cellStyle name="Note 3 8 2 2 4" xfId="4503"/>
    <cellStyle name="Note 3 8 2 3" xfId="4504"/>
    <cellStyle name="Note 3 8 2 3 2" xfId="4505"/>
    <cellStyle name="Note 3 8 2 4" xfId="4506"/>
    <cellStyle name="Note 3 8 2 4 2" xfId="4507"/>
    <cellStyle name="Note 3 8 2 5" xfId="4508"/>
    <cellStyle name="Note 3 8 3" xfId="4509"/>
    <cellStyle name="Note 3 8 3 2" xfId="4510"/>
    <cellStyle name="Note 3 8 3 2 2" xfId="4511"/>
    <cellStyle name="Note 3 8 3 3" xfId="4512"/>
    <cellStyle name="Note 3 8 3 3 2" xfId="4513"/>
    <cellStyle name="Note 3 8 3 4" xfId="4514"/>
    <cellStyle name="Note 3 8 4" xfId="4515"/>
    <cellStyle name="Note 3 8 4 2" xfId="4516"/>
    <cellStyle name="Note 3 8 5" xfId="4517"/>
    <cellStyle name="Note 3 8 5 2" xfId="4518"/>
    <cellStyle name="Note 3 8 6" xfId="4519"/>
    <cellStyle name="Note 3 9" xfId="4520"/>
    <cellStyle name="Note 3 9 2" xfId="4521"/>
    <cellStyle name="Note 3 9 2 2" xfId="4522"/>
    <cellStyle name="Note 3 9 2 2 2" xfId="4523"/>
    <cellStyle name="Note 3 9 2 2 2 2" xfId="4524"/>
    <cellStyle name="Note 3 9 2 2 3" xfId="4525"/>
    <cellStyle name="Note 3 9 2 2 3 2" xfId="4526"/>
    <cellStyle name="Note 3 9 2 2 4" xfId="4527"/>
    <cellStyle name="Note 3 9 2 3" xfId="4528"/>
    <cellStyle name="Note 3 9 2 3 2" xfId="4529"/>
    <cellStyle name="Note 3 9 2 4" xfId="4530"/>
    <cellStyle name="Note 3 9 2 4 2" xfId="4531"/>
    <cellStyle name="Note 3 9 2 5" xfId="4532"/>
    <cellStyle name="Note 3 9 3" xfId="4533"/>
    <cellStyle name="Note 3 9 3 2" xfId="4534"/>
    <cellStyle name="Note 3 9 3 2 2" xfId="4535"/>
    <cellStyle name="Note 3 9 3 3" xfId="4536"/>
    <cellStyle name="Note 3 9 3 3 2" xfId="4537"/>
    <cellStyle name="Note 3 9 3 4" xfId="4538"/>
    <cellStyle name="Note 3 9 4" xfId="4539"/>
    <cellStyle name="Note 3 9 4 2" xfId="4540"/>
    <cellStyle name="Note 3 9 5" xfId="4541"/>
    <cellStyle name="Note 3 9 5 2" xfId="4542"/>
    <cellStyle name="Note 3 9 6" xfId="4543"/>
    <cellStyle name="Note 4" xfId="4544"/>
    <cellStyle name="Note 4 2" xfId="4545"/>
    <cellStyle name="Note 4 2 2" xfId="4546"/>
    <cellStyle name="Note 4 2 2 2" xfId="4547"/>
    <cellStyle name="Note 4 2 2 2 2" xfId="4548"/>
    <cellStyle name="Note 4 2 2 2 2 2" xfId="4549"/>
    <cellStyle name="Note 4 2 2 2 3" xfId="4550"/>
    <cellStyle name="Note 4 2 2 2 3 2" xfId="4551"/>
    <cellStyle name="Note 4 2 2 2 4" xfId="4552"/>
    <cellStyle name="Note 4 2 2 3" xfId="4553"/>
    <cellStyle name="Note 4 2 2 3 2" xfId="4554"/>
    <cellStyle name="Note 4 2 2 4" xfId="4555"/>
    <cellStyle name="Note 4 2 2 4 2" xfId="4556"/>
    <cellStyle name="Note 4 2 2 5" xfId="4557"/>
    <cellStyle name="Note 4 2 3" xfId="4558"/>
    <cellStyle name="Note 4 2 3 2" xfId="4559"/>
    <cellStyle name="Note 4 2 3 2 2" xfId="4560"/>
    <cellStyle name="Note 4 2 3 3" xfId="4561"/>
    <cellStyle name="Note 4 2 3 3 2" xfId="4562"/>
    <cellStyle name="Note 4 2 3 4" xfId="4563"/>
    <cellStyle name="Note 4 2 4" xfId="4564"/>
    <cellStyle name="Note 4 2 4 2" xfId="4565"/>
    <cellStyle name="Note 4 2 5" xfId="4566"/>
    <cellStyle name="Note 4 2 5 2" xfId="4567"/>
    <cellStyle name="Note 4 2 6" xfId="4568"/>
    <cellStyle name="Note 4 3" xfId="4569"/>
    <cellStyle name="Note 4 3 2" xfId="4570"/>
    <cellStyle name="Note 4 3 2 2" xfId="4571"/>
    <cellStyle name="Note 4 3 2 2 2" xfId="4572"/>
    <cellStyle name="Note 4 3 2 2 2 2" xfId="4573"/>
    <cellStyle name="Note 4 3 2 2 3" xfId="4574"/>
    <cellStyle name="Note 4 3 2 2 3 2" xfId="4575"/>
    <cellStyle name="Note 4 3 2 2 4" xfId="4576"/>
    <cellStyle name="Note 4 3 2 3" xfId="4577"/>
    <cellStyle name="Note 4 3 2 3 2" xfId="4578"/>
    <cellStyle name="Note 4 3 2 4" xfId="4579"/>
    <cellStyle name="Note 4 3 2 4 2" xfId="4580"/>
    <cellStyle name="Note 4 3 2 5" xfId="4581"/>
    <cellStyle name="Note 4 3 3" xfId="4582"/>
    <cellStyle name="Note 4 3 3 2" xfId="4583"/>
    <cellStyle name="Note 4 3 3 2 2" xfId="4584"/>
    <cellStyle name="Note 4 3 3 3" xfId="4585"/>
    <cellStyle name="Note 4 3 3 3 2" xfId="4586"/>
    <cellStyle name="Note 4 3 3 4" xfId="4587"/>
    <cellStyle name="Note 4 3 4" xfId="4588"/>
    <cellStyle name="Note 4 3 4 2" xfId="4589"/>
    <cellStyle name="Note 4 3 5" xfId="4590"/>
    <cellStyle name="Note 4 3 5 2" xfId="4591"/>
    <cellStyle name="Note 4 3 6" xfId="4592"/>
    <cellStyle name="Note 4 4" xfId="4593"/>
    <cellStyle name="Note 4 4 2" xfId="4594"/>
    <cellStyle name="Note 4 4 2 2" xfId="4595"/>
    <cellStyle name="Note 4 4 2 2 2" xfId="4596"/>
    <cellStyle name="Note 4 4 2 2 2 2" xfId="4597"/>
    <cellStyle name="Note 4 4 2 2 3" xfId="4598"/>
    <cellStyle name="Note 4 4 2 2 3 2" xfId="4599"/>
    <cellStyle name="Note 4 4 2 2 4" xfId="4600"/>
    <cellStyle name="Note 4 4 2 3" xfId="4601"/>
    <cellStyle name="Note 4 4 2 3 2" xfId="4602"/>
    <cellStyle name="Note 4 4 2 4" xfId="4603"/>
    <cellStyle name="Note 4 4 2 4 2" xfId="4604"/>
    <cellStyle name="Note 4 4 2 5" xfId="4605"/>
    <cellStyle name="Note 4 4 3" xfId="4606"/>
    <cellStyle name="Note 4 4 3 2" xfId="4607"/>
    <cellStyle name="Note 4 4 3 2 2" xfId="4608"/>
    <cellStyle name="Note 4 4 3 3" xfId="4609"/>
    <cellStyle name="Note 4 4 3 3 2" xfId="4610"/>
    <cellStyle name="Note 4 4 3 4" xfId="4611"/>
    <cellStyle name="Note 4 4 4" xfId="4612"/>
    <cellStyle name="Note 4 4 4 2" xfId="4613"/>
    <cellStyle name="Note 4 4 5" xfId="4614"/>
    <cellStyle name="Note 4 4 5 2" xfId="4615"/>
    <cellStyle name="Note 4 4 6" xfId="4616"/>
    <cellStyle name="Note 4 5" xfId="4617"/>
    <cellStyle name="Note 4 5 2" xfId="4618"/>
    <cellStyle name="Note 4 5 2 2" xfId="4619"/>
    <cellStyle name="Note 4 5 2 2 2" xfId="4620"/>
    <cellStyle name="Note 4 5 2 2 2 2" xfId="4621"/>
    <cellStyle name="Note 4 5 2 2 3" xfId="4622"/>
    <cellStyle name="Note 4 5 2 2 3 2" xfId="4623"/>
    <cellStyle name="Note 4 5 2 2 4" xfId="4624"/>
    <cellStyle name="Note 4 5 2 3" xfId="4625"/>
    <cellStyle name="Note 4 5 2 3 2" xfId="4626"/>
    <cellStyle name="Note 4 5 2 4" xfId="4627"/>
    <cellStyle name="Note 4 5 2 4 2" xfId="4628"/>
    <cellStyle name="Note 4 5 2 5" xfId="4629"/>
    <cellStyle name="Note 4 5 3" xfId="4630"/>
    <cellStyle name="Note 4 5 3 2" xfId="4631"/>
    <cellStyle name="Note 4 5 3 2 2" xfId="4632"/>
    <cellStyle name="Note 4 5 3 3" xfId="4633"/>
    <cellStyle name="Note 4 5 3 3 2" xfId="4634"/>
    <cellStyle name="Note 4 5 3 4" xfId="4635"/>
    <cellStyle name="Note 4 5 4" xfId="4636"/>
    <cellStyle name="Note 4 5 4 2" xfId="4637"/>
    <cellStyle name="Note 4 5 5" xfId="4638"/>
    <cellStyle name="Note 4 5 5 2" xfId="4639"/>
    <cellStyle name="Note 4 5 6" xfId="4640"/>
    <cellStyle name="Note 4 6" xfId="4641"/>
    <cellStyle name="Note 4 6 2" xfId="4642"/>
    <cellStyle name="Note 4 6 2 2" xfId="4643"/>
    <cellStyle name="Note 4 6 3" xfId="4644"/>
    <cellStyle name="Note 4 6 3 2" xfId="4645"/>
    <cellStyle name="Note 4 6 4" xfId="4646"/>
    <cellStyle name="Note 4 7" xfId="4647"/>
    <cellStyle name="Note 4 7 2" xfId="4648"/>
    <cellStyle name="Note 4 8" xfId="4649"/>
    <cellStyle name="Note 4 8 2" xfId="4650"/>
    <cellStyle name="Note 4 9" xfId="4651"/>
    <cellStyle name="Note 5" xfId="4652"/>
    <cellStyle name="Note 5 10" xfId="4653"/>
    <cellStyle name="Note 5 2" xfId="4654"/>
    <cellStyle name="Note 5 2 2" xfId="4655"/>
    <cellStyle name="Note 5 2 2 2" xfId="4656"/>
    <cellStyle name="Note 5 2 2 2 2" xfId="4657"/>
    <cellStyle name="Note 5 2 2 2 2 2" xfId="4658"/>
    <cellStyle name="Note 5 2 2 2 3" xfId="4659"/>
    <cellStyle name="Note 5 2 2 2 3 2" xfId="4660"/>
    <cellStyle name="Note 5 2 2 2 4" xfId="4661"/>
    <cellStyle name="Note 5 2 2 3" xfId="4662"/>
    <cellStyle name="Note 5 2 2 3 2" xfId="4663"/>
    <cellStyle name="Note 5 2 2 4" xfId="4664"/>
    <cellStyle name="Note 5 2 2 4 2" xfId="4665"/>
    <cellStyle name="Note 5 2 2 5" xfId="4666"/>
    <cellStyle name="Note 5 2 3" xfId="4667"/>
    <cellStyle name="Note 5 2 3 2" xfId="4668"/>
    <cellStyle name="Note 5 2 3 2 2" xfId="4669"/>
    <cellStyle name="Note 5 2 3 3" xfId="4670"/>
    <cellStyle name="Note 5 2 3 3 2" xfId="4671"/>
    <cellStyle name="Note 5 2 3 4" xfId="4672"/>
    <cellStyle name="Note 5 2 4" xfId="4673"/>
    <cellStyle name="Note 5 2 4 2" xfId="4674"/>
    <cellStyle name="Note 5 2 5" xfId="4675"/>
    <cellStyle name="Note 5 2 5 2" xfId="4676"/>
    <cellStyle name="Note 5 2 6" xfId="4677"/>
    <cellStyle name="Note 5 3" xfId="4678"/>
    <cellStyle name="Note 5 3 2" xfId="4679"/>
    <cellStyle name="Note 5 3 2 2" xfId="4680"/>
    <cellStyle name="Note 5 3 2 2 2" xfId="4681"/>
    <cellStyle name="Note 5 3 2 2 2 2" xfId="4682"/>
    <cellStyle name="Note 5 3 2 2 3" xfId="4683"/>
    <cellStyle name="Note 5 3 2 2 3 2" xfId="4684"/>
    <cellStyle name="Note 5 3 2 2 4" xfId="4685"/>
    <cellStyle name="Note 5 3 2 3" xfId="4686"/>
    <cellStyle name="Note 5 3 2 3 2" xfId="4687"/>
    <cellStyle name="Note 5 3 2 4" xfId="4688"/>
    <cellStyle name="Note 5 3 2 4 2" xfId="4689"/>
    <cellStyle name="Note 5 3 2 5" xfId="4690"/>
    <cellStyle name="Note 5 3 3" xfId="4691"/>
    <cellStyle name="Note 5 3 3 2" xfId="4692"/>
    <cellStyle name="Note 5 3 3 2 2" xfId="4693"/>
    <cellStyle name="Note 5 3 3 3" xfId="4694"/>
    <cellStyle name="Note 5 3 3 3 2" xfId="4695"/>
    <cellStyle name="Note 5 3 3 4" xfId="4696"/>
    <cellStyle name="Note 5 3 4" xfId="4697"/>
    <cellStyle name="Note 5 3 4 2" xfId="4698"/>
    <cellStyle name="Note 5 3 5" xfId="4699"/>
    <cellStyle name="Note 5 3 5 2" xfId="4700"/>
    <cellStyle name="Note 5 3 6" xfId="4701"/>
    <cellStyle name="Note 5 4" xfId="4702"/>
    <cellStyle name="Note 5 4 2" xfId="4703"/>
    <cellStyle name="Note 5 4 2 2" xfId="4704"/>
    <cellStyle name="Note 5 4 2 2 2" xfId="4705"/>
    <cellStyle name="Note 5 4 2 2 2 2" xfId="4706"/>
    <cellStyle name="Note 5 4 2 2 3" xfId="4707"/>
    <cellStyle name="Note 5 4 2 2 3 2" xfId="4708"/>
    <cellStyle name="Note 5 4 2 2 4" xfId="4709"/>
    <cellStyle name="Note 5 4 2 3" xfId="4710"/>
    <cellStyle name="Note 5 4 2 3 2" xfId="4711"/>
    <cellStyle name="Note 5 4 2 4" xfId="4712"/>
    <cellStyle name="Note 5 4 2 4 2" xfId="4713"/>
    <cellStyle name="Note 5 4 2 5" xfId="4714"/>
    <cellStyle name="Note 5 4 3" xfId="4715"/>
    <cellStyle name="Note 5 4 3 2" xfId="4716"/>
    <cellStyle name="Note 5 4 3 2 2" xfId="4717"/>
    <cellStyle name="Note 5 4 3 3" xfId="4718"/>
    <cellStyle name="Note 5 4 3 3 2" xfId="4719"/>
    <cellStyle name="Note 5 4 3 4" xfId="4720"/>
    <cellStyle name="Note 5 4 4" xfId="4721"/>
    <cellStyle name="Note 5 4 4 2" xfId="4722"/>
    <cellStyle name="Note 5 4 5" xfId="4723"/>
    <cellStyle name="Note 5 4 5 2" xfId="4724"/>
    <cellStyle name="Note 5 4 6" xfId="4725"/>
    <cellStyle name="Note 5 5" xfId="4726"/>
    <cellStyle name="Note 5 5 2" xfId="4727"/>
    <cellStyle name="Note 5 5 2 2" xfId="4728"/>
    <cellStyle name="Note 5 5 2 2 2" xfId="4729"/>
    <cellStyle name="Note 5 5 2 2 2 2" xfId="4730"/>
    <cellStyle name="Note 5 5 2 2 3" xfId="4731"/>
    <cellStyle name="Note 5 5 2 2 3 2" xfId="4732"/>
    <cellStyle name="Note 5 5 2 2 4" xfId="4733"/>
    <cellStyle name="Note 5 5 2 3" xfId="4734"/>
    <cellStyle name="Note 5 5 2 3 2" xfId="4735"/>
    <cellStyle name="Note 5 5 2 4" xfId="4736"/>
    <cellStyle name="Note 5 5 2 4 2" xfId="4737"/>
    <cellStyle name="Note 5 5 2 5" xfId="4738"/>
    <cellStyle name="Note 5 5 3" xfId="4739"/>
    <cellStyle name="Note 5 5 3 2" xfId="4740"/>
    <cellStyle name="Note 5 5 3 2 2" xfId="4741"/>
    <cellStyle name="Note 5 5 3 3" xfId="4742"/>
    <cellStyle name="Note 5 5 3 3 2" xfId="4743"/>
    <cellStyle name="Note 5 5 3 4" xfId="4744"/>
    <cellStyle name="Note 5 5 4" xfId="4745"/>
    <cellStyle name="Note 5 5 4 2" xfId="4746"/>
    <cellStyle name="Note 5 5 5" xfId="4747"/>
    <cellStyle name="Note 5 5 5 2" xfId="4748"/>
    <cellStyle name="Note 5 5 6" xfId="4749"/>
    <cellStyle name="Note 5 6" xfId="4750"/>
    <cellStyle name="Note 5 6 2" xfId="4751"/>
    <cellStyle name="Note 5 6 2 2" xfId="4752"/>
    <cellStyle name="Note 5 6 2 2 2" xfId="4753"/>
    <cellStyle name="Note 5 6 2 2 2 2" xfId="4754"/>
    <cellStyle name="Note 5 6 2 2 3" xfId="4755"/>
    <cellStyle name="Note 5 6 2 2 3 2" xfId="4756"/>
    <cellStyle name="Note 5 6 2 2 4" xfId="4757"/>
    <cellStyle name="Note 5 6 2 3" xfId="4758"/>
    <cellStyle name="Note 5 6 2 3 2" xfId="4759"/>
    <cellStyle name="Note 5 6 2 4" xfId="4760"/>
    <cellStyle name="Note 5 6 2 4 2" xfId="4761"/>
    <cellStyle name="Note 5 6 2 5" xfId="4762"/>
    <cellStyle name="Note 5 6 3" xfId="4763"/>
    <cellStyle name="Note 5 6 3 2" xfId="4764"/>
    <cellStyle name="Note 5 6 3 2 2" xfId="4765"/>
    <cellStyle name="Note 5 6 3 3" xfId="4766"/>
    <cellStyle name="Note 5 6 3 3 2" xfId="4767"/>
    <cellStyle name="Note 5 6 3 4" xfId="4768"/>
    <cellStyle name="Note 5 6 4" xfId="4769"/>
    <cellStyle name="Note 5 6 4 2" xfId="4770"/>
    <cellStyle name="Note 5 6 5" xfId="4771"/>
    <cellStyle name="Note 5 6 5 2" xfId="4772"/>
    <cellStyle name="Note 5 6 6" xfId="4773"/>
    <cellStyle name="Note 5 7" xfId="4774"/>
    <cellStyle name="Note 5 7 2" xfId="4775"/>
    <cellStyle name="Note 5 7 2 2" xfId="4776"/>
    <cellStyle name="Note 5 7 3" xfId="4777"/>
    <cellStyle name="Note 5 7 3 2" xfId="4778"/>
    <cellStyle name="Note 5 7 4" xfId="4779"/>
    <cellStyle name="Note 5 8" xfId="4780"/>
    <cellStyle name="Note 5 8 2" xfId="4781"/>
    <cellStyle name="Note 5 9" xfId="4782"/>
    <cellStyle name="Note 5 9 2" xfId="4783"/>
    <cellStyle name="Note 6" xfId="4784"/>
    <cellStyle name="Note 6 2" xfId="4785"/>
    <cellStyle name="Note 6 2 2" xfId="4786"/>
    <cellStyle name="Note 6 2 2 2" xfId="4787"/>
    <cellStyle name="Note 6 2 2 2 2" xfId="4788"/>
    <cellStyle name="Note 6 2 2 3" xfId="4789"/>
    <cellStyle name="Note 6 2 2 3 2" xfId="4790"/>
    <cellStyle name="Note 6 2 2 4" xfId="4791"/>
    <cellStyle name="Note 6 2 3" xfId="4792"/>
    <cellStyle name="Note 6 2 3 2" xfId="4793"/>
    <cellStyle name="Note 6 2 4" xfId="4794"/>
    <cellStyle name="Note 6 2 4 2" xfId="4795"/>
    <cellStyle name="Note 6 2 5" xfId="4796"/>
    <cellStyle name="Note 6 3" xfId="4797"/>
    <cellStyle name="Note 6 3 2" xfId="4798"/>
    <cellStyle name="Note 6 3 2 2" xfId="4799"/>
    <cellStyle name="Note 6 3 3" xfId="4800"/>
    <cellStyle name="Note 6 3 3 2" xfId="4801"/>
    <cellStyle name="Note 6 3 4" xfId="4802"/>
    <cellStyle name="Note 6 4" xfId="4803"/>
    <cellStyle name="Note 6 4 2" xfId="4804"/>
    <cellStyle name="Note 6 5" xfId="4805"/>
    <cellStyle name="Note 6 5 2" xfId="4806"/>
    <cellStyle name="Note 6 6" xfId="4807"/>
    <cellStyle name="Note 7" xfId="4808"/>
    <cellStyle name="Note 7 2" xfId="4809"/>
    <cellStyle name="Note 7 2 2" xfId="4810"/>
    <cellStyle name="Note 7 2 2 2" xfId="4811"/>
    <cellStyle name="Note 7 2 2 2 2" xfId="4812"/>
    <cellStyle name="Note 7 2 2 3" xfId="4813"/>
    <cellStyle name="Note 7 2 2 3 2" xfId="4814"/>
    <cellStyle name="Note 7 2 2 4" xfId="4815"/>
    <cellStyle name="Note 7 2 3" xfId="4816"/>
    <cellStyle name="Note 7 2 3 2" xfId="4817"/>
    <cellStyle name="Note 7 2 4" xfId="4818"/>
    <cellStyle name="Note 7 2 4 2" xfId="4819"/>
    <cellStyle name="Note 7 2 5" xfId="4820"/>
    <cellStyle name="Note 7 3" xfId="4821"/>
    <cellStyle name="Note 7 3 2" xfId="4822"/>
    <cellStyle name="Note 7 3 2 2" xfId="4823"/>
    <cellStyle name="Note 7 3 3" xfId="4824"/>
    <cellStyle name="Note 7 3 3 2" xfId="4825"/>
    <cellStyle name="Note 7 3 4" xfId="4826"/>
    <cellStyle name="Note 7 4" xfId="4827"/>
    <cellStyle name="Note 7 4 2" xfId="4828"/>
    <cellStyle name="Note 7 5" xfId="4829"/>
    <cellStyle name="Note 7 5 2" xfId="4830"/>
    <cellStyle name="Note 7 6" xfId="4831"/>
    <cellStyle name="Note 8" xfId="4832"/>
    <cellStyle name="Note 8 2" xfId="4833"/>
    <cellStyle name="Note 8 2 2" xfId="4834"/>
    <cellStyle name="Note 8 2 2 2" xfId="4835"/>
    <cellStyle name="Note 8 2 2 2 2" xfId="4836"/>
    <cellStyle name="Note 8 2 2 3" xfId="4837"/>
    <cellStyle name="Note 8 2 2 3 2" xfId="4838"/>
    <cellStyle name="Note 8 2 2 4" xfId="4839"/>
    <cellStyle name="Note 8 2 3" xfId="4840"/>
    <cellStyle name="Note 8 2 3 2" xfId="4841"/>
    <cellStyle name="Note 8 2 4" xfId="4842"/>
    <cellStyle name="Note 8 2 4 2" xfId="4843"/>
    <cellStyle name="Note 8 2 5" xfId="4844"/>
    <cellStyle name="Note 8 3" xfId="4845"/>
    <cellStyle name="Note 8 3 2" xfId="4846"/>
    <cellStyle name="Note 8 3 2 2" xfId="4847"/>
    <cellStyle name="Note 8 3 3" xfId="4848"/>
    <cellStyle name="Note 8 3 3 2" xfId="4849"/>
    <cellStyle name="Note 8 3 4" xfId="4850"/>
    <cellStyle name="Note 8 4" xfId="4851"/>
    <cellStyle name="Note 8 4 2" xfId="4852"/>
    <cellStyle name="Note 8 5" xfId="4853"/>
    <cellStyle name="Note 8 5 2" xfId="4854"/>
    <cellStyle name="Note 8 6" xfId="4855"/>
    <cellStyle name="Note 9" xfId="4856"/>
    <cellStyle name="Note 9 2" xfId="4857"/>
    <cellStyle name="Note 9 2 2" xfId="4858"/>
    <cellStyle name="Note 9 2 2 2" xfId="4859"/>
    <cellStyle name="Note 9 2 3" xfId="4860"/>
    <cellStyle name="Note 9 2 3 2" xfId="4861"/>
    <cellStyle name="Note 9 2 4" xfId="4862"/>
    <cellStyle name="Note 9 3" xfId="4863"/>
    <cellStyle name="Note 9 3 2" xfId="4864"/>
    <cellStyle name="Note 9 4" xfId="4865"/>
    <cellStyle name="Note 9 4 2" xfId="4866"/>
    <cellStyle name="Note 9 5" xfId="4867"/>
    <cellStyle name="Status 1" xfId="4868"/>
    <cellStyle name="Status 18" xfId="4869"/>
    <cellStyle name="TableStyleLight1" xfId="4870"/>
    <cellStyle name="Text 1" xfId="4871"/>
    <cellStyle name="Text 19" xfId="4872"/>
    <cellStyle name="Warning 1" xfId="4873"/>
    <cellStyle name="Warning 20" xfId="4874"/>
    <cellStyle name="Акцент1 2" xfId="4875"/>
    <cellStyle name="Акцент1 2 2" xfId="4876"/>
    <cellStyle name="Акцент1 2 3" xfId="4877"/>
    <cellStyle name="Акцент1 3" xfId="4878"/>
    <cellStyle name="Акцент1 4" xfId="4879"/>
    <cellStyle name="Акцент1 5" xfId="4880"/>
    <cellStyle name="Акцент1 6" xfId="4881"/>
    <cellStyle name="Акцент2 2" xfId="4882"/>
    <cellStyle name="Акцент2 2 2" xfId="4883"/>
    <cellStyle name="Акцент2 2 3" xfId="4884"/>
    <cellStyle name="Акцент2 3" xfId="4885"/>
    <cellStyle name="Акцент2 4" xfId="4886"/>
    <cellStyle name="Акцент2 5" xfId="4887"/>
    <cellStyle name="Акцент2 6" xfId="4888"/>
    <cellStyle name="Акцент3 2" xfId="4889"/>
    <cellStyle name="Акцент3 2 2" xfId="4890"/>
    <cellStyle name="Акцент3 2 3" xfId="4891"/>
    <cellStyle name="Акцент3 3" xfId="4892"/>
    <cellStyle name="Акцент3 4" xfId="4893"/>
    <cellStyle name="Акцент3 5" xfId="4894"/>
    <cellStyle name="Акцент3 6" xfId="4895"/>
    <cellStyle name="Акцент4 2" xfId="4896"/>
    <cellStyle name="Акцент4 2 2" xfId="4897"/>
    <cellStyle name="Акцент4 2 3" xfId="4898"/>
    <cellStyle name="Акцент4 3" xfId="4899"/>
    <cellStyle name="Акцент4 4" xfId="4900"/>
    <cellStyle name="Акцент4 5" xfId="4901"/>
    <cellStyle name="Акцент4 6" xfId="4902"/>
    <cellStyle name="Акцент5 2" xfId="4903"/>
    <cellStyle name="Акцент5 2 2" xfId="4904"/>
    <cellStyle name="Акцент5 2 3" xfId="4905"/>
    <cellStyle name="Акцент5 3" xfId="4906"/>
    <cellStyle name="Акцент5 4" xfId="4907"/>
    <cellStyle name="Акцент5 5" xfId="4908"/>
    <cellStyle name="Акцент5 6" xfId="4909"/>
    <cellStyle name="Акцент6 2" xfId="4910"/>
    <cellStyle name="Акцент6 2 2" xfId="4911"/>
    <cellStyle name="Акцент6 2 3" xfId="4912"/>
    <cellStyle name="Акцент6 3" xfId="4913"/>
    <cellStyle name="Акцент6 4" xfId="4914"/>
    <cellStyle name="Акцент6 5" xfId="4915"/>
    <cellStyle name="Акцент6 6" xfId="4916"/>
    <cellStyle name="Ввод  10" xfId="4917"/>
    <cellStyle name="Ввод  10 2" xfId="4918"/>
    <cellStyle name="Ввод  11" xfId="4919"/>
    <cellStyle name="Ввод  2" xfId="4920"/>
    <cellStyle name="Ввод  2 10" xfId="4921"/>
    <cellStyle name="Ввод  2 11" xfId="4922"/>
    <cellStyle name="Ввод  2 11 2" xfId="4923"/>
    <cellStyle name="Ввод  2 12" xfId="4924"/>
    <cellStyle name="Ввод  2 12 2" xfId="4925"/>
    <cellStyle name="Ввод  2 13" xfId="4926"/>
    <cellStyle name="Ввод  2 14" xfId="4927"/>
    <cellStyle name="Ввод  2 2" xfId="4928"/>
    <cellStyle name="Ввод  2 2 10" xfId="4929"/>
    <cellStyle name="Ввод  2 2 10 2" xfId="4930"/>
    <cellStyle name="Ввод  2 2 10 2 2" xfId="4931"/>
    <cellStyle name="Ввод  2 2 10 2 2 2" xfId="4932"/>
    <cellStyle name="Ввод  2 2 10 2 2 2 2" xfId="4933"/>
    <cellStyle name="Ввод  2 2 10 2 2 3" xfId="4934"/>
    <cellStyle name="Ввод  2 2 10 2 2 3 2" xfId="4935"/>
    <cellStyle name="Ввод  2 2 10 2 2 4" xfId="4936"/>
    <cellStyle name="Ввод  2 2 10 2 3" xfId="4937"/>
    <cellStyle name="Ввод  2 2 10 2 3 2" xfId="4938"/>
    <cellStyle name="Ввод  2 2 10 2 4" xfId="4939"/>
    <cellStyle name="Ввод  2 2 10 2 4 2" xfId="4940"/>
    <cellStyle name="Ввод  2 2 10 2 5" xfId="4941"/>
    <cellStyle name="Ввод  2 2 10 3" xfId="4942"/>
    <cellStyle name="Ввод  2 2 10 3 2" xfId="4943"/>
    <cellStyle name="Ввод  2 2 10 3 2 2" xfId="4944"/>
    <cellStyle name="Ввод  2 2 10 3 3" xfId="4945"/>
    <cellStyle name="Ввод  2 2 10 3 3 2" xfId="4946"/>
    <cellStyle name="Ввод  2 2 10 3 4" xfId="4947"/>
    <cellStyle name="Ввод  2 2 10 4" xfId="4948"/>
    <cellStyle name="Ввод  2 2 10 4 2" xfId="4949"/>
    <cellStyle name="Ввод  2 2 10 5" xfId="4950"/>
    <cellStyle name="Ввод  2 2 10 5 2" xfId="4951"/>
    <cellStyle name="Ввод  2 2 10 6" xfId="4952"/>
    <cellStyle name="Ввод  2 2 11" xfId="4953"/>
    <cellStyle name="Ввод  2 2 11 2" xfId="4954"/>
    <cellStyle name="Ввод  2 2 11 2 2" xfId="4955"/>
    <cellStyle name="Ввод  2 2 11 2 2 2" xfId="4956"/>
    <cellStyle name="Ввод  2 2 11 2 2 2 2" xfId="4957"/>
    <cellStyle name="Ввод  2 2 11 2 2 3" xfId="4958"/>
    <cellStyle name="Ввод  2 2 11 2 2 3 2" xfId="4959"/>
    <cellStyle name="Ввод  2 2 11 2 2 4" xfId="4960"/>
    <cellStyle name="Ввод  2 2 11 2 3" xfId="4961"/>
    <cellStyle name="Ввод  2 2 11 2 3 2" xfId="4962"/>
    <cellStyle name="Ввод  2 2 11 2 4" xfId="4963"/>
    <cellStyle name="Ввод  2 2 11 2 4 2" xfId="4964"/>
    <cellStyle name="Ввод  2 2 11 2 5" xfId="4965"/>
    <cellStyle name="Ввод  2 2 11 3" xfId="4966"/>
    <cellStyle name="Ввод  2 2 11 3 2" xfId="4967"/>
    <cellStyle name="Ввод  2 2 11 3 2 2" xfId="4968"/>
    <cellStyle name="Ввод  2 2 11 3 3" xfId="4969"/>
    <cellStyle name="Ввод  2 2 11 3 3 2" xfId="4970"/>
    <cellStyle name="Ввод  2 2 11 3 4" xfId="4971"/>
    <cellStyle name="Ввод  2 2 11 4" xfId="4972"/>
    <cellStyle name="Ввод  2 2 11 4 2" xfId="4973"/>
    <cellStyle name="Ввод  2 2 11 5" xfId="4974"/>
    <cellStyle name="Ввод  2 2 11 5 2" xfId="4975"/>
    <cellStyle name="Ввод  2 2 11 6" xfId="4976"/>
    <cellStyle name="Ввод  2 2 12" xfId="4977"/>
    <cellStyle name="Ввод  2 2 12 2" xfId="4978"/>
    <cellStyle name="Ввод  2 2 12 2 2" xfId="4979"/>
    <cellStyle name="Ввод  2 2 12 2 2 2" xfId="4980"/>
    <cellStyle name="Ввод  2 2 12 2 3" xfId="4981"/>
    <cellStyle name="Ввод  2 2 12 2 3 2" xfId="4982"/>
    <cellStyle name="Ввод  2 2 12 2 4" xfId="4983"/>
    <cellStyle name="Ввод  2 2 12 3" xfId="4984"/>
    <cellStyle name="Ввод  2 2 12 3 2" xfId="4985"/>
    <cellStyle name="Ввод  2 2 12 4" xfId="4986"/>
    <cellStyle name="Ввод  2 2 12 4 2" xfId="4987"/>
    <cellStyle name="Ввод  2 2 12 5" xfId="4988"/>
    <cellStyle name="Ввод  2 2 13" xfId="4989"/>
    <cellStyle name="Ввод  2 2 13 2" xfId="4990"/>
    <cellStyle name="Ввод  2 2 14" xfId="4991"/>
    <cellStyle name="Ввод  2 2 14 2" xfId="4992"/>
    <cellStyle name="Ввод  2 2 15" xfId="4993"/>
    <cellStyle name="Ввод  2 2 2" xfId="4994"/>
    <cellStyle name="Ввод  2 2 2 10" xfId="4995"/>
    <cellStyle name="Ввод  2 2 2 10 2" xfId="4996"/>
    <cellStyle name="Ввод  2 2 2 10 2 2" xfId="4997"/>
    <cellStyle name="Ввод  2 2 2 10 2 2 2" xfId="4998"/>
    <cellStyle name="Ввод  2 2 2 10 2 2 2 2" xfId="4999"/>
    <cellStyle name="Ввод  2 2 2 10 2 2 3" xfId="5000"/>
    <cellStyle name="Ввод  2 2 2 10 2 2 3 2" xfId="5001"/>
    <cellStyle name="Ввод  2 2 2 10 2 2 4" xfId="5002"/>
    <cellStyle name="Ввод  2 2 2 10 2 3" xfId="5003"/>
    <cellStyle name="Ввод  2 2 2 10 2 3 2" xfId="5004"/>
    <cellStyle name="Ввод  2 2 2 10 2 4" xfId="5005"/>
    <cellStyle name="Ввод  2 2 2 10 2 4 2" xfId="5006"/>
    <cellStyle name="Ввод  2 2 2 10 2 5" xfId="5007"/>
    <cellStyle name="Ввод  2 2 2 10 3" xfId="5008"/>
    <cellStyle name="Ввод  2 2 2 10 3 2" xfId="5009"/>
    <cellStyle name="Ввод  2 2 2 10 3 2 2" xfId="5010"/>
    <cellStyle name="Ввод  2 2 2 10 3 3" xfId="5011"/>
    <cellStyle name="Ввод  2 2 2 10 3 3 2" xfId="5012"/>
    <cellStyle name="Ввод  2 2 2 10 3 4" xfId="5013"/>
    <cellStyle name="Ввод  2 2 2 10 4" xfId="5014"/>
    <cellStyle name="Ввод  2 2 2 10 4 2" xfId="5015"/>
    <cellStyle name="Ввод  2 2 2 10 5" xfId="5016"/>
    <cellStyle name="Ввод  2 2 2 10 5 2" xfId="5017"/>
    <cellStyle name="Ввод  2 2 2 10 6" xfId="5018"/>
    <cellStyle name="Ввод  2 2 2 11" xfId="5019"/>
    <cellStyle name="Ввод  2 2 2 11 2" xfId="5020"/>
    <cellStyle name="Ввод  2 2 2 11 2 2" xfId="5021"/>
    <cellStyle name="Ввод  2 2 2 11 2 2 2" xfId="5022"/>
    <cellStyle name="Ввод  2 2 2 11 2 2 2 2" xfId="5023"/>
    <cellStyle name="Ввод  2 2 2 11 2 2 3" xfId="5024"/>
    <cellStyle name="Ввод  2 2 2 11 2 2 3 2" xfId="5025"/>
    <cellStyle name="Ввод  2 2 2 11 2 2 4" xfId="5026"/>
    <cellStyle name="Ввод  2 2 2 11 2 3" xfId="5027"/>
    <cellStyle name="Ввод  2 2 2 11 2 3 2" xfId="5028"/>
    <cellStyle name="Ввод  2 2 2 11 2 4" xfId="5029"/>
    <cellStyle name="Ввод  2 2 2 11 2 4 2" xfId="5030"/>
    <cellStyle name="Ввод  2 2 2 11 2 5" xfId="5031"/>
    <cellStyle name="Ввод  2 2 2 11 3" xfId="5032"/>
    <cellStyle name="Ввод  2 2 2 11 3 2" xfId="5033"/>
    <cellStyle name="Ввод  2 2 2 11 3 2 2" xfId="5034"/>
    <cellStyle name="Ввод  2 2 2 11 3 3" xfId="5035"/>
    <cellStyle name="Ввод  2 2 2 11 3 3 2" xfId="5036"/>
    <cellStyle name="Ввод  2 2 2 11 3 4" xfId="5037"/>
    <cellStyle name="Ввод  2 2 2 11 4" xfId="5038"/>
    <cellStyle name="Ввод  2 2 2 11 4 2" xfId="5039"/>
    <cellStyle name="Ввод  2 2 2 11 5" xfId="5040"/>
    <cellStyle name="Ввод  2 2 2 11 5 2" xfId="5041"/>
    <cellStyle name="Ввод  2 2 2 11 6" xfId="5042"/>
    <cellStyle name="Ввод  2 2 2 12" xfId="5043"/>
    <cellStyle name="Ввод  2 2 2 12 2" xfId="5044"/>
    <cellStyle name="Ввод  2 2 2 12 2 2" xfId="5045"/>
    <cellStyle name="Ввод  2 2 2 12 2 2 2" xfId="5046"/>
    <cellStyle name="Ввод  2 2 2 12 2 3" xfId="5047"/>
    <cellStyle name="Ввод  2 2 2 12 2 3 2" xfId="5048"/>
    <cellStyle name="Ввод  2 2 2 12 2 4" xfId="5049"/>
    <cellStyle name="Ввод  2 2 2 12 3" xfId="5050"/>
    <cellStyle name="Ввод  2 2 2 12 3 2" xfId="5051"/>
    <cellStyle name="Ввод  2 2 2 12 4" xfId="5052"/>
    <cellStyle name="Ввод  2 2 2 12 4 2" xfId="5053"/>
    <cellStyle name="Ввод  2 2 2 12 5" xfId="5054"/>
    <cellStyle name="Ввод  2 2 2 13" xfId="5055"/>
    <cellStyle name="Ввод  2 2 2 13 2" xfId="5056"/>
    <cellStyle name="Ввод  2 2 2 14" xfId="5057"/>
    <cellStyle name="Ввод  2 2 2 14 2" xfId="5058"/>
    <cellStyle name="Ввод  2 2 2 15" xfId="5059"/>
    <cellStyle name="Ввод  2 2 2 2" xfId="5060"/>
    <cellStyle name="Ввод  2 2 2 2 2" xfId="5061"/>
    <cellStyle name="Ввод  2 2 2 2 2 2" xfId="5062"/>
    <cellStyle name="Ввод  2 2 2 2 2 2 2" xfId="5063"/>
    <cellStyle name="Ввод  2 2 2 2 2 2 2 2" xfId="5064"/>
    <cellStyle name="Ввод  2 2 2 2 2 2 2 2 2" xfId="5065"/>
    <cellStyle name="Ввод  2 2 2 2 2 2 2 3" xfId="5066"/>
    <cellStyle name="Ввод  2 2 2 2 2 2 2 3 2" xfId="5067"/>
    <cellStyle name="Ввод  2 2 2 2 2 2 2 4" xfId="5068"/>
    <cellStyle name="Ввод  2 2 2 2 2 2 3" xfId="5069"/>
    <cellStyle name="Ввод  2 2 2 2 2 2 3 2" xfId="5070"/>
    <cellStyle name="Ввод  2 2 2 2 2 2 4" xfId="5071"/>
    <cellStyle name="Ввод  2 2 2 2 2 2 4 2" xfId="5072"/>
    <cellStyle name="Ввод  2 2 2 2 2 2 5" xfId="5073"/>
    <cellStyle name="Ввод  2 2 2 2 2 3" xfId="5074"/>
    <cellStyle name="Ввод  2 2 2 2 2 3 2" xfId="5075"/>
    <cellStyle name="Ввод  2 2 2 2 2 3 2 2" xfId="5076"/>
    <cellStyle name="Ввод  2 2 2 2 2 3 3" xfId="5077"/>
    <cellStyle name="Ввод  2 2 2 2 2 3 3 2" xfId="5078"/>
    <cellStyle name="Ввод  2 2 2 2 2 3 4" xfId="5079"/>
    <cellStyle name="Ввод  2 2 2 2 2 4" xfId="5080"/>
    <cellStyle name="Ввод  2 2 2 2 2 4 2" xfId="5081"/>
    <cellStyle name="Ввод  2 2 2 2 2 5" xfId="5082"/>
    <cellStyle name="Ввод  2 2 2 2 2 5 2" xfId="5083"/>
    <cellStyle name="Ввод  2 2 2 2 2 6" xfId="5084"/>
    <cellStyle name="Ввод  2 2 2 2 3" xfId="5085"/>
    <cellStyle name="Ввод  2 2 2 2 3 2" xfId="5086"/>
    <cellStyle name="Ввод  2 2 2 2 3 2 2" xfId="5087"/>
    <cellStyle name="Ввод  2 2 2 2 3 2 2 2" xfId="5088"/>
    <cellStyle name="Ввод  2 2 2 2 3 2 2 2 2" xfId="5089"/>
    <cellStyle name="Ввод  2 2 2 2 3 2 2 3" xfId="5090"/>
    <cellStyle name="Ввод  2 2 2 2 3 2 2 3 2" xfId="5091"/>
    <cellStyle name="Ввод  2 2 2 2 3 2 2 4" xfId="5092"/>
    <cellStyle name="Ввод  2 2 2 2 3 2 3" xfId="5093"/>
    <cellStyle name="Ввод  2 2 2 2 3 2 3 2" xfId="5094"/>
    <cellStyle name="Ввод  2 2 2 2 3 2 4" xfId="5095"/>
    <cellStyle name="Ввод  2 2 2 2 3 2 4 2" xfId="5096"/>
    <cellStyle name="Ввод  2 2 2 2 3 2 5" xfId="5097"/>
    <cellStyle name="Ввод  2 2 2 2 3 3" xfId="5098"/>
    <cellStyle name="Ввод  2 2 2 2 3 3 2" xfId="5099"/>
    <cellStyle name="Ввод  2 2 2 2 3 3 2 2" xfId="5100"/>
    <cellStyle name="Ввод  2 2 2 2 3 3 3" xfId="5101"/>
    <cellStyle name="Ввод  2 2 2 2 3 3 3 2" xfId="5102"/>
    <cellStyle name="Ввод  2 2 2 2 3 3 4" xfId="5103"/>
    <cellStyle name="Ввод  2 2 2 2 3 4" xfId="5104"/>
    <cellStyle name="Ввод  2 2 2 2 3 4 2" xfId="5105"/>
    <cellStyle name="Ввод  2 2 2 2 3 5" xfId="5106"/>
    <cellStyle name="Ввод  2 2 2 2 3 5 2" xfId="5107"/>
    <cellStyle name="Ввод  2 2 2 2 3 6" xfId="5108"/>
    <cellStyle name="Ввод  2 2 2 2 4" xfId="5109"/>
    <cellStyle name="Ввод  2 2 2 2 4 2" xfId="5110"/>
    <cellStyle name="Ввод  2 2 2 2 4 2 2" xfId="5111"/>
    <cellStyle name="Ввод  2 2 2 2 4 2 2 2" xfId="5112"/>
    <cellStyle name="Ввод  2 2 2 2 4 2 2 2 2" xfId="5113"/>
    <cellStyle name="Ввод  2 2 2 2 4 2 2 3" xfId="5114"/>
    <cellStyle name="Ввод  2 2 2 2 4 2 2 3 2" xfId="5115"/>
    <cellStyle name="Ввод  2 2 2 2 4 2 2 4" xfId="5116"/>
    <cellStyle name="Ввод  2 2 2 2 4 2 3" xfId="5117"/>
    <cellStyle name="Ввод  2 2 2 2 4 2 3 2" xfId="5118"/>
    <cellStyle name="Ввод  2 2 2 2 4 2 4" xfId="5119"/>
    <cellStyle name="Ввод  2 2 2 2 4 2 4 2" xfId="5120"/>
    <cellStyle name="Ввод  2 2 2 2 4 2 5" xfId="5121"/>
    <cellStyle name="Ввод  2 2 2 2 4 3" xfId="5122"/>
    <cellStyle name="Ввод  2 2 2 2 4 3 2" xfId="5123"/>
    <cellStyle name="Ввод  2 2 2 2 4 3 2 2" xfId="5124"/>
    <cellStyle name="Ввод  2 2 2 2 4 3 3" xfId="5125"/>
    <cellStyle name="Ввод  2 2 2 2 4 3 3 2" xfId="5126"/>
    <cellStyle name="Ввод  2 2 2 2 4 3 4" xfId="5127"/>
    <cellStyle name="Ввод  2 2 2 2 4 4" xfId="5128"/>
    <cellStyle name="Ввод  2 2 2 2 4 4 2" xfId="5129"/>
    <cellStyle name="Ввод  2 2 2 2 4 5" xfId="5130"/>
    <cellStyle name="Ввод  2 2 2 2 4 5 2" xfId="5131"/>
    <cellStyle name="Ввод  2 2 2 2 4 6" xfId="5132"/>
    <cellStyle name="Ввод  2 2 2 2 5" xfId="5133"/>
    <cellStyle name="Ввод  2 2 2 2 5 2" xfId="5134"/>
    <cellStyle name="Ввод  2 2 2 2 5 2 2" xfId="5135"/>
    <cellStyle name="Ввод  2 2 2 2 5 2 2 2" xfId="5136"/>
    <cellStyle name="Ввод  2 2 2 2 5 2 2 2 2" xfId="5137"/>
    <cellStyle name="Ввод  2 2 2 2 5 2 2 3" xfId="5138"/>
    <cellStyle name="Ввод  2 2 2 2 5 2 2 3 2" xfId="5139"/>
    <cellStyle name="Ввод  2 2 2 2 5 2 2 4" xfId="5140"/>
    <cellStyle name="Ввод  2 2 2 2 5 2 3" xfId="5141"/>
    <cellStyle name="Ввод  2 2 2 2 5 2 3 2" xfId="5142"/>
    <cellStyle name="Ввод  2 2 2 2 5 2 4" xfId="5143"/>
    <cellStyle name="Ввод  2 2 2 2 5 2 4 2" xfId="5144"/>
    <cellStyle name="Ввод  2 2 2 2 5 2 5" xfId="5145"/>
    <cellStyle name="Ввод  2 2 2 2 5 3" xfId="5146"/>
    <cellStyle name="Ввод  2 2 2 2 5 3 2" xfId="5147"/>
    <cellStyle name="Ввод  2 2 2 2 5 3 2 2" xfId="5148"/>
    <cellStyle name="Ввод  2 2 2 2 5 3 3" xfId="5149"/>
    <cellStyle name="Ввод  2 2 2 2 5 3 3 2" xfId="5150"/>
    <cellStyle name="Ввод  2 2 2 2 5 3 4" xfId="5151"/>
    <cellStyle name="Ввод  2 2 2 2 5 4" xfId="5152"/>
    <cellStyle name="Ввод  2 2 2 2 5 4 2" xfId="5153"/>
    <cellStyle name="Ввод  2 2 2 2 5 5" xfId="5154"/>
    <cellStyle name="Ввод  2 2 2 2 5 5 2" xfId="5155"/>
    <cellStyle name="Ввод  2 2 2 2 5 6" xfId="5156"/>
    <cellStyle name="Ввод  2 2 2 2 6" xfId="5157"/>
    <cellStyle name="Ввод  2 2 2 2 6 2" xfId="5158"/>
    <cellStyle name="Ввод  2 2 2 2 6 2 2" xfId="5159"/>
    <cellStyle name="Ввод  2 2 2 2 6 3" xfId="5160"/>
    <cellStyle name="Ввод  2 2 2 2 6 3 2" xfId="5161"/>
    <cellStyle name="Ввод  2 2 2 2 6 4" xfId="5162"/>
    <cellStyle name="Ввод  2 2 2 2 7" xfId="5163"/>
    <cellStyle name="Ввод  2 2 2 2 7 2" xfId="5164"/>
    <cellStyle name="Ввод  2 2 2 2 8" xfId="5165"/>
    <cellStyle name="Ввод  2 2 2 2 8 2" xfId="5166"/>
    <cellStyle name="Ввод  2 2 2 2 9" xfId="5167"/>
    <cellStyle name="Ввод  2 2 2 3" xfId="5168"/>
    <cellStyle name="Ввод  2 2 2 3 2" xfId="5169"/>
    <cellStyle name="Ввод  2 2 2 3 2 2" xfId="5170"/>
    <cellStyle name="Ввод  2 2 2 3 2 2 2" xfId="5171"/>
    <cellStyle name="Ввод  2 2 2 3 2 2 2 2" xfId="5172"/>
    <cellStyle name="Ввод  2 2 2 3 2 2 2 2 2" xfId="5173"/>
    <cellStyle name="Ввод  2 2 2 3 2 2 2 3" xfId="5174"/>
    <cellStyle name="Ввод  2 2 2 3 2 2 2 3 2" xfId="5175"/>
    <cellStyle name="Ввод  2 2 2 3 2 2 2 4" xfId="5176"/>
    <cellStyle name="Ввод  2 2 2 3 2 2 3" xfId="5177"/>
    <cellStyle name="Ввод  2 2 2 3 2 2 3 2" xfId="5178"/>
    <cellStyle name="Ввод  2 2 2 3 2 2 4" xfId="5179"/>
    <cellStyle name="Ввод  2 2 2 3 2 2 4 2" xfId="5180"/>
    <cellStyle name="Ввод  2 2 2 3 2 2 5" xfId="5181"/>
    <cellStyle name="Ввод  2 2 2 3 2 3" xfId="5182"/>
    <cellStyle name="Ввод  2 2 2 3 2 3 2" xfId="5183"/>
    <cellStyle name="Ввод  2 2 2 3 2 3 2 2" xfId="5184"/>
    <cellStyle name="Ввод  2 2 2 3 2 3 3" xfId="5185"/>
    <cellStyle name="Ввод  2 2 2 3 2 3 3 2" xfId="5186"/>
    <cellStyle name="Ввод  2 2 2 3 2 3 4" xfId="5187"/>
    <cellStyle name="Ввод  2 2 2 3 2 4" xfId="5188"/>
    <cellStyle name="Ввод  2 2 2 3 2 4 2" xfId="5189"/>
    <cellStyle name="Ввод  2 2 2 3 2 5" xfId="5190"/>
    <cellStyle name="Ввод  2 2 2 3 2 5 2" xfId="5191"/>
    <cellStyle name="Ввод  2 2 2 3 2 6" xfId="5192"/>
    <cellStyle name="Ввод  2 2 2 3 3" xfId="5193"/>
    <cellStyle name="Ввод  2 2 2 3 3 2" xfId="5194"/>
    <cellStyle name="Ввод  2 2 2 3 3 2 2" xfId="5195"/>
    <cellStyle name="Ввод  2 2 2 3 3 2 2 2" xfId="5196"/>
    <cellStyle name="Ввод  2 2 2 3 3 2 2 2 2" xfId="5197"/>
    <cellStyle name="Ввод  2 2 2 3 3 2 2 3" xfId="5198"/>
    <cellStyle name="Ввод  2 2 2 3 3 2 2 3 2" xfId="5199"/>
    <cellStyle name="Ввод  2 2 2 3 3 2 2 4" xfId="5200"/>
    <cellStyle name="Ввод  2 2 2 3 3 2 3" xfId="5201"/>
    <cellStyle name="Ввод  2 2 2 3 3 2 3 2" xfId="5202"/>
    <cellStyle name="Ввод  2 2 2 3 3 2 4" xfId="5203"/>
    <cellStyle name="Ввод  2 2 2 3 3 2 4 2" xfId="5204"/>
    <cellStyle name="Ввод  2 2 2 3 3 2 5" xfId="5205"/>
    <cellStyle name="Ввод  2 2 2 3 3 3" xfId="5206"/>
    <cellStyle name="Ввод  2 2 2 3 3 3 2" xfId="5207"/>
    <cellStyle name="Ввод  2 2 2 3 3 3 2 2" xfId="5208"/>
    <cellStyle name="Ввод  2 2 2 3 3 3 3" xfId="5209"/>
    <cellStyle name="Ввод  2 2 2 3 3 3 3 2" xfId="5210"/>
    <cellStyle name="Ввод  2 2 2 3 3 3 4" xfId="5211"/>
    <cellStyle name="Ввод  2 2 2 3 3 4" xfId="5212"/>
    <cellStyle name="Ввод  2 2 2 3 3 4 2" xfId="5213"/>
    <cellStyle name="Ввод  2 2 2 3 3 5" xfId="5214"/>
    <cellStyle name="Ввод  2 2 2 3 3 5 2" xfId="5215"/>
    <cellStyle name="Ввод  2 2 2 3 3 6" xfId="5216"/>
    <cellStyle name="Ввод  2 2 2 3 4" xfId="5217"/>
    <cellStyle name="Ввод  2 2 2 3 4 2" xfId="5218"/>
    <cellStyle name="Ввод  2 2 2 3 4 2 2" xfId="5219"/>
    <cellStyle name="Ввод  2 2 2 3 4 2 2 2" xfId="5220"/>
    <cellStyle name="Ввод  2 2 2 3 4 2 2 2 2" xfId="5221"/>
    <cellStyle name="Ввод  2 2 2 3 4 2 2 3" xfId="5222"/>
    <cellStyle name="Ввод  2 2 2 3 4 2 2 3 2" xfId="5223"/>
    <cellStyle name="Ввод  2 2 2 3 4 2 2 4" xfId="5224"/>
    <cellStyle name="Ввод  2 2 2 3 4 2 3" xfId="5225"/>
    <cellStyle name="Ввод  2 2 2 3 4 2 3 2" xfId="5226"/>
    <cellStyle name="Ввод  2 2 2 3 4 2 4" xfId="5227"/>
    <cellStyle name="Ввод  2 2 2 3 4 2 4 2" xfId="5228"/>
    <cellStyle name="Ввод  2 2 2 3 4 2 5" xfId="5229"/>
    <cellStyle name="Ввод  2 2 2 3 4 3" xfId="5230"/>
    <cellStyle name="Ввод  2 2 2 3 4 3 2" xfId="5231"/>
    <cellStyle name="Ввод  2 2 2 3 4 3 2 2" xfId="5232"/>
    <cellStyle name="Ввод  2 2 2 3 4 3 3" xfId="5233"/>
    <cellStyle name="Ввод  2 2 2 3 4 3 3 2" xfId="5234"/>
    <cellStyle name="Ввод  2 2 2 3 4 3 4" xfId="5235"/>
    <cellStyle name="Ввод  2 2 2 3 4 4" xfId="5236"/>
    <cellStyle name="Ввод  2 2 2 3 4 4 2" xfId="5237"/>
    <cellStyle name="Ввод  2 2 2 3 4 5" xfId="5238"/>
    <cellStyle name="Ввод  2 2 2 3 4 5 2" xfId="5239"/>
    <cellStyle name="Ввод  2 2 2 3 4 6" xfId="5240"/>
    <cellStyle name="Ввод  2 2 2 3 5" xfId="5241"/>
    <cellStyle name="Ввод  2 2 2 3 5 2" xfId="5242"/>
    <cellStyle name="Ввод  2 2 2 3 5 2 2" xfId="5243"/>
    <cellStyle name="Ввод  2 2 2 3 5 2 2 2" xfId="5244"/>
    <cellStyle name="Ввод  2 2 2 3 5 2 2 2 2" xfId="5245"/>
    <cellStyle name="Ввод  2 2 2 3 5 2 2 3" xfId="5246"/>
    <cellStyle name="Ввод  2 2 2 3 5 2 2 3 2" xfId="5247"/>
    <cellStyle name="Ввод  2 2 2 3 5 2 2 4" xfId="5248"/>
    <cellStyle name="Ввод  2 2 2 3 5 2 3" xfId="5249"/>
    <cellStyle name="Ввод  2 2 2 3 5 2 3 2" xfId="5250"/>
    <cellStyle name="Ввод  2 2 2 3 5 2 4" xfId="5251"/>
    <cellStyle name="Ввод  2 2 2 3 5 2 4 2" xfId="5252"/>
    <cellStyle name="Ввод  2 2 2 3 5 2 5" xfId="5253"/>
    <cellStyle name="Ввод  2 2 2 3 5 3" xfId="5254"/>
    <cellStyle name="Ввод  2 2 2 3 5 3 2" xfId="5255"/>
    <cellStyle name="Ввод  2 2 2 3 5 3 2 2" xfId="5256"/>
    <cellStyle name="Ввод  2 2 2 3 5 3 3" xfId="5257"/>
    <cellStyle name="Ввод  2 2 2 3 5 3 3 2" xfId="5258"/>
    <cellStyle name="Ввод  2 2 2 3 5 3 4" xfId="5259"/>
    <cellStyle name="Ввод  2 2 2 3 5 4" xfId="5260"/>
    <cellStyle name="Ввод  2 2 2 3 5 4 2" xfId="5261"/>
    <cellStyle name="Ввод  2 2 2 3 5 5" xfId="5262"/>
    <cellStyle name="Ввод  2 2 2 3 5 5 2" xfId="5263"/>
    <cellStyle name="Ввод  2 2 2 3 5 6" xfId="5264"/>
    <cellStyle name="Ввод  2 2 2 3 6" xfId="5265"/>
    <cellStyle name="Ввод  2 2 2 3 6 2" xfId="5266"/>
    <cellStyle name="Ввод  2 2 2 3 6 2 2" xfId="5267"/>
    <cellStyle name="Ввод  2 2 2 3 6 3" xfId="5268"/>
    <cellStyle name="Ввод  2 2 2 3 6 3 2" xfId="5269"/>
    <cellStyle name="Ввод  2 2 2 3 6 4" xfId="5270"/>
    <cellStyle name="Ввод  2 2 2 3 7" xfId="5271"/>
    <cellStyle name="Ввод  2 2 2 3 7 2" xfId="5272"/>
    <cellStyle name="Ввод  2 2 2 3 8" xfId="5273"/>
    <cellStyle name="Ввод  2 2 2 3 8 2" xfId="5274"/>
    <cellStyle name="Ввод  2 2 2 3 9" xfId="5275"/>
    <cellStyle name="Ввод  2 2 2 4" xfId="5276"/>
    <cellStyle name="Ввод  2 2 2 4 2" xfId="5277"/>
    <cellStyle name="Ввод  2 2 2 4 2 2" xfId="5278"/>
    <cellStyle name="Ввод  2 2 2 4 2 2 2" xfId="5279"/>
    <cellStyle name="Ввод  2 2 2 4 2 2 2 2" xfId="5280"/>
    <cellStyle name="Ввод  2 2 2 4 2 2 2 2 2" xfId="5281"/>
    <cellStyle name="Ввод  2 2 2 4 2 2 2 3" xfId="5282"/>
    <cellStyle name="Ввод  2 2 2 4 2 2 2 3 2" xfId="5283"/>
    <cellStyle name="Ввод  2 2 2 4 2 2 2 4" xfId="5284"/>
    <cellStyle name="Ввод  2 2 2 4 2 2 3" xfId="5285"/>
    <cellStyle name="Ввод  2 2 2 4 2 2 3 2" xfId="5286"/>
    <cellStyle name="Ввод  2 2 2 4 2 2 4" xfId="5287"/>
    <cellStyle name="Ввод  2 2 2 4 2 2 4 2" xfId="5288"/>
    <cellStyle name="Ввод  2 2 2 4 2 2 5" xfId="5289"/>
    <cellStyle name="Ввод  2 2 2 4 2 3" xfId="5290"/>
    <cellStyle name="Ввод  2 2 2 4 2 3 2" xfId="5291"/>
    <cellStyle name="Ввод  2 2 2 4 2 3 2 2" xfId="5292"/>
    <cellStyle name="Ввод  2 2 2 4 2 3 3" xfId="5293"/>
    <cellStyle name="Ввод  2 2 2 4 2 3 3 2" xfId="5294"/>
    <cellStyle name="Ввод  2 2 2 4 2 3 4" xfId="5295"/>
    <cellStyle name="Ввод  2 2 2 4 2 4" xfId="5296"/>
    <cellStyle name="Ввод  2 2 2 4 2 4 2" xfId="5297"/>
    <cellStyle name="Ввод  2 2 2 4 2 5" xfId="5298"/>
    <cellStyle name="Ввод  2 2 2 4 2 5 2" xfId="5299"/>
    <cellStyle name="Ввод  2 2 2 4 2 6" xfId="5300"/>
    <cellStyle name="Ввод  2 2 2 4 3" xfId="5301"/>
    <cellStyle name="Ввод  2 2 2 4 3 2" xfId="5302"/>
    <cellStyle name="Ввод  2 2 2 4 3 2 2" xfId="5303"/>
    <cellStyle name="Ввод  2 2 2 4 3 2 2 2" xfId="5304"/>
    <cellStyle name="Ввод  2 2 2 4 3 2 2 2 2" xfId="5305"/>
    <cellStyle name="Ввод  2 2 2 4 3 2 2 3" xfId="5306"/>
    <cellStyle name="Ввод  2 2 2 4 3 2 2 3 2" xfId="5307"/>
    <cellStyle name="Ввод  2 2 2 4 3 2 2 4" xfId="5308"/>
    <cellStyle name="Ввод  2 2 2 4 3 2 3" xfId="5309"/>
    <cellStyle name="Ввод  2 2 2 4 3 2 3 2" xfId="5310"/>
    <cellStyle name="Ввод  2 2 2 4 3 2 4" xfId="5311"/>
    <cellStyle name="Ввод  2 2 2 4 3 2 4 2" xfId="5312"/>
    <cellStyle name="Ввод  2 2 2 4 3 2 5" xfId="5313"/>
    <cellStyle name="Ввод  2 2 2 4 3 3" xfId="5314"/>
    <cellStyle name="Ввод  2 2 2 4 3 3 2" xfId="5315"/>
    <cellStyle name="Ввод  2 2 2 4 3 3 2 2" xfId="5316"/>
    <cellStyle name="Ввод  2 2 2 4 3 3 3" xfId="5317"/>
    <cellStyle name="Ввод  2 2 2 4 3 3 3 2" xfId="5318"/>
    <cellStyle name="Ввод  2 2 2 4 3 3 4" xfId="5319"/>
    <cellStyle name="Ввод  2 2 2 4 3 4" xfId="5320"/>
    <cellStyle name="Ввод  2 2 2 4 3 4 2" xfId="5321"/>
    <cellStyle name="Ввод  2 2 2 4 3 5" xfId="5322"/>
    <cellStyle name="Ввод  2 2 2 4 3 5 2" xfId="5323"/>
    <cellStyle name="Ввод  2 2 2 4 3 6" xfId="5324"/>
    <cellStyle name="Ввод  2 2 2 4 4" xfId="5325"/>
    <cellStyle name="Ввод  2 2 2 4 4 2" xfId="5326"/>
    <cellStyle name="Ввод  2 2 2 4 4 2 2" xfId="5327"/>
    <cellStyle name="Ввод  2 2 2 4 4 2 2 2" xfId="5328"/>
    <cellStyle name="Ввод  2 2 2 4 4 2 2 2 2" xfId="5329"/>
    <cellStyle name="Ввод  2 2 2 4 4 2 2 3" xfId="5330"/>
    <cellStyle name="Ввод  2 2 2 4 4 2 2 3 2" xfId="5331"/>
    <cellStyle name="Ввод  2 2 2 4 4 2 2 4" xfId="5332"/>
    <cellStyle name="Ввод  2 2 2 4 4 2 3" xfId="5333"/>
    <cellStyle name="Ввод  2 2 2 4 4 2 3 2" xfId="5334"/>
    <cellStyle name="Ввод  2 2 2 4 4 2 4" xfId="5335"/>
    <cellStyle name="Ввод  2 2 2 4 4 2 4 2" xfId="5336"/>
    <cellStyle name="Ввод  2 2 2 4 4 2 5" xfId="5337"/>
    <cellStyle name="Ввод  2 2 2 4 4 3" xfId="5338"/>
    <cellStyle name="Ввод  2 2 2 4 4 3 2" xfId="5339"/>
    <cellStyle name="Ввод  2 2 2 4 4 3 2 2" xfId="5340"/>
    <cellStyle name="Ввод  2 2 2 4 4 3 3" xfId="5341"/>
    <cellStyle name="Ввод  2 2 2 4 4 3 3 2" xfId="5342"/>
    <cellStyle name="Ввод  2 2 2 4 4 3 4" xfId="5343"/>
    <cellStyle name="Ввод  2 2 2 4 4 4" xfId="5344"/>
    <cellStyle name="Ввод  2 2 2 4 4 4 2" xfId="5345"/>
    <cellStyle name="Ввод  2 2 2 4 4 5" xfId="5346"/>
    <cellStyle name="Ввод  2 2 2 4 4 5 2" xfId="5347"/>
    <cellStyle name="Ввод  2 2 2 4 4 6" xfId="5348"/>
    <cellStyle name="Ввод  2 2 2 4 5" xfId="5349"/>
    <cellStyle name="Ввод  2 2 2 4 5 2" xfId="5350"/>
    <cellStyle name="Ввод  2 2 2 4 5 2 2" xfId="5351"/>
    <cellStyle name="Ввод  2 2 2 4 5 2 2 2" xfId="5352"/>
    <cellStyle name="Ввод  2 2 2 4 5 2 2 2 2" xfId="5353"/>
    <cellStyle name="Ввод  2 2 2 4 5 2 2 3" xfId="5354"/>
    <cellStyle name="Ввод  2 2 2 4 5 2 2 3 2" xfId="5355"/>
    <cellStyle name="Ввод  2 2 2 4 5 2 2 4" xfId="5356"/>
    <cellStyle name="Ввод  2 2 2 4 5 2 3" xfId="5357"/>
    <cellStyle name="Ввод  2 2 2 4 5 2 3 2" xfId="5358"/>
    <cellStyle name="Ввод  2 2 2 4 5 2 4" xfId="5359"/>
    <cellStyle name="Ввод  2 2 2 4 5 2 4 2" xfId="5360"/>
    <cellStyle name="Ввод  2 2 2 4 5 2 5" xfId="5361"/>
    <cellStyle name="Ввод  2 2 2 4 5 3" xfId="5362"/>
    <cellStyle name="Ввод  2 2 2 4 5 3 2" xfId="5363"/>
    <cellStyle name="Ввод  2 2 2 4 5 3 2 2" xfId="5364"/>
    <cellStyle name="Ввод  2 2 2 4 5 3 3" xfId="5365"/>
    <cellStyle name="Ввод  2 2 2 4 5 3 3 2" xfId="5366"/>
    <cellStyle name="Ввод  2 2 2 4 5 3 4" xfId="5367"/>
    <cellStyle name="Ввод  2 2 2 4 5 4" xfId="5368"/>
    <cellStyle name="Ввод  2 2 2 4 5 4 2" xfId="5369"/>
    <cellStyle name="Ввод  2 2 2 4 5 5" xfId="5370"/>
    <cellStyle name="Ввод  2 2 2 4 5 5 2" xfId="5371"/>
    <cellStyle name="Ввод  2 2 2 4 5 6" xfId="5372"/>
    <cellStyle name="Ввод  2 2 2 4 6" xfId="5373"/>
    <cellStyle name="Ввод  2 2 2 4 6 2" xfId="5374"/>
    <cellStyle name="Ввод  2 2 2 4 6 2 2" xfId="5375"/>
    <cellStyle name="Ввод  2 2 2 4 6 3" xfId="5376"/>
    <cellStyle name="Ввод  2 2 2 4 6 3 2" xfId="5377"/>
    <cellStyle name="Ввод  2 2 2 4 6 4" xfId="5378"/>
    <cellStyle name="Ввод  2 2 2 4 7" xfId="5379"/>
    <cellStyle name="Ввод  2 2 2 4 7 2" xfId="5380"/>
    <cellStyle name="Ввод  2 2 2 4 8" xfId="5381"/>
    <cellStyle name="Ввод  2 2 2 4 8 2" xfId="5382"/>
    <cellStyle name="Ввод  2 2 2 4 9" xfId="5383"/>
    <cellStyle name="Ввод  2 2 2 5" xfId="5384"/>
    <cellStyle name="Ввод  2 2 2 5 2" xfId="5385"/>
    <cellStyle name="Ввод  2 2 2 5 2 2" xfId="5386"/>
    <cellStyle name="Ввод  2 2 2 5 2 2 2" xfId="5387"/>
    <cellStyle name="Ввод  2 2 2 5 2 2 2 2" xfId="5388"/>
    <cellStyle name="Ввод  2 2 2 5 2 2 2 2 2" xfId="5389"/>
    <cellStyle name="Ввод  2 2 2 5 2 2 2 3" xfId="5390"/>
    <cellStyle name="Ввод  2 2 2 5 2 2 2 3 2" xfId="5391"/>
    <cellStyle name="Ввод  2 2 2 5 2 2 2 4" xfId="5392"/>
    <cellStyle name="Ввод  2 2 2 5 2 2 3" xfId="5393"/>
    <cellStyle name="Ввод  2 2 2 5 2 2 3 2" xfId="5394"/>
    <cellStyle name="Ввод  2 2 2 5 2 2 4" xfId="5395"/>
    <cellStyle name="Ввод  2 2 2 5 2 2 4 2" xfId="5396"/>
    <cellStyle name="Ввод  2 2 2 5 2 2 5" xfId="5397"/>
    <cellStyle name="Ввод  2 2 2 5 2 3" xfId="5398"/>
    <cellStyle name="Ввод  2 2 2 5 2 3 2" xfId="5399"/>
    <cellStyle name="Ввод  2 2 2 5 2 3 2 2" xfId="5400"/>
    <cellStyle name="Ввод  2 2 2 5 2 3 3" xfId="5401"/>
    <cellStyle name="Ввод  2 2 2 5 2 3 3 2" xfId="5402"/>
    <cellStyle name="Ввод  2 2 2 5 2 3 4" xfId="5403"/>
    <cellStyle name="Ввод  2 2 2 5 2 4" xfId="5404"/>
    <cellStyle name="Ввод  2 2 2 5 2 4 2" xfId="5405"/>
    <cellStyle name="Ввод  2 2 2 5 2 5" xfId="5406"/>
    <cellStyle name="Ввод  2 2 2 5 2 5 2" xfId="5407"/>
    <cellStyle name="Ввод  2 2 2 5 2 6" xfId="5408"/>
    <cellStyle name="Ввод  2 2 2 5 3" xfId="5409"/>
    <cellStyle name="Ввод  2 2 2 5 3 2" xfId="5410"/>
    <cellStyle name="Ввод  2 2 2 5 3 2 2" xfId="5411"/>
    <cellStyle name="Ввод  2 2 2 5 3 2 2 2" xfId="5412"/>
    <cellStyle name="Ввод  2 2 2 5 3 2 2 2 2" xfId="5413"/>
    <cellStyle name="Ввод  2 2 2 5 3 2 2 3" xfId="5414"/>
    <cellStyle name="Ввод  2 2 2 5 3 2 2 3 2" xfId="5415"/>
    <cellStyle name="Ввод  2 2 2 5 3 2 2 4" xfId="5416"/>
    <cellStyle name="Ввод  2 2 2 5 3 2 3" xfId="5417"/>
    <cellStyle name="Ввод  2 2 2 5 3 2 3 2" xfId="5418"/>
    <cellStyle name="Ввод  2 2 2 5 3 2 4" xfId="5419"/>
    <cellStyle name="Ввод  2 2 2 5 3 2 4 2" xfId="5420"/>
    <cellStyle name="Ввод  2 2 2 5 3 2 5" xfId="5421"/>
    <cellStyle name="Ввод  2 2 2 5 3 3" xfId="5422"/>
    <cellStyle name="Ввод  2 2 2 5 3 3 2" xfId="5423"/>
    <cellStyle name="Ввод  2 2 2 5 3 3 2 2" xfId="5424"/>
    <cellStyle name="Ввод  2 2 2 5 3 3 3" xfId="5425"/>
    <cellStyle name="Ввод  2 2 2 5 3 3 3 2" xfId="5426"/>
    <cellStyle name="Ввод  2 2 2 5 3 3 4" xfId="5427"/>
    <cellStyle name="Ввод  2 2 2 5 3 4" xfId="5428"/>
    <cellStyle name="Ввод  2 2 2 5 3 4 2" xfId="5429"/>
    <cellStyle name="Ввод  2 2 2 5 3 5" xfId="5430"/>
    <cellStyle name="Ввод  2 2 2 5 3 5 2" xfId="5431"/>
    <cellStyle name="Ввод  2 2 2 5 3 6" xfId="5432"/>
    <cellStyle name="Ввод  2 2 2 5 4" xfId="5433"/>
    <cellStyle name="Ввод  2 2 2 5 4 2" xfId="5434"/>
    <cellStyle name="Ввод  2 2 2 5 4 2 2" xfId="5435"/>
    <cellStyle name="Ввод  2 2 2 5 4 2 2 2" xfId="5436"/>
    <cellStyle name="Ввод  2 2 2 5 4 2 2 2 2" xfId="5437"/>
    <cellStyle name="Ввод  2 2 2 5 4 2 2 3" xfId="5438"/>
    <cellStyle name="Ввод  2 2 2 5 4 2 2 3 2" xfId="5439"/>
    <cellStyle name="Ввод  2 2 2 5 4 2 2 4" xfId="5440"/>
    <cellStyle name="Ввод  2 2 2 5 4 2 3" xfId="5441"/>
    <cellStyle name="Ввод  2 2 2 5 4 2 3 2" xfId="5442"/>
    <cellStyle name="Ввод  2 2 2 5 4 2 4" xfId="5443"/>
    <cellStyle name="Ввод  2 2 2 5 4 2 4 2" xfId="5444"/>
    <cellStyle name="Ввод  2 2 2 5 4 2 5" xfId="5445"/>
    <cellStyle name="Ввод  2 2 2 5 4 3" xfId="5446"/>
    <cellStyle name="Ввод  2 2 2 5 4 3 2" xfId="5447"/>
    <cellStyle name="Ввод  2 2 2 5 4 3 2 2" xfId="5448"/>
    <cellStyle name="Ввод  2 2 2 5 4 3 3" xfId="5449"/>
    <cellStyle name="Ввод  2 2 2 5 4 3 3 2" xfId="5450"/>
    <cellStyle name="Ввод  2 2 2 5 4 3 4" xfId="5451"/>
    <cellStyle name="Ввод  2 2 2 5 4 4" xfId="5452"/>
    <cellStyle name="Ввод  2 2 2 5 4 4 2" xfId="5453"/>
    <cellStyle name="Ввод  2 2 2 5 4 5" xfId="5454"/>
    <cellStyle name="Ввод  2 2 2 5 4 5 2" xfId="5455"/>
    <cellStyle name="Ввод  2 2 2 5 4 6" xfId="5456"/>
    <cellStyle name="Ввод  2 2 2 5 5" xfId="5457"/>
    <cellStyle name="Ввод  2 2 2 5 5 2" xfId="5458"/>
    <cellStyle name="Ввод  2 2 2 5 5 2 2" xfId="5459"/>
    <cellStyle name="Ввод  2 2 2 5 5 2 2 2" xfId="5460"/>
    <cellStyle name="Ввод  2 2 2 5 5 2 2 2 2" xfId="5461"/>
    <cellStyle name="Ввод  2 2 2 5 5 2 2 3" xfId="5462"/>
    <cellStyle name="Ввод  2 2 2 5 5 2 2 3 2" xfId="5463"/>
    <cellStyle name="Ввод  2 2 2 5 5 2 2 4" xfId="5464"/>
    <cellStyle name="Ввод  2 2 2 5 5 2 3" xfId="5465"/>
    <cellStyle name="Ввод  2 2 2 5 5 2 3 2" xfId="5466"/>
    <cellStyle name="Ввод  2 2 2 5 5 2 4" xfId="5467"/>
    <cellStyle name="Ввод  2 2 2 5 5 2 4 2" xfId="5468"/>
    <cellStyle name="Ввод  2 2 2 5 5 2 5" xfId="5469"/>
    <cellStyle name="Ввод  2 2 2 5 5 3" xfId="5470"/>
    <cellStyle name="Ввод  2 2 2 5 5 3 2" xfId="5471"/>
    <cellStyle name="Ввод  2 2 2 5 5 3 2 2" xfId="5472"/>
    <cellStyle name="Ввод  2 2 2 5 5 3 3" xfId="5473"/>
    <cellStyle name="Ввод  2 2 2 5 5 3 3 2" xfId="5474"/>
    <cellStyle name="Ввод  2 2 2 5 5 3 4" xfId="5475"/>
    <cellStyle name="Ввод  2 2 2 5 5 4" xfId="5476"/>
    <cellStyle name="Ввод  2 2 2 5 5 4 2" xfId="5477"/>
    <cellStyle name="Ввод  2 2 2 5 5 5" xfId="5478"/>
    <cellStyle name="Ввод  2 2 2 5 5 5 2" xfId="5479"/>
    <cellStyle name="Ввод  2 2 2 5 5 6" xfId="5480"/>
    <cellStyle name="Ввод  2 2 2 5 6" xfId="5481"/>
    <cellStyle name="Ввод  2 2 2 5 6 2" xfId="5482"/>
    <cellStyle name="Ввод  2 2 2 5 6 2 2" xfId="5483"/>
    <cellStyle name="Ввод  2 2 2 5 6 3" xfId="5484"/>
    <cellStyle name="Ввод  2 2 2 5 6 3 2" xfId="5485"/>
    <cellStyle name="Ввод  2 2 2 5 6 4" xfId="5486"/>
    <cellStyle name="Ввод  2 2 2 5 7" xfId="5487"/>
    <cellStyle name="Ввод  2 2 2 5 7 2" xfId="5488"/>
    <cellStyle name="Ввод  2 2 2 5 8" xfId="5489"/>
    <cellStyle name="Ввод  2 2 2 5 8 2" xfId="5490"/>
    <cellStyle name="Ввод  2 2 2 5 9" xfId="5491"/>
    <cellStyle name="Ввод  2 2 2 6" xfId="5492"/>
    <cellStyle name="Ввод  2 2 2 6 2" xfId="5493"/>
    <cellStyle name="Ввод  2 2 2 6 2 2" xfId="5494"/>
    <cellStyle name="Ввод  2 2 2 6 2 2 2" xfId="5495"/>
    <cellStyle name="Ввод  2 2 2 6 2 2 2 2" xfId="5496"/>
    <cellStyle name="Ввод  2 2 2 6 2 2 2 2 2" xfId="5497"/>
    <cellStyle name="Ввод  2 2 2 6 2 2 2 3" xfId="5498"/>
    <cellStyle name="Ввод  2 2 2 6 2 2 2 3 2" xfId="5499"/>
    <cellStyle name="Ввод  2 2 2 6 2 2 2 4" xfId="5500"/>
    <cellStyle name="Ввод  2 2 2 6 2 2 3" xfId="5501"/>
    <cellStyle name="Ввод  2 2 2 6 2 2 3 2" xfId="5502"/>
    <cellStyle name="Ввод  2 2 2 6 2 2 4" xfId="5503"/>
    <cellStyle name="Ввод  2 2 2 6 2 2 4 2" xfId="5504"/>
    <cellStyle name="Ввод  2 2 2 6 2 2 5" xfId="5505"/>
    <cellStyle name="Ввод  2 2 2 6 2 3" xfId="5506"/>
    <cellStyle name="Ввод  2 2 2 6 2 3 2" xfId="5507"/>
    <cellStyle name="Ввод  2 2 2 6 2 3 2 2" xfId="5508"/>
    <cellStyle name="Ввод  2 2 2 6 2 3 3" xfId="5509"/>
    <cellStyle name="Ввод  2 2 2 6 2 3 3 2" xfId="5510"/>
    <cellStyle name="Ввод  2 2 2 6 2 3 4" xfId="5511"/>
    <cellStyle name="Ввод  2 2 2 6 2 4" xfId="5512"/>
    <cellStyle name="Ввод  2 2 2 6 2 4 2" xfId="5513"/>
    <cellStyle name="Ввод  2 2 2 6 2 5" xfId="5514"/>
    <cellStyle name="Ввод  2 2 2 6 2 5 2" xfId="5515"/>
    <cellStyle name="Ввод  2 2 2 6 2 6" xfId="5516"/>
    <cellStyle name="Ввод  2 2 2 6 3" xfId="5517"/>
    <cellStyle name="Ввод  2 2 2 6 3 2" xfId="5518"/>
    <cellStyle name="Ввод  2 2 2 6 3 2 2" xfId="5519"/>
    <cellStyle name="Ввод  2 2 2 6 3 2 2 2" xfId="5520"/>
    <cellStyle name="Ввод  2 2 2 6 3 2 2 2 2" xfId="5521"/>
    <cellStyle name="Ввод  2 2 2 6 3 2 2 3" xfId="5522"/>
    <cellStyle name="Ввод  2 2 2 6 3 2 2 3 2" xfId="5523"/>
    <cellStyle name="Ввод  2 2 2 6 3 2 2 4" xfId="5524"/>
    <cellStyle name="Ввод  2 2 2 6 3 2 3" xfId="5525"/>
    <cellStyle name="Ввод  2 2 2 6 3 2 3 2" xfId="5526"/>
    <cellStyle name="Ввод  2 2 2 6 3 2 4" xfId="5527"/>
    <cellStyle name="Ввод  2 2 2 6 3 2 4 2" xfId="5528"/>
    <cellStyle name="Ввод  2 2 2 6 3 2 5" xfId="5529"/>
    <cellStyle name="Ввод  2 2 2 6 3 3" xfId="5530"/>
    <cellStyle name="Ввод  2 2 2 6 3 3 2" xfId="5531"/>
    <cellStyle name="Ввод  2 2 2 6 3 3 2 2" xfId="5532"/>
    <cellStyle name="Ввод  2 2 2 6 3 3 3" xfId="5533"/>
    <cellStyle name="Ввод  2 2 2 6 3 3 3 2" xfId="5534"/>
    <cellStyle name="Ввод  2 2 2 6 3 3 4" xfId="5535"/>
    <cellStyle name="Ввод  2 2 2 6 3 4" xfId="5536"/>
    <cellStyle name="Ввод  2 2 2 6 3 4 2" xfId="5537"/>
    <cellStyle name="Ввод  2 2 2 6 3 5" xfId="5538"/>
    <cellStyle name="Ввод  2 2 2 6 3 5 2" xfId="5539"/>
    <cellStyle name="Ввод  2 2 2 6 3 6" xfId="5540"/>
    <cellStyle name="Ввод  2 2 2 6 4" xfId="5541"/>
    <cellStyle name="Ввод  2 2 2 6 4 2" xfId="5542"/>
    <cellStyle name="Ввод  2 2 2 6 4 2 2" xfId="5543"/>
    <cellStyle name="Ввод  2 2 2 6 4 2 2 2" xfId="5544"/>
    <cellStyle name="Ввод  2 2 2 6 4 2 2 2 2" xfId="5545"/>
    <cellStyle name="Ввод  2 2 2 6 4 2 2 3" xfId="5546"/>
    <cellStyle name="Ввод  2 2 2 6 4 2 2 3 2" xfId="5547"/>
    <cellStyle name="Ввод  2 2 2 6 4 2 2 4" xfId="5548"/>
    <cellStyle name="Ввод  2 2 2 6 4 2 3" xfId="5549"/>
    <cellStyle name="Ввод  2 2 2 6 4 2 3 2" xfId="5550"/>
    <cellStyle name="Ввод  2 2 2 6 4 2 4" xfId="5551"/>
    <cellStyle name="Ввод  2 2 2 6 4 2 4 2" xfId="5552"/>
    <cellStyle name="Ввод  2 2 2 6 4 2 5" xfId="5553"/>
    <cellStyle name="Ввод  2 2 2 6 4 3" xfId="5554"/>
    <cellStyle name="Ввод  2 2 2 6 4 3 2" xfId="5555"/>
    <cellStyle name="Ввод  2 2 2 6 4 3 2 2" xfId="5556"/>
    <cellStyle name="Ввод  2 2 2 6 4 3 3" xfId="5557"/>
    <cellStyle name="Ввод  2 2 2 6 4 3 3 2" xfId="5558"/>
    <cellStyle name="Ввод  2 2 2 6 4 3 4" xfId="5559"/>
    <cellStyle name="Ввод  2 2 2 6 4 4" xfId="5560"/>
    <cellStyle name="Ввод  2 2 2 6 4 4 2" xfId="5561"/>
    <cellStyle name="Ввод  2 2 2 6 4 5" xfId="5562"/>
    <cellStyle name="Ввод  2 2 2 6 4 5 2" xfId="5563"/>
    <cellStyle name="Ввод  2 2 2 6 4 6" xfId="5564"/>
    <cellStyle name="Ввод  2 2 2 6 5" xfId="5565"/>
    <cellStyle name="Ввод  2 2 2 6 5 2" xfId="5566"/>
    <cellStyle name="Ввод  2 2 2 6 5 2 2" xfId="5567"/>
    <cellStyle name="Ввод  2 2 2 6 5 2 2 2" xfId="5568"/>
    <cellStyle name="Ввод  2 2 2 6 5 2 2 2 2" xfId="5569"/>
    <cellStyle name="Ввод  2 2 2 6 5 2 2 3" xfId="5570"/>
    <cellStyle name="Ввод  2 2 2 6 5 2 2 3 2" xfId="5571"/>
    <cellStyle name="Ввод  2 2 2 6 5 2 2 4" xfId="5572"/>
    <cellStyle name="Ввод  2 2 2 6 5 2 3" xfId="5573"/>
    <cellStyle name="Ввод  2 2 2 6 5 2 3 2" xfId="5574"/>
    <cellStyle name="Ввод  2 2 2 6 5 2 4" xfId="5575"/>
    <cellStyle name="Ввод  2 2 2 6 5 2 4 2" xfId="5576"/>
    <cellStyle name="Ввод  2 2 2 6 5 2 5" xfId="5577"/>
    <cellStyle name="Ввод  2 2 2 6 5 3" xfId="5578"/>
    <cellStyle name="Ввод  2 2 2 6 5 3 2" xfId="5579"/>
    <cellStyle name="Ввод  2 2 2 6 5 3 2 2" xfId="5580"/>
    <cellStyle name="Ввод  2 2 2 6 5 3 3" xfId="5581"/>
    <cellStyle name="Ввод  2 2 2 6 5 3 3 2" xfId="5582"/>
    <cellStyle name="Ввод  2 2 2 6 5 3 4" xfId="5583"/>
    <cellStyle name="Ввод  2 2 2 6 5 4" xfId="5584"/>
    <cellStyle name="Ввод  2 2 2 6 5 4 2" xfId="5585"/>
    <cellStyle name="Ввод  2 2 2 6 5 5" xfId="5586"/>
    <cellStyle name="Ввод  2 2 2 6 5 5 2" xfId="5587"/>
    <cellStyle name="Ввод  2 2 2 6 5 6" xfId="5588"/>
    <cellStyle name="Ввод  2 2 2 6 6" xfId="5589"/>
    <cellStyle name="Ввод  2 2 2 6 6 2" xfId="5590"/>
    <cellStyle name="Ввод  2 2 2 6 6 2 2" xfId="5591"/>
    <cellStyle name="Ввод  2 2 2 6 6 3" xfId="5592"/>
    <cellStyle name="Ввод  2 2 2 6 6 3 2" xfId="5593"/>
    <cellStyle name="Ввод  2 2 2 6 6 4" xfId="5594"/>
    <cellStyle name="Ввод  2 2 2 6 7" xfId="5595"/>
    <cellStyle name="Ввод  2 2 2 6 7 2" xfId="5596"/>
    <cellStyle name="Ввод  2 2 2 6 8" xfId="5597"/>
    <cellStyle name="Ввод  2 2 2 6 8 2" xfId="5598"/>
    <cellStyle name="Ввод  2 2 2 6 9" xfId="5599"/>
    <cellStyle name="Ввод  2 2 2 7" xfId="5600"/>
    <cellStyle name="Ввод  2 2 2 7 2" xfId="5601"/>
    <cellStyle name="Ввод  2 2 2 7 2 2" xfId="5602"/>
    <cellStyle name="Ввод  2 2 2 7 2 2 2" xfId="5603"/>
    <cellStyle name="Ввод  2 2 2 7 2 2 2 2" xfId="5604"/>
    <cellStyle name="Ввод  2 2 2 7 2 2 3" xfId="5605"/>
    <cellStyle name="Ввод  2 2 2 7 2 2 3 2" xfId="5606"/>
    <cellStyle name="Ввод  2 2 2 7 2 2 4" xfId="5607"/>
    <cellStyle name="Ввод  2 2 2 7 2 3" xfId="5608"/>
    <cellStyle name="Ввод  2 2 2 7 2 3 2" xfId="5609"/>
    <cellStyle name="Ввод  2 2 2 7 2 4" xfId="5610"/>
    <cellStyle name="Ввод  2 2 2 7 2 4 2" xfId="5611"/>
    <cellStyle name="Ввод  2 2 2 7 2 5" xfId="5612"/>
    <cellStyle name="Ввод  2 2 2 7 3" xfId="5613"/>
    <cellStyle name="Ввод  2 2 2 7 3 2" xfId="5614"/>
    <cellStyle name="Ввод  2 2 2 7 3 2 2" xfId="5615"/>
    <cellStyle name="Ввод  2 2 2 7 3 3" xfId="5616"/>
    <cellStyle name="Ввод  2 2 2 7 3 3 2" xfId="5617"/>
    <cellStyle name="Ввод  2 2 2 7 3 4" xfId="5618"/>
    <cellStyle name="Ввод  2 2 2 7 4" xfId="5619"/>
    <cellStyle name="Ввод  2 2 2 7 4 2" xfId="5620"/>
    <cellStyle name="Ввод  2 2 2 7 5" xfId="5621"/>
    <cellStyle name="Ввод  2 2 2 7 5 2" xfId="5622"/>
    <cellStyle name="Ввод  2 2 2 7 6" xfId="5623"/>
    <cellStyle name="Ввод  2 2 2 8" xfId="5624"/>
    <cellStyle name="Ввод  2 2 2 8 2" xfId="5625"/>
    <cellStyle name="Ввод  2 2 2 8 2 2" xfId="5626"/>
    <cellStyle name="Ввод  2 2 2 8 2 2 2" xfId="5627"/>
    <cellStyle name="Ввод  2 2 2 8 2 2 2 2" xfId="5628"/>
    <cellStyle name="Ввод  2 2 2 8 2 2 3" xfId="5629"/>
    <cellStyle name="Ввод  2 2 2 8 2 2 3 2" xfId="5630"/>
    <cellStyle name="Ввод  2 2 2 8 2 2 4" xfId="5631"/>
    <cellStyle name="Ввод  2 2 2 8 2 3" xfId="5632"/>
    <cellStyle name="Ввод  2 2 2 8 2 3 2" xfId="5633"/>
    <cellStyle name="Ввод  2 2 2 8 2 4" xfId="5634"/>
    <cellStyle name="Ввод  2 2 2 8 2 4 2" xfId="5635"/>
    <cellStyle name="Ввод  2 2 2 8 2 5" xfId="5636"/>
    <cellStyle name="Ввод  2 2 2 8 3" xfId="5637"/>
    <cellStyle name="Ввод  2 2 2 8 3 2" xfId="5638"/>
    <cellStyle name="Ввод  2 2 2 8 3 2 2" xfId="5639"/>
    <cellStyle name="Ввод  2 2 2 8 3 3" xfId="5640"/>
    <cellStyle name="Ввод  2 2 2 8 3 3 2" xfId="5641"/>
    <cellStyle name="Ввод  2 2 2 8 3 4" xfId="5642"/>
    <cellStyle name="Ввод  2 2 2 8 4" xfId="5643"/>
    <cellStyle name="Ввод  2 2 2 8 4 2" xfId="5644"/>
    <cellStyle name="Ввод  2 2 2 8 5" xfId="5645"/>
    <cellStyle name="Ввод  2 2 2 8 5 2" xfId="5646"/>
    <cellStyle name="Ввод  2 2 2 8 6" xfId="5647"/>
    <cellStyle name="Ввод  2 2 2 9" xfId="5648"/>
    <cellStyle name="Ввод  2 2 2 9 2" xfId="5649"/>
    <cellStyle name="Ввод  2 2 2 9 2 2" xfId="5650"/>
    <cellStyle name="Ввод  2 2 2 9 2 2 2" xfId="5651"/>
    <cellStyle name="Ввод  2 2 2 9 2 2 2 2" xfId="5652"/>
    <cellStyle name="Ввод  2 2 2 9 2 2 3" xfId="5653"/>
    <cellStyle name="Ввод  2 2 2 9 2 2 3 2" xfId="5654"/>
    <cellStyle name="Ввод  2 2 2 9 2 2 4" xfId="5655"/>
    <cellStyle name="Ввод  2 2 2 9 2 3" xfId="5656"/>
    <cellStyle name="Ввод  2 2 2 9 2 3 2" xfId="5657"/>
    <cellStyle name="Ввод  2 2 2 9 2 4" xfId="5658"/>
    <cellStyle name="Ввод  2 2 2 9 2 4 2" xfId="5659"/>
    <cellStyle name="Ввод  2 2 2 9 2 5" xfId="5660"/>
    <cellStyle name="Ввод  2 2 2 9 3" xfId="5661"/>
    <cellStyle name="Ввод  2 2 2 9 3 2" xfId="5662"/>
    <cellStyle name="Ввод  2 2 2 9 3 2 2" xfId="5663"/>
    <cellStyle name="Ввод  2 2 2 9 3 3" xfId="5664"/>
    <cellStyle name="Ввод  2 2 2 9 3 3 2" xfId="5665"/>
    <cellStyle name="Ввод  2 2 2 9 3 4" xfId="5666"/>
    <cellStyle name="Ввод  2 2 2 9 4" xfId="5667"/>
    <cellStyle name="Ввод  2 2 2 9 4 2" xfId="5668"/>
    <cellStyle name="Ввод  2 2 2 9 5" xfId="5669"/>
    <cellStyle name="Ввод  2 2 2 9 5 2" xfId="5670"/>
    <cellStyle name="Ввод  2 2 2 9 6" xfId="5671"/>
    <cellStyle name="Ввод  2 2 3" xfId="5672"/>
    <cellStyle name="Ввод  2 2 3 2" xfId="5673"/>
    <cellStyle name="Ввод  2 2 3 2 2" xfId="5674"/>
    <cellStyle name="Ввод  2 2 3 2 2 2" xfId="5675"/>
    <cellStyle name="Ввод  2 2 3 2 2 2 2" xfId="5676"/>
    <cellStyle name="Ввод  2 2 3 2 2 2 2 2" xfId="5677"/>
    <cellStyle name="Ввод  2 2 3 2 2 2 3" xfId="5678"/>
    <cellStyle name="Ввод  2 2 3 2 2 2 3 2" xfId="5679"/>
    <cellStyle name="Ввод  2 2 3 2 2 2 4" xfId="5680"/>
    <cellStyle name="Ввод  2 2 3 2 2 3" xfId="5681"/>
    <cellStyle name="Ввод  2 2 3 2 2 3 2" xfId="5682"/>
    <cellStyle name="Ввод  2 2 3 2 2 4" xfId="5683"/>
    <cellStyle name="Ввод  2 2 3 2 2 4 2" xfId="5684"/>
    <cellStyle name="Ввод  2 2 3 2 2 5" xfId="5685"/>
    <cellStyle name="Ввод  2 2 3 2 3" xfId="5686"/>
    <cellStyle name="Ввод  2 2 3 2 3 2" xfId="5687"/>
    <cellStyle name="Ввод  2 2 3 2 3 2 2" xfId="5688"/>
    <cellStyle name="Ввод  2 2 3 2 3 3" xfId="5689"/>
    <cellStyle name="Ввод  2 2 3 2 3 3 2" xfId="5690"/>
    <cellStyle name="Ввод  2 2 3 2 3 4" xfId="5691"/>
    <cellStyle name="Ввод  2 2 3 2 4" xfId="5692"/>
    <cellStyle name="Ввод  2 2 3 2 4 2" xfId="5693"/>
    <cellStyle name="Ввод  2 2 3 2 5" xfId="5694"/>
    <cellStyle name="Ввод  2 2 3 2 5 2" xfId="5695"/>
    <cellStyle name="Ввод  2 2 3 2 6" xfId="5696"/>
    <cellStyle name="Ввод  2 2 3 3" xfId="5697"/>
    <cellStyle name="Ввод  2 2 3 3 2" xfId="5698"/>
    <cellStyle name="Ввод  2 2 3 3 2 2" xfId="5699"/>
    <cellStyle name="Ввод  2 2 3 3 2 2 2" xfId="5700"/>
    <cellStyle name="Ввод  2 2 3 3 2 2 2 2" xfId="5701"/>
    <cellStyle name="Ввод  2 2 3 3 2 2 3" xfId="5702"/>
    <cellStyle name="Ввод  2 2 3 3 2 2 3 2" xfId="5703"/>
    <cellStyle name="Ввод  2 2 3 3 2 2 4" xfId="5704"/>
    <cellStyle name="Ввод  2 2 3 3 2 3" xfId="5705"/>
    <cellStyle name="Ввод  2 2 3 3 2 3 2" xfId="5706"/>
    <cellStyle name="Ввод  2 2 3 3 2 4" xfId="5707"/>
    <cellStyle name="Ввод  2 2 3 3 2 4 2" xfId="5708"/>
    <cellStyle name="Ввод  2 2 3 3 2 5" xfId="5709"/>
    <cellStyle name="Ввод  2 2 3 3 3" xfId="5710"/>
    <cellStyle name="Ввод  2 2 3 3 3 2" xfId="5711"/>
    <cellStyle name="Ввод  2 2 3 3 3 2 2" xfId="5712"/>
    <cellStyle name="Ввод  2 2 3 3 3 3" xfId="5713"/>
    <cellStyle name="Ввод  2 2 3 3 3 3 2" xfId="5714"/>
    <cellStyle name="Ввод  2 2 3 3 3 4" xfId="5715"/>
    <cellStyle name="Ввод  2 2 3 3 4" xfId="5716"/>
    <cellStyle name="Ввод  2 2 3 3 4 2" xfId="5717"/>
    <cellStyle name="Ввод  2 2 3 3 5" xfId="5718"/>
    <cellStyle name="Ввод  2 2 3 3 5 2" xfId="5719"/>
    <cellStyle name="Ввод  2 2 3 3 6" xfId="5720"/>
    <cellStyle name="Ввод  2 2 3 4" xfId="5721"/>
    <cellStyle name="Ввод  2 2 3 4 2" xfId="5722"/>
    <cellStyle name="Ввод  2 2 3 4 2 2" xfId="5723"/>
    <cellStyle name="Ввод  2 2 3 4 2 2 2" xfId="5724"/>
    <cellStyle name="Ввод  2 2 3 4 2 2 2 2" xfId="5725"/>
    <cellStyle name="Ввод  2 2 3 4 2 2 3" xfId="5726"/>
    <cellStyle name="Ввод  2 2 3 4 2 2 3 2" xfId="5727"/>
    <cellStyle name="Ввод  2 2 3 4 2 2 4" xfId="5728"/>
    <cellStyle name="Ввод  2 2 3 4 2 3" xfId="5729"/>
    <cellStyle name="Ввод  2 2 3 4 2 3 2" xfId="5730"/>
    <cellStyle name="Ввод  2 2 3 4 2 4" xfId="5731"/>
    <cellStyle name="Ввод  2 2 3 4 2 4 2" xfId="5732"/>
    <cellStyle name="Ввод  2 2 3 4 2 5" xfId="5733"/>
    <cellStyle name="Ввод  2 2 3 4 3" xfId="5734"/>
    <cellStyle name="Ввод  2 2 3 4 3 2" xfId="5735"/>
    <cellStyle name="Ввод  2 2 3 4 3 2 2" xfId="5736"/>
    <cellStyle name="Ввод  2 2 3 4 3 3" xfId="5737"/>
    <cellStyle name="Ввод  2 2 3 4 3 3 2" xfId="5738"/>
    <cellStyle name="Ввод  2 2 3 4 3 4" xfId="5739"/>
    <cellStyle name="Ввод  2 2 3 4 4" xfId="5740"/>
    <cellStyle name="Ввод  2 2 3 4 4 2" xfId="5741"/>
    <cellStyle name="Ввод  2 2 3 4 5" xfId="5742"/>
    <cellStyle name="Ввод  2 2 3 4 5 2" xfId="5743"/>
    <cellStyle name="Ввод  2 2 3 4 6" xfId="5744"/>
    <cellStyle name="Ввод  2 2 3 5" xfId="5745"/>
    <cellStyle name="Ввод  2 2 3 5 2" xfId="5746"/>
    <cellStyle name="Ввод  2 2 3 5 2 2" xfId="5747"/>
    <cellStyle name="Ввод  2 2 3 5 2 2 2" xfId="5748"/>
    <cellStyle name="Ввод  2 2 3 5 2 2 2 2" xfId="5749"/>
    <cellStyle name="Ввод  2 2 3 5 2 2 3" xfId="5750"/>
    <cellStyle name="Ввод  2 2 3 5 2 2 3 2" xfId="5751"/>
    <cellStyle name="Ввод  2 2 3 5 2 2 4" xfId="5752"/>
    <cellStyle name="Ввод  2 2 3 5 2 3" xfId="5753"/>
    <cellStyle name="Ввод  2 2 3 5 2 3 2" xfId="5754"/>
    <cellStyle name="Ввод  2 2 3 5 2 4" xfId="5755"/>
    <cellStyle name="Ввод  2 2 3 5 2 4 2" xfId="5756"/>
    <cellStyle name="Ввод  2 2 3 5 2 5" xfId="5757"/>
    <cellStyle name="Ввод  2 2 3 5 3" xfId="5758"/>
    <cellStyle name="Ввод  2 2 3 5 3 2" xfId="5759"/>
    <cellStyle name="Ввод  2 2 3 5 3 2 2" xfId="5760"/>
    <cellStyle name="Ввод  2 2 3 5 3 3" xfId="5761"/>
    <cellStyle name="Ввод  2 2 3 5 3 3 2" xfId="5762"/>
    <cellStyle name="Ввод  2 2 3 5 3 4" xfId="5763"/>
    <cellStyle name="Ввод  2 2 3 5 4" xfId="5764"/>
    <cellStyle name="Ввод  2 2 3 5 4 2" xfId="5765"/>
    <cellStyle name="Ввод  2 2 3 5 5" xfId="5766"/>
    <cellStyle name="Ввод  2 2 3 5 5 2" xfId="5767"/>
    <cellStyle name="Ввод  2 2 3 5 6" xfId="5768"/>
    <cellStyle name="Ввод  2 2 3 6" xfId="5769"/>
    <cellStyle name="Ввод  2 2 3 6 2" xfId="5770"/>
    <cellStyle name="Ввод  2 2 3 6 2 2" xfId="5771"/>
    <cellStyle name="Ввод  2 2 3 6 3" xfId="5772"/>
    <cellStyle name="Ввод  2 2 3 6 3 2" xfId="5773"/>
    <cellStyle name="Ввод  2 2 3 6 4" xfId="5774"/>
    <cellStyle name="Ввод  2 2 3 7" xfId="5775"/>
    <cellStyle name="Ввод  2 2 3 7 2" xfId="5776"/>
    <cellStyle name="Ввод  2 2 3 8" xfId="5777"/>
    <cellStyle name="Ввод  2 2 3 8 2" xfId="5778"/>
    <cellStyle name="Ввод  2 2 3 9" xfId="5779"/>
    <cellStyle name="Ввод  2 2 4" xfId="5780"/>
    <cellStyle name="Ввод  2 2 4 2" xfId="5781"/>
    <cellStyle name="Ввод  2 2 4 2 2" xfId="5782"/>
    <cellStyle name="Ввод  2 2 4 2 2 2" xfId="5783"/>
    <cellStyle name="Ввод  2 2 4 2 2 2 2" xfId="5784"/>
    <cellStyle name="Ввод  2 2 4 2 2 2 2 2" xfId="5785"/>
    <cellStyle name="Ввод  2 2 4 2 2 2 3" xfId="5786"/>
    <cellStyle name="Ввод  2 2 4 2 2 2 3 2" xfId="5787"/>
    <cellStyle name="Ввод  2 2 4 2 2 2 4" xfId="5788"/>
    <cellStyle name="Ввод  2 2 4 2 2 3" xfId="5789"/>
    <cellStyle name="Ввод  2 2 4 2 2 3 2" xfId="5790"/>
    <cellStyle name="Ввод  2 2 4 2 2 4" xfId="5791"/>
    <cellStyle name="Ввод  2 2 4 2 2 4 2" xfId="5792"/>
    <cellStyle name="Ввод  2 2 4 2 2 5" xfId="5793"/>
    <cellStyle name="Ввод  2 2 4 2 3" xfId="5794"/>
    <cellStyle name="Ввод  2 2 4 2 3 2" xfId="5795"/>
    <cellStyle name="Ввод  2 2 4 2 3 2 2" xfId="5796"/>
    <cellStyle name="Ввод  2 2 4 2 3 3" xfId="5797"/>
    <cellStyle name="Ввод  2 2 4 2 3 3 2" xfId="5798"/>
    <cellStyle name="Ввод  2 2 4 2 3 4" xfId="5799"/>
    <cellStyle name="Ввод  2 2 4 2 4" xfId="5800"/>
    <cellStyle name="Ввод  2 2 4 2 4 2" xfId="5801"/>
    <cellStyle name="Ввод  2 2 4 2 5" xfId="5802"/>
    <cellStyle name="Ввод  2 2 4 2 5 2" xfId="5803"/>
    <cellStyle name="Ввод  2 2 4 2 6" xfId="5804"/>
    <cellStyle name="Ввод  2 2 4 3" xfId="5805"/>
    <cellStyle name="Ввод  2 2 4 3 2" xfId="5806"/>
    <cellStyle name="Ввод  2 2 4 3 2 2" xfId="5807"/>
    <cellStyle name="Ввод  2 2 4 3 2 2 2" xfId="5808"/>
    <cellStyle name="Ввод  2 2 4 3 2 2 2 2" xfId="5809"/>
    <cellStyle name="Ввод  2 2 4 3 2 2 3" xfId="5810"/>
    <cellStyle name="Ввод  2 2 4 3 2 2 3 2" xfId="5811"/>
    <cellStyle name="Ввод  2 2 4 3 2 2 4" xfId="5812"/>
    <cellStyle name="Ввод  2 2 4 3 2 3" xfId="5813"/>
    <cellStyle name="Ввод  2 2 4 3 2 3 2" xfId="5814"/>
    <cellStyle name="Ввод  2 2 4 3 2 4" xfId="5815"/>
    <cellStyle name="Ввод  2 2 4 3 2 4 2" xfId="5816"/>
    <cellStyle name="Ввод  2 2 4 3 2 5" xfId="5817"/>
    <cellStyle name="Ввод  2 2 4 3 3" xfId="5818"/>
    <cellStyle name="Ввод  2 2 4 3 3 2" xfId="5819"/>
    <cellStyle name="Ввод  2 2 4 3 3 2 2" xfId="5820"/>
    <cellStyle name="Ввод  2 2 4 3 3 3" xfId="5821"/>
    <cellStyle name="Ввод  2 2 4 3 3 3 2" xfId="5822"/>
    <cellStyle name="Ввод  2 2 4 3 3 4" xfId="5823"/>
    <cellStyle name="Ввод  2 2 4 3 4" xfId="5824"/>
    <cellStyle name="Ввод  2 2 4 3 4 2" xfId="5825"/>
    <cellStyle name="Ввод  2 2 4 3 5" xfId="5826"/>
    <cellStyle name="Ввод  2 2 4 3 5 2" xfId="5827"/>
    <cellStyle name="Ввод  2 2 4 3 6" xfId="5828"/>
    <cellStyle name="Ввод  2 2 4 4" xfId="5829"/>
    <cellStyle name="Ввод  2 2 4 4 2" xfId="5830"/>
    <cellStyle name="Ввод  2 2 4 4 2 2" xfId="5831"/>
    <cellStyle name="Ввод  2 2 4 4 2 2 2" xfId="5832"/>
    <cellStyle name="Ввод  2 2 4 4 2 2 2 2" xfId="5833"/>
    <cellStyle name="Ввод  2 2 4 4 2 2 3" xfId="5834"/>
    <cellStyle name="Ввод  2 2 4 4 2 2 3 2" xfId="5835"/>
    <cellStyle name="Ввод  2 2 4 4 2 2 4" xfId="5836"/>
    <cellStyle name="Ввод  2 2 4 4 2 3" xfId="5837"/>
    <cellStyle name="Ввод  2 2 4 4 2 3 2" xfId="5838"/>
    <cellStyle name="Ввод  2 2 4 4 2 4" xfId="5839"/>
    <cellStyle name="Ввод  2 2 4 4 2 4 2" xfId="5840"/>
    <cellStyle name="Ввод  2 2 4 4 2 5" xfId="5841"/>
    <cellStyle name="Ввод  2 2 4 4 3" xfId="5842"/>
    <cellStyle name="Ввод  2 2 4 4 3 2" xfId="5843"/>
    <cellStyle name="Ввод  2 2 4 4 3 2 2" xfId="5844"/>
    <cellStyle name="Ввод  2 2 4 4 3 3" xfId="5845"/>
    <cellStyle name="Ввод  2 2 4 4 3 3 2" xfId="5846"/>
    <cellStyle name="Ввод  2 2 4 4 3 4" xfId="5847"/>
    <cellStyle name="Ввод  2 2 4 4 4" xfId="5848"/>
    <cellStyle name="Ввод  2 2 4 4 4 2" xfId="5849"/>
    <cellStyle name="Ввод  2 2 4 4 5" xfId="5850"/>
    <cellStyle name="Ввод  2 2 4 4 5 2" xfId="5851"/>
    <cellStyle name="Ввод  2 2 4 4 6" xfId="5852"/>
    <cellStyle name="Ввод  2 2 4 5" xfId="5853"/>
    <cellStyle name="Ввод  2 2 4 5 2" xfId="5854"/>
    <cellStyle name="Ввод  2 2 4 5 2 2" xfId="5855"/>
    <cellStyle name="Ввод  2 2 4 5 2 2 2" xfId="5856"/>
    <cellStyle name="Ввод  2 2 4 5 2 2 2 2" xfId="5857"/>
    <cellStyle name="Ввод  2 2 4 5 2 2 3" xfId="5858"/>
    <cellStyle name="Ввод  2 2 4 5 2 2 3 2" xfId="5859"/>
    <cellStyle name="Ввод  2 2 4 5 2 2 4" xfId="5860"/>
    <cellStyle name="Ввод  2 2 4 5 2 3" xfId="5861"/>
    <cellStyle name="Ввод  2 2 4 5 2 3 2" xfId="5862"/>
    <cellStyle name="Ввод  2 2 4 5 2 4" xfId="5863"/>
    <cellStyle name="Ввод  2 2 4 5 2 4 2" xfId="5864"/>
    <cellStyle name="Ввод  2 2 4 5 2 5" xfId="5865"/>
    <cellStyle name="Ввод  2 2 4 5 3" xfId="5866"/>
    <cellStyle name="Ввод  2 2 4 5 3 2" xfId="5867"/>
    <cellStyle name="Ввод  2 2 4 5 3 2 2" xfId="5868"/>
    <cellStyle name="Ввод  2 2 4 5 3 3" xfId="5869"/>
    <cellStyle name="Ввод  2 2 4 5 3 3 2" xfId="5870"/>
    <cellStyle name="Ввод  2 2 4 5 3 4" xfId="5871"/>
    <cellStyle name="Ввод  2 2 4 5 4" xfId="5872"/>
    <cellStyle name="Ввод  2 2 4 5 4 2" xfId="5873"/>
    <cellStyle name="Ввод  2 2 4 5 5" xfId="5874"/>
    <cellStyle name="Ввод  2 2 4 5 5 2" xfId="5875"/>
    <cellStyle name="Ввод  2 2 4 5 6" xfId="5876"/>
    <cellStyle name="Ввод  2 2 4 6" xfId="5877"/>
    <cellStyle name="Ввод  2 2 4 6 2" xfId="5878"/>
    <cellStyle name="Ввод  2 2 4 6 2 2" xfId="5879"/>
    <cellStyle name="Ввод  2 2 4 6 3" xfId="5880"/>
    <cellStyle name="Ввод  2 2 4 6 3 2" xfId="5881"/>
    <cellStyle name="Ввод  2 2 4 6 4" xfId="5882"/>
    <cellStyle name="Ввод  2 2 4 7" xfId="5883"/>
    <cellStyle name="Ввод  2 2 4 7 2" xfId="5884"/>
    <cellStyle name="Ввод  2 2 4 8" xfId="5885"/>
    <cellStyle name="Ввод  2 2 4 8 2" xfId="5886"/>
    <cellStyle name="Ввод  2 2 4 9" xfId="5887"/>
    <cellStyle name="Ввод  2 2 5" xfId="5888"/>
    <cellStyle name="Ввод  2 2 5 2" xfId="5889"/>
    <cellStyle name="Ввод  2 2 5 2 2" xfId="5890"/>
    <cellStyle name="Ввод  2 2 5 2 2 2" xfId="5891"/>
    <cellStyle name="Ввод  2 2 5 2 2 2 2" xfId="5892"/>
    <cellStyle name="Ввод  2 2 5 2 2 2 2 2" xfId="5893"/>
    <cellStyle name="Ввод  2 2 5 2 2 2 3" xfId="5894"/>
    <cellStyle name="Ввод  2 2 5 2 2 2 3 2" xfId="5895"/>
    <cellStyle name="Ввод  2 2 5 2 2 2 4" xfId="5896"/>
    <cellStyle name="Ввод  2 2 5 2 2 3" xfId="5897"/>
    <cellStyle name="Ввод  2 2 5 2 2 3 2" xfId="5898"/>
    <cellStyle name="Ввод  2 2 5 2 2 4" xfId="5899"/>
    <cellStyle name="Ввод  2 2 5 2 2 4 2" xfId="5900"/>
    <cellStyle name="Ввод  2 2 5 2 2 5" xfId="5901"/>
    <cellStyle name="Ввод  2 2 5 2 3" xfId="5902"/>
    <cellStyle name="Ввод  2 2 5 2 3 2" xfId="5903"/>
    <cellStyle name="Ввод  2 2 5 2 3 2 2" xfId="5904"/>
    <cellStyle name="Ввод  2 2 5 2 3 3" xfId="5905"/>
    <cellStyle name="Ввод  2 2 5 2 3 3 2" xfId="5906"/>
    <cellStyle name="Ввод  2 2 5 2 3 4" xfId="5907"/>
    <cellStyle name="Ввод  2 2 5 2 4" xfId="5908"/>
    <cellStyle name="Ввод  2 2 5 2 4 2" xfId="5909"/>
    <cellStyle name="Ввод  2 2 5 2 5" xfId="5910"/>
    <cellStyle name="Ввод  2 2 5 2 5 2" xfId="5911"/>
    <cellStyle name="Ввод  2 2 5 2 6" xfId="5912"/>
    <cellStyle name="Ввод  2 2 5 3" xfId="5913"/>
    <cellStyle name="Ввод  2 2 5 3 2" xfId="5914"/>
    <cellStyle name="Ввод  2 2 5 3 2 2" xfId="5915"/>
    <cellStyle name="Ввод  2 2 5 3 2 2 2" xfId="5916"/>
    <cellStyle name="Ввод  2 2 5 3 2 2 2 2" xfId="5917"/>
    <cellStyle name="Ввод  2 2 5 3 2 2 3" xfId="5918"/>
    <cellStyle name="Ввод  2 2 5 3 2 2 3 2" xfId="5919"/>
    <cellStyle name="Ввод  2 2 5 3 2 2 4" xfId="5920"/>
    <cellStyle name="Ввод  2 2 5 3 2 3" xfId="5921"/>
    <cellStyle name="Ввод  2 2 5 3 2 3 2" xfId="5922"/>
    <cellStyle name="Ввод  2 2 5 3 2 4" xfId="5923"/>
    <cellStyle name="Ввод  2 2 5 3 2 4 2" xfId="5924"/>
    <cellStyle name="Ввод  2 2 5 3 2 5" xfId="5925"/>
    <cellStyle name="Ввод  2 2 5 3 3" xfId="5926"/>
    <cellStyle name="Ввод  2 2 5 3 3 2" xfId="5927"/>
    <cellStyle name="Ввод  2 2 5 3 3 2 2" xfId="5928"/>
    <cellStyle name="Ввод  2 2 5 3 3 3" xfId="5929"/>
    <cellStyle name="Ввод  2 2 5 3 3 3 2" xfId="5930"/>
    <cellStyle name="Ввод  2 2 5 3 3 4" xfId="5931"/>
    <cellStyle name="Ввод  2 2 5 3 4" xfId="5932"/>
    <cellStyle name="Ввод  2 2 5 3 4 2" xfId="5933"/>
    <cellStyle name="Ввод  2 2 5 3 5" xfId="5934"/>
    <cellStyle name="Ввод  2 2 5 3 5 2" xfId="5935"/>
    <cellStyle name="Ввод  2 2 5 3 6" xfId="5936"/>
    <cellStyle name="Ввод  2 2 5 4" xfId="5937"/>
    <cellStyle name="Ввод  2 2 5 4 2" xfId="5938"/>
    <cellStyle name="Ввод  2 2 5 4 2 2" xfId="5939"/>
    <cellStyle name="Ввод  2 2 5 4 2 2 2" xfId="5940"/>
    <cellStyle name="Ввод  2 2 5 4 2 2 2 2" xfId="5941"/>
    <cellStyle name="Ввод  2 2 5 4 2 2 3" xfId="5942"/>
    <cellStyle name="Ввод  2 2 5 4 2 2 3 2" xfId="5943"/>
    <cellStyle name="Ввод  2 2 5 4 2 2 4" xfId="5944"/>
    <cellStyle name="Ввод  2 2 5 4 2 3" xfId="5945"/>
    <cellStyle name="Ввод  2 2 5 4 2 3 2" xfId="5946"/>
    <cellStyle name="Ввод  2 2 5 4 2 4" xfId="5947"/>
    <cellStyle name="Ввод  2 2 5 4 2 4 2" xfId="5948"/>
    <cellStyle name="Ввод  2 2 5 4 2 5" xfId="5949"/>
    <cellStyle name="Ввод  2 2 5 4 3" xfId="5950"/>
    <cellStyle name="Ввод  2 2 5 4 3 2" xfId="5951"/>
    <cellStyle name="Ввод  2 2 5 4 3 2 2" xfId="5952"/>
    <cellStyle name="Ввод  2 2 5 4 3 3" xfId="5953"/>
    <cellStyle name="Ввод  2 2 5 4 3 3 2" xfId="5954"/>
    <cellStyle name="Ввод  2 2 5 4 3 4" xfId="5955"/>
    <cellStyle name="Ввод  2 2 5 4 4" xfId="5956"/>
    <cellStyle name="Ввод  2 2 5 4 4 2" xfId="5957"/>
    <cellStyle name="Ввод  2 2 5 4 5" xfId="5958"/>
    <cellStyle name="Ввод  2 2 5 4 5 2" xfId="5959"/>
    <cellStyle name="Ввод  2 2 5 4 6" xfId="5960"/>
    <cellStyle name="Ввод  2 2 5 5" xfId="5961"/>
    <cellStyle name="Ввод  2 2 5 5 2" xfId="5962"/>
    <cellStyle name="Ввод  2 2 5 5 2 2" xfId="5963"/>
    <cellStyle name="Ввод  2 2 5 5 2 2 2" xfId="5964"/>
    <cellStyle name="Ввод  2 2 5 5 2 2 2 2" xfId="5965"/>
    <cellStyle name="Ввод  2 2 5 5 2 2 3" xfId="5966"/>
    <cellStyle name="Ввод  2 2 5 5 2 2 3 2" xfId="5967"/>
    <cellStyle name="Ввод  2 2 5 5 2 2 4" xfId="5968"/>
    <cellStyle name="Ввод  2 2 5 5 2 3" xfId="5969"/>
    <cellStyle name="Ввод  2 2 5 5 2 3 2" xfId="5970"/>
    <cellStyle name="Ввод  2 2 5 5 2 4" xfId="5971"/>
    <cellStyle name="Ввод  2 2 5 5 2 4 2" xfId="5972"/>
    <cellStyle name="Ввод  2 2 5 5 2 5" xfId="5973"/>
    <cellStyle name="Ввод  2 2 5 5 3" xfId="5974"/>
    <cellStyle name="Ввод  2 2 5 5 3 2" xfId="5975"/>
    <cellStyle name="Ввод  2 2 5 5 3 2 2" xfId="5976"/>
    <cellStyle name="Ввод  2 2 5 5 3 3" xfId="5977"/>
    <cellStyle name="Ввод  2 2 5 5 3 3 2" xfId="5978"/>
    <cellStyle name="Ввод  2 2 5 5 3 4" xfId="5979"/>
    <cellStyle name="Ввод  2 2 5 5 4" xfId="5980"/>
    <cellStyle name="Ввод  2 2 5 5 4 2" xfId="5981"/>
    <cellStyle name="Ввод  2 2 5 5 5" xfId="5982"/>
    <cellStyle name="Ввод  2 2 5 5 5 2" xfId="5983"/>
    <cellStyle name="Ввод  2 2 5 5 6" xfId="5984"/>
    <cellStyle name="Ввод  2 2 5 6" xfId="5985"/>
    <cellStyle name="Ввод  2 2 5 6 2" xfId="5986"/>
    <cellStyle name="Ввод  2 2 5 6 2 2" xfId="5987"/>
    <cellStyle name="Ввод  2 2 5 6 3" xfId="5988"/>
    <cellStyle name="Ввод  2 2 5 6 3 2" xfId="5989"/>
    <cellStyle name="Ввод  2 2 5 6 4" xfId="5990"/>
    <cellStyle name="Ввод  2 2 5 7" xfId="5991"/>
    <cellStyle name="Ввод  2 2 5 7 2" xfId="5992"/>
    <cellStyle name="Ввод  2 2 5 8" xfId="5993"/>
    <cellStyle name="Ввод  2 2 5 8 2" xfId="5994"/>
    <cellStyle name="Ввод  2 2 5 9" xfId="5995"/>
    <cellStyle name="Ввод  2 2 6" xfId="5996"/>
    <cellStyle name="Ввод  2 2 6 2" xfId="5997"/>
    <cellStyle name="Ввод  2 2 6 2 2" xfId="5998"/>
    <cellStyle name="Ввод  2 2 6 2 2 2" xfId="5999"/>
    <cellStyle name="Ввод  2 2 6 2 2 2 2" xfId="6000"/>
    <cellStyle name="Ввод  2 2 6 2 2 2 2 2" xfId="6001"/>
    <cellStyle name="Ввод  2 2 6 2 2 2 3" xfId="6002"/>
    <cellStyle name="Ввод  2 2 6 2 2 2 3 2" xfId="6003"/>
    <cellStyle name="Ввод  2 2 6 2 2 2 4" xfId="6004"/>
    <cellStyle name="Ввод  2 2 6 2 2 3" xfId="6005"/>
    <cellStyle name="Ввод  2 2 6 2 2 3 2" xfId="6006"/>
    <cellStyle name="Ввод  2 2 6 2 2 4" xfId="6007"/>
    <cellStyle name="Ввод  2 2 6 2 2 4 2" xfId="6008"/>
    <cellStyle name="Ввод  2 2 6 2 2 5" xfId="6009"/>
    <cellStyle name="Ввод  2 2 6 2 3" xfId="6010"/>
    <cellStyle name="Ввод  2 2 6 2 3 2" xfId="6011"/>
    <cellStyle name="Ввод  2 2 6 2 3 2 2" xfId="6012"/>
    <cellStyle name="Ввод  2 2 6 2 3 3" xfId="6013"/>
    <cellStyle name="Ввод  2 2 6 2 3 3 2" xfId="6014"/>
    <cellStyle name="Ввод  2 2 6 2 3 4" xfId="6015"/>
    <cellStyle name="Ввод  2 2 6 2 4" xfId="6016"/>
    <cellStyle name="Ввод  2 2 6 2 4 2" xfId="6017"/>
    <cellStyle name="Ввод  2 2 6 2 5" xfId="6018"/>
    <cellStyle name="Ввод  2 2 6 2 5 2" xfId="6019"/>
    <cellStyle name="Ввод  2 2 6 2 6" xfId="6020"/>
    <cellStyle name="Ввод  2 2 6 3" xfId="6021"/>
    <cellStyle name="Ввод  2 2 6 3 2" xfId="6022"/>
    <cellStyle name="Ввод  2 2 6 3 2 2" xfId="6023"/>
    <cellStyle name="Ввод  2 2 6 3 2 2 2" xfId="6024"/>
    <cellStyle name="Ввод  2 2 6 3 2 2 2 2" xfId="6025"/>
    <cellStyle name="Ввод  2 2 6 3 2 2 3" xfId="6026"/>
    <cellStyle name="Ввод  2 2 6 3 2 2 3 2" xfId="6027"/>
    <cellStyle name="Ввод  2 2 6 3 2 2 4" xfId="6028"/>
    <cellStyle name="Ввод  2 2 6 3 2 3" xfId="6029"/>
    <cellStyle name="Ввод  2 2 6 3 2 3 2" xfId="6030"/>
    <cellStyle name="Ввод  2 2 6 3 2 4" xfId="6031"/>
    <cellStyle name="Ввод  2 2 6 3 2 4 2" xfId="6032"/>
    <cellStyle name="Ввод  2 2 6 3 2 5" xfId="6033"/>
    <cellStyle name="Ввод  2 2 6 3 3" xfId="6034"/>
    <cellStyle name="Ввод  2 2 6 3 3 2" xfId="6035"/>
    <cellStyle name="Ввод  2 2 6 3 3 2 2" xfId="6036"/>
    <cellStyle name="Ввод  2 2 6 3 3 3" xfId="6037"/>
    <cellStyle name="Ввод  2 2 6 3 3 3 2" xfId="6038"/>
    <cellStyle name="Ввод  2 2 6 3 3 4" xfId="6039"/>
    <cellStyle name="Ввод  2 2 6 3 4" xfId="6040"/>
    <cellStyle name="Ввод  2 2 6 3 4 2" xfId="6041"/>
    <cellStyle name="Ввод  2 2 6 3 5" xfId="6042"/>
    <cellStyle name="Ввод  2 2 6 3 5 2" xfId="6043"/>
    <cellStyle name="Ввод  2 2 6 3 6" xfId="6044"/>
    <cellStyle name="Ввод  2 2 6 4" xfId="6045"/>
    <cellStyle name="Ввод  2 2 6 4 2" xfId="6046"/>
    <cellStyle name="Ввод  2 2 6 4 2 2" xfId="6047"/>
    <cellStyle name="Ввод  2 2 6 4 2 2 2" xfId="6048"/>
    <cellStyle name="Ввод  2 2 6 4 2 2 2 2" xfId="6049"/>
    <cellStyle name="Ввод  2 2 6 4 2 2 3" xfId="6050"/>
    <cellStyle name="Ввод  2 2 6 4 2 2 3 2" xfId="6051"/>
    <cellStyle name="Ввод  2 2 6 4 2 2 4" xfId="6052"/>
    <cellStyle name="Ввод  2 2 6 4 2 3" xfId="6053"/>
    <cellStyle name="Ввод  2 2 6 4 2 3 2" xfId="6054"/>
    <cellStyle name="Ввод  2 2 6 4 2 4" xfId="6055"/>
    <cellStyle name="Ввод  2 2 6 4 2 4 2" xfId="6056"/>
    <cellStyle name="Ввод  2 2 6 4 2 5" xfId="6057"/>
    <cellStyle name="Ввод  2 2 6 4 3" xfId="6058"/>
    <cellStyle name="Ввод  2 2 6 4 3 2" xfId="6059"/>
    <cellStyle name="Ввод  2 2 6 4 3 2 2" xfId="6060"/>
    <cellStyle name="Ввод  2 2 6 4 3 3" xfId="6061"/>
    <cellStyle name="Ввод  2 2 6 4 3 3 2" xfId="6062"/>
    <cellStyle name="Ввод  2 2 6 4 3 4" xfId="6063"/>
    <cellStyle name="Ввод  2 2 6 4 4" xfId="6064"/>
    <cellStyle name="Ввод  2 2 6 4 4 2" xfId="6065"/>
    <cellStyle name="Ввод  2 2 6 4 5" xfId="6066"/>
    <cellStyle name="Ввод  2 2 6 4 5 2" xfId="6067"/>
    <cellStyle name="Ввод  2 2 6 4 6" xfId="6068"/>
    <cellStyle name="Ввод  2 2 6 5" xfId="6069"/>
    <cellStyle name="Ввод  2 2 6 5 2" xfId="6070"/>
    <cellStyle name="Ввод  2 2 6 5 2 2" xfId="6071"/>
    <cellStyle name="Ввод  2 2 6 5 2 2 2" xfId="6072"/>
    <cellStyle name="Ввод  2 2 6 5 2 2 2 2" xfId="6073"/>
    <cellStyle name="Ввод  2 2 6 5 2 2 3" xfId="6074"/>
    <cellStyle name="Ввод  2 2 6 5 2 2 3 2" xfId="6075"/>
    <cellStyle name="Ввод  2 2 6 5 2 2 4" xfId="6076"/>
    <cellStyle name="Ввод  2 2 6 5 2 3" xfId="6077"/>
    <cellStyle name="Ввод  2 2 6 5 2 3 2" xfId="6078"/>
    <cellStyle name="Ввод  2 2 6 5 2 4" xfId="6079"/>
    <cellStyle name="Ввод  2 2 6 5 2 4 2" xfId="6080"/>
    <cellStyle name="Ввод  2 2 6 5 2 5" xfId="6081"/>
    <cellStyle name="Ввод  2 2 6 5 3" xfId="6082"/>
    <cellStyle name="Ввод  2 2 6 5 3 2" xfId="6083"/>
    <cellStyle name="Ввод  2 2 6 5 3 2 2" xfId="6084"/>
    <cellStyle name="Ввод  2 2 6 5 3 3" xfId="6085"/>
    <cellStyle name="Ввод  2 2 6 5 3 3 2" xfId="6086"/>
    <cellStyle name="Ввод  2 2 6 5 3 4" xfId="6087"/>
    <cellStyle name="Ввод  2 2 6 5 4" xfId="6088"/>
    <cellStyle name="Ввод  2 2 6 5 4 2" xfId="6089"/>
    <cellStyle name="Ввод  2 2 6 5 5" xfId="6090"/>
    <cellStyle name="Ввод  2 2 6 5 5 2" xfId="6091"/>
    <cellStyle name="Ввод  2 2 6 5 6" xfId="6092"/>
    <cellStyle name="Ввод  2 2 6 6" xfId="6093"/>
    <cellStyle name="Ввод  2 2 6 6 2" xfId="6094"/>
    <cellStyle name="Ввод  2 2 6 6 2 2" xfId="6095"/>
    <cellStyle name="Ввод  2 2 6 6 3" xfId="6096"/>
    <cellStyle name="Ввод  2 2 6 6 3 2" xfId="6097"/>
    <cellStyle name="Ввод  2 2 6 6 4" xfId="6098"/>
    <cellStyle name="Ввод  2 2 6 7" xfId="6099"/>
    <cellStyle name="Ввод  2 2 6 7 2" xfId="6100"/>
    <cellStyle name="Ввод  2 2 6 8" xfId="6101"/>
    <cellStyle name="Ввод  2 2 6 8 2" xfId="6102"/>
    <cellStyle name="Ввод  2 2 6 9" xfId="6103"/>
    <cellStyle name="Ввод  2 2 7" xfId="6104"/>
    <cellStyle name="Ввод  2 2 7 2" xfId="6105"/>
    <cellStyle name="Ввод  2 2 7 2 2" xfId="6106"/>
    <cellStyle name="Ввод  2 2 7 2 2 2" xfId="6107"/>
    <cellStyle name="Ввод  2 2 7 2 2 2 2" xfId="6108"/>
    <cellStyle name="Ввод  2 2 7 2 2 2 2 2" xfId="6109"/>
    <cellStyle name="Ввод  2 2 7 2 2 2 3" xfId="6110"/>
    <cellStyle name="Ввод  2 2 7 2 2 2 3 2" xfId="6111"/>
    <cellStyle name="Ввод  2 2 7 2 2 2 4" xfId="6112"/>
    <cellStyle name="Ввод  2 2 7 2 2 3" xfId="6113"/>
    <cellStyle name="Ввод  2 2 7 2 2 3 2" xfId="6114"/>
    <cellStyle name="Ввод  2 2 7 2 2 4" xfId="6115"/>
    <cellStyle name="Ввод  2 2 7 2 2 4 2" xfId="6116"/>
    <cellStyle name="Ввод  2 2 7 2 2 5" xfId="6117"/>
    <cellStyle name="Ввод  2 2 7 2 3" xfId="6118"/>
    <cellStyle name="Ввод  2 2 7 2 3 2" xfId="6119"/>
    <cellStyle name="Ввод  2 2 7 2 3 2 2" xfId="6120"/>
    <cellStyle name="Ввод  2 2 7 2 3 3" xfId="6121"/>
    <cellStyle name="Ввод  2 2 7 2 3 3 2" xfId="6122"/>
    <cellStyle name="Ввод  2 2 7 2 3 4" xfId="6123"/>
    <cellStyle name="Ввод  2 2 7 2 4" xfId="6124"/>
    <cellStyle name="Ввод  2 2 7 2 4 2" xfId="6125"/>
    <cellStyle name="Ввод  2 2 7 2 5" xfId="6126"/>
    <cellStyle name="Ввод  2 2 7 2 5 2" xfId="6127"/>
    <cellStyle name="Ввод  2 2 7 2 6" xfId="6128"/>
    <cellStyle name="Ввод  2 2 7 3" xfId="6129"/>
    <cellStyle name="Ввод  2 2 7 3 2" xfId="6130"/>
    <cellStyle name="Ввод  2 2 7 3 2 2" xfId="6131"/>
    <cellStyle name="Ввод  2 2 7 3 2 2 2" xfId="6132"/>
    <cellStyle name="Ввод  2 2 7 3 2 2 2 2" xfId="6133"/>
    <cellStyle name="Ввод  2 2 7 3 2 2 3" xfId="6134"/>
    <cellStyle name="Ввод  2 2 7 3 2 2 3 2" xfId="6135"/>
    <cellStyle name="Ввод  2 2 7 3 2 2 4" xfId="6136"/>
    <cellStyle name="Ввод  2 2 7 3 2 3" xfId="6137"/>
    <cellStyle name="Ввод  2 2 7 3 2 3 2" xfId="6138"/>
    <cellStyle name="Ввод  2 2 7 3 2 4" xfId="6139"/>
    <cellStyle name="Ввод  2 2 7 3 2 4 2" xfId="6140"/>
    <cellStyle name="Ввод  2 2 7 3 2 5" xfId="6141"/>
    <cellStyle name="Ввод  2 2 7 3 3" xfId="6142"/>
    <cellStyle name="Ввод  2 2 7 3 3 2" xfId="6143"/>
    <cellStyle name="Ввод  2 2 7 3 3 2 2" xfId="6144"/>
    <cellStyle name="Ввод  2 2 7 3 3 3" xfId="6145"/>
    <cellStyle name="Ввод  2 2 7 3 3 3 2" xfId="6146"/>
    <cellStyle name="Ввод  2 2 7 3 3 4" xfId="6147"/>
    <cellStyle name="Ввод  2 2 7 3 4" xfId="6148"/>
    <cellStyle name="Ввод  2 2 7 3 4 2" xfId="6149"/>
    <cellStyle name="Ввод  2 2 7 3 5" xfId="6150"/>
    <cellStyle name="Ввод  2 2 7 3 5 2" xfId="6151"/>
    <cellStyle name="Ввод  2 2 7 3 6" xfId="6152"/>
    <cellStyle name="Ввод  2 2 7 4" xfId="6153"/>
    <cellStyle name="Ввод  2 2 7 4 2" xfId="6154"/>
    <cellStyle name="Ввод  2 2 7 4 2 2" xfId="6155"/>
    <cellStyle name="Ввод  2 2 7 4 2 2 2" xfId="6156"/>
    <cellStyle name="Ввод  2 2 7 4 2 2 2 2" xfId="6157"/>
    <cellStyle name="Ввод  2 2 7 4 2 2 3" xfId="6158"/>
    <cellStyle name="Ввод  2 2 7 4 2 2 3 2" xfId="6159"/>
    <cellStyle name="Ввод  2 2 7 4 2 2 4" xfId="6160"/>
    <cellStyle name="Ввод  2 2 7 4 2 3" xfId="6161"/>
    <cellStyle name="Ввод  2 2 7 4 2 3 2" xfId="6162"/>
    <cellStyle name="Ввод  2 2 7 4 2 4" xfId="6163"/>
    <cellStyle name="Ввод  2 2 7 4 2 4 2" xfId="6164"/>
    <cellStyle name="Ввод  2 2 7 4 2 5" xfId="6165"/>
    <cellStyle name="Ввод  2 2 7 4 3" xfId="6166"/>
    <cellStyle name="Ввод  2 2 7 4 3 2" xfId="6167"/>
    <cellStyle name="Ввод  2 2 7 4 3 2 2" xfId="6168"/>
    <cellStyle name="Ввод  2 2 7 4 3 3" xfId="6169"/>
    <cellStyle name="Ввод  2 2 7 4 3 3 2" xfId="6170"/>
    <cellStyle name="Ввод  2 2 7 4 3 4" xfId="6171"/>
    <cellStyle name="Ввод  2 2 7 4 4" xfId="6172"/>
    <cellStyle name="Ввод  2 2 7 4 4 2" xfId="6173"/>
    <cellStyle name="Ввод  2 2 7 4 5" xfId="6174"/>
    <cellStyle name="Ввод  2 2 7 4 5 2" xfId="6175"/>
    <cellStyle name="Ввод  2 2 7 4 6" xfId="6176"/>
    <cellStyle name="Ввод  2 2 7 5" xfId="6177"/>
    <cellStyle name="Ввод  2 2 7 5 2" xfId="6178"/>
    <cellStyle name="Ввод  2 2 7 5 2 2" xfId="6179"/>
    <cellStyle name="Ввод  2 2 7 5 2 2 2" xfId="6180"/>
    <cellStyle name="Ввод  2 2 7 5 2 2 2 2" xfId="6181"/>
    <cellStyle name="Ввод  2 2 7 5 2 2 3" xfId="6182"/>
    <cellStyle name="Ввод  2 2 7 5 2 2 3 2" xfId="6183"/>
    <cellStyle name="Ввод  2 2 7 5 2 2 4" xfId="6184"/>
    <cellStyle name="Ввод  2 2 7 5 2 3" xfId="6185"/>
    <cellStyle name="Ввод  2 2 7 5 2 3 2" xfId="6186"/>
    <cellStyle name="Ввод  2 2 7 5 2 4" xfId="6187"/>
    <cellStyle name="Ввод  2 2 7 5 2 4 2" xfId="6188"/>
    <cellStyle name="Ввод  2 2 7 5 2 5" xfId="6189"/>
    <cellStyle name="Ввод  2 2 7 5 3" xfId="6190"/>
    <cellStyle name="Ввод  2 2 7 5 3 2" xfId="6191"/>
    <cellStyle name="Ввод  2 2 7 5 3 2 2" xfId="6192"/>
    <cellStyle name="Ввод  2 2 7 5 3 3" xfId="6193"/>
    <cellStyle name="Ввод  2 2 7 5 3 3 2" xfId="6194"/>
    <cellStyle name="Ввод  2 2 7 5 3 4" xfId="6195"/>
    <cellStyle name="Ввод  2 2 7 5 4" xfId="6196"/>
    <cellStyle name="Ввод  2 2 7 5 4 2" xfId="6197"/>
    <cellStyle name="Ввод  2 2 7 5 5" xfId="6198"/>
    <cellStyle name="Ввод  2 2 7 5 5 2" xfId="6199"/>
    <cellStyle name="Ввод  2 2 7 5 6" xfId="6200"/>
    <cellStyle name="Ввод  2 2 7 6" xfId="6201"/>
    <cellStyle name="Ввод  2 2 7 6 2" xfId="6202"/>
    <cellStyle name="Ввод  2 2 7 6 2 2" xfId="6203"/>
    <cellStyle name="Ввод  2 2 7 6 3" xfId="6204"/>
    <cellStyle name="Ввод  2 2 7 6 3 2" xfId="6205"/>
    <cellStyle name="Ввод  2 2 7 6 4" xfId="6206"/>
    <cellStyle name="Ввод  2 2 7 7" xfId="6207"/>
    <cellStyle name="Ввод  2 2 7 7 2" xfId="6208"/>
    <cellStyle name="Ввод  2 2 7 8" xfId="6209"/>
    <cellStyle name="Ввод  2 2 7 8 2" xfId="6210"/>
    <cellStyle name="Ввод  2 2 7 9" xfId="6211"/>
    <cellStyle name="Ввод  2 2 8" xfId="6212"/>
    <cellStyle name="Ввод  2 2 8 2" xfId="6213"/>
    <cellStyle name="Ввод  2 2 8 2 2" xfId="6214"/>
    <cellStyle name="Ввод  2 2 8 2 2 2" xfId="6215"/>
    <cellStyle name="Ввод  2 2 8 2 2 2 2" xfId="6216"/>
    <cellStyle name="Ввод  2 2 8 2 2 3" xfId="6217"/>
    <cellStyle name="Ввод  2 2 8 2 2 3 2" xfId="6218"/>
    <cellStyle name="Ввод  2 2 8 2 2 4" xfId="6219"/>
    <cellStyle name="Ввод  2 2 8 2 3" xfId="6220"/>
    <cellStyle name="Ввод  2 2 8 2 3 2" xfId="6221"/>
    <cellStyle name="Ввод  2 2 8 2 4" xfId="6222"/>
    <cellStyle name="Ввод  2 2 8 2 4 2" xfId="6223"/>
    <cellStyle name="Ввод  2 2 8 2 5" xfId="6224"/>
    <cellStyle name="Ввод  2 2 8 3" xfId="6225"/>
    <cellStyle name="Ввод  2 2 8 3 2" xfId="6226"/>
    <cellStyle name="Ввод  2 2 8 3 2 2" xfId="6227"/>
    <cellStyle name="Ввод  2 2 8 3 3" xfId="6228"/>
    <cellStyle name="Ввод  2 2 8 3 3 2" xfId="6229"/>
    <cellStyle name="Ввод  2 2 8 3 4" xfId="6230"/>
    <cellStyle name="Ввод  2 2 8 4" xfId="6231"/>
    <cellStyle name="Ввод  2 2 8 4 2" xfId="6232"/>
    <cellStyle name="Ввод  2 2 8 5" xfId="6233"/>
    <cellStyle name="Ввод  2 2 8 5 2" xfId="6234"/>
    <cellStyle name="Ввод  2 2 8 6" xfId="6235"/>
    <cellStyle name="Ввод  2 2 9" xfId="6236"/>
    <cellStyle name="Ввод  2 2 9 2" xfId="6237"/>
    <cellStyle name="Ввод  2 2 9 2 2" xfId="6238"/>
    <cellStyle name="Ввод  2 2 9 2 2 2" xfId="6239"/>
    <cellStyle name="Ввод  2 2 9 2 2 2 2" xfId="6240"/>
    <cellStyle name="Ввод  2 2 9 2 2 3" xfId="6241"/>
    <cellStyle name="Ввод  2 2 9 2 2 3 2" xfId="6242"/>
    <cellStyle name="Ввод  2 2 9 2 2 4" xfId="6243"/>
    <cellStyle name="Ввод  2 2 9 2 3" xfId="6244"/>
    <cellStyle name="Ввод  2 2 9 2 3 2" xfId="6245"/>
    <cellStyle name="Ввод  2 2 9 2 4" xfId="6246"/>
    <cellStyle name="Ввод  2 2 9 2 4 2" xfId="6247"/>
    <cellStyle name="Ввод  2 2 9 2 5" xfId="6248"/>
    <cellStyle name="Ввод  2 2 9 3" xfId="6249"/>
    <cellStyle name="Ввод  2 2 9 3 2" xfId="6250"/>
    <cellStyle name="Ввод  2 2 9 3 2 2" xfId="6251"/>
    <cellStyle name="Ввод  2 2 9 3 3" xfId="6252"/>
    <cellStyle name="Ввод  2 2 9 3 3 2" xfId="6253"/>
    <cellStyle name="Ввод  2 2 9 3 4" xfId="6254"/>
    <cellStyle name="Ввод  2 2 9 4" xfId="6255"/>
    <cellStyle name="Ввод  2 2 9 4 2" xfId="6256"/>
    <cellStyle name="Ввод  2 2 9 5" xfId="6257"/>
    <cellStyle name="Ввод  2 2 9 5 2" xfId="6258"/>
    <cellStyle name="Ввод  2 2 9 6" xfId="6259"/>
    <cellStyle name="Ввод  2 3" xfId="6260"/>
    <cellStyle name="Ввод  2 3 10" xfId="6261"/>
    <cellStyle name="Ввод  2 3 10 2" xfId="6262"/>
    <cellStyle name="Ввод  2 3 10 2 2" xfId="6263"/>
    <cellStyle name="Ввод  2 3 10 2 2 2" xfId="6264"/>
    <cellStyle name="Ввод  2 3 10 2 2 2 2" xfId="6265"/>
    <cellStyle name="Ввод  2 3 10 2 2 3" xfId="6266"/>
    <cellStyle name="Ввод  2 3 10 2 2 3 2" xfId="6267"/>
    <cellStyle name="Ввод  2 3 10 2 2 4" xfId="6268"/>
    <cellStyle name="Ввод  2 3 10 2 3" xfId="6269"/>
    <cellStyle name="Ввод  2 3 10 2 3 2" xfId="6270"/>
    <cellStyle name="Ввод  2 3 10 2 4" xfId="6271"/>
    <cellStyle name="Ввод  2 3 10 2 4 2" xfId="6272"/>
    <cellStyle name="Ввод  2 3 10 2 5" xfId="6273"/>
    <cellStyle name="Ввод  2 3 10 3" xfId="6274"/>
    <cellStyle name="Ввод  2 3 10 3 2" xfId="6275"/>
    <cellStyle name="Ввод  2 3 10 3 2 2" xfId="6276"/>
    <cellStyle name="Ввод  2 3 10 3 3" xfId="6277"/>
    <cellStyle name="Ввод  2 3 10 3 3 2" xfId="6278"/>
    <cellStyle name="Ввод  2 3 10 3 4" xfId="6279"/>
    <cellStyle name="Ввод  2 3 10 4" xfId="6280"/>
    <cellStyle name="Ввод  2 3 10 4 2" xfId="6281"/>
    <cellStyle name="Ввод  2 3 10 5" xfId="6282"/>
    <cellStyle name="Ввод  2 3 10 5 2" xfId="6283"/>
    <cellStyle name="Ввод  2 3 10 6" xfId="6284"/>
    <cellStyle name="Ввод  2 3 11" xfId="6285"/>
    <cellStyle name="Ввод  2 3 11 2" xfId="6286"/>
    <cellStyle name="Ввод  2 3 11 2 2" xfId="6287"/>
    <cellStyle name="Ввод  2 3 11 2 2 2" xfId="6288"/>
    <cellStyle name="Ввод  2 3 11 2 2 2 2" xfId="6289"/>
    <cellStyle name="Ввод  2 3 11 2 2 3" xfId="6290"/>
    <cellStyle name="Ввод  2 3 11 2 2 3 2" xfId="6291"/>
    <cellStyle name="Ввод  2 3 11 2 2 4" xfId="6292"/>
    <cellStyle name="Ввод  2 3 11 2 3" xfId="6293"/>
    <cellStyle name="Ввод  2 3 11 2 3 2" xfId="6294"/>
    <cellStyle name="Ввод  2 3 11 2 4" xfId="6295"/>
    <cellStyle name="Ввод  2 3 11 2 4 2" xfId="6296"/>
    <cellStyle name="Ввод  2 3 11 2 5" xfId="6297"/>
    <cellStyle name="Ввод  2 3 11 3" xfId="6298"/>
    <cellStyle name="Ввод  2 3 11 3 2" xfId="6299"/>
    <cellStyle name="Ввод  2 3 11 3 2 2" xfId="6300"/>
    <cellStyle name="Ввод  2 3 11 3 3" xfId="6301"/>
    <cellStyle name="Ввод  2 3 11 3 3 2" xfId="6302"/>
    <cellStyle name="Ввод  2 3 11 3 4" xfId="6303"/>
    <cellStyle name="Ввод  2 3 11 4" xfId="6304"/>
    <cellStyle name="Ввод  2 3 11 4 2" xfId="6305"/>
    <cellStyle name="Ввод  2 3 11 5" xfId="6306"/>
    <cellStyle name="Ввод  2 3 11 5 2" xfId="6307"/>
    <cellStyle name="Ввод  2 3 11 6" xfId="6308"/>
    <cellStyle name="Ввод  2 3 12" xfId="6309"/>
    <cellStyle name="Ввод  2 3 12 2" xfId="6310"/>
    <cellStyle name="Ввод  2 3 12 2 2" xfId="6311"/>
    <cellStyle name="Ввод  2 3 12 2 2 2" xfId="6312"/>
    <cellStyle name="Ввод  2 3 12 2 3" xfId="6313"/>
    <cellStyle name="Ввод  2 3 12 2 3 2" xfId="6314"/>
    <cellStyle name="Ввод  2 3 12 2 4" xfId="6315"/>
    <cellStyle name="Ввод  2 3 12 3" xfId="6316"/>
    <cellStyle name="Ввод  2 3 12 3 2" xfId="6317"/>
    <cellStyle name="Ввод  2 3 12 4" xfId="6318"/>
    <cellStyle name="Ввод  2 3 12 4 2" xfId="6319"/>
    <cellStyle name="Ввод  2 3 12 5" xfId="6320"/>
    <cellStyle name="Ввод  2 3 13" xfId="6321"/>
    <cellStyle name="Ввод  2 3 13 2" xfId="6322"/>
    <cellStyle name="Ввод  2 3 14" xfId="6323"/>
    <cellStyle name="Ввод  2 3 14 2" xfId="6324"/>
    <cellStyle name="Ввод  2 3 15" xfId="6325"/>
    <cellStyle name="Ввод  2 3 2" xfId="6326"/>
    <cellStyle name="Ввод  2 3 2 2" xfId="6327"/>
    <cellStyle name="Ввод  2 3 2 2 2" xfId="6328"/>
    <cellStyle name="Ввод  2 3 2 2 2 2" xfId="6329"/>
    <cellStyle name="Ввод  2 3 2 2 2 2 2" xfId="6330"/>
    <cellStyle name="Ввод  2 3 2 2 2 2 2 2" xfId="6331"/>
    <cellStyle name="Ввод  2 3 2 2 2 2 3" xfId="6332"/>
    <cellStyle name="Ввод  2 3 2 2 2 2 3 2" xfId="6333"/>
    <cellStyle name="Ввод  2 3 2 2 2 2 4" xfId="6334"/>
    <cellStyle name="Ввод  2 3 2 2 2 3" xfId="6335"/>
    <cellStyle name="Ввод  2 3 2 2 2 3 2" xfId="6336"/>
    <cellStyle name="Ввод  2 3 2 2 2 4" xfId="6337"/>
    <cellStyle name="Ввод  2 3 2 2 2 4 2" xfId="6338"/>
    <cellStyle name="Ввод  2 3 2 2 2 5" xfId="6339"/>
    <cellStyle name="Ввод  2 3 2 2 3" xfId="6340"/>
    <cellStyle name="Ввод  2 3 2 2 3 2" xfId="6341"/>
    <cellStyle name="Ввод  2 3 2 2 3 2 2" xfId="6342"/>
    <cellStyle name="Ввод  2 3 2 2 3 3" xfId="6343"/>
    <cellStyle name="Ввод  2 3 2 2 3 3 2" xfId="6344"/>
    <cellStyle name="Ввод  2 3 2 2 3 4" xfId="6345"/>
    <cellStyle name="Ввод  2 3 2 2 4" xfId="6346"/>
    <cellStyle name="Ввод  2 3 2 2 4 2" xfId="6347"/>
    <cellStyle name="Ввод  2 3 2 2 5" xfId="6348"/>
    <cellStyle name="Ввод  2 3 2 2 5 2" xfId="6349"/>
    <cellStyle name="Ввод  2 3 2 2 6" xfId="6350"/>
    <cellStyle name="Ввод  2 3 2 3" xfId="6351"/>
    <cellStyle name="Ввод  2 3 2 3 2" xfId="6352"/>
    <cellStyle name="Ввод  2 3 2 3 2 2" xfId="6353"/>
    <cellStyle name="Ввод  2 3 2 3 2 2 2" xfId="6354"/>
    <cellStyle name="Ввод  2 3 2 3 2 2 2 2" xfId="6355"/>
    <cellStyle name="Ввод  2 3 2 3 2 2 3" xfId="6356"/>
    <cellStyle name="Ввод  2 3 2 3 2 2 3 2" xfId="6357"/>
    <cellStyle name="Ввод  2 3 2 3 2 2 4" xfId="6358"/>
    <cellStyle name="Ввод  2 3 2 3 2 3" xfId="6359"/>
    <cellStyle name="Ввод  2 3 2 3 2 3 2" xfId="6360"/>
    <cellStyle name="Ввод  2 3 2 3 2 4" xfId="6361"/>
    <cellStyle name="Ввод  2 3 2 3 2 4 2" xfId="6362"/>
    <cellStyle name="Ввод  2 3 2 3 2 5" xfId="6363"/>
    <cellStyle name="Ввод  2 3 2 3 3" xfId="6364"/>
    <cellStyle name="Ввод  2 3 2 3 3 2" xfId="6365"/>
    <cellStyle name="Ввод  2 3 2 3 3 2 2" xfId="6366"/>
    <cellStyle name="Ввод  2 3 2 3 3 3" xfId="6367"/>
    <cellStyle name="Ввод  2 3 2 3 3 3 2" xfId="6368"/>
    <cellStyle name="Ввод  2 3 2 3 3 4" xfId="6369"/>
    <cellStyle name="Ввод  2 3 2 3 4" xfId="6370"/>
    <cellStyle name="Ввод  2 3 2 3 4 2" xfId="6371"/>
    <cellStyle name="Ввод  2 3 2 3 5" xfId="6372"/>
    <cellStyle name="Ввод  2 3 2 3 5 2" xfId="6373"/>
    <cellStyle name="Ввод  2 3 2 3 6" xfId="6374"/>
    <cellStyle name="Ввод  2 3 2 4" xfId="6375"/>
    <cellStyle name="Ввод  2 3 2 4 2" xfId="6376"/>
    <cellStyle name="Ввод  2 3 2 4 2 2" xfId="6377"/>
    <cellStyle name="Ввод  2 3 2 4 2 2 2" xfId="6378"/>
    <cellStyle name="Ввод  2 3 2 4 2 2 2 2" xfId="6379"/>
    <cellStyle name="Ввод  2 3 2 4 2 2 3" xfId="6380"/>
    <cellStyle name="Ввод  2 3 2 4 2 2 3 2" xfId="6381"/>
    <cellStyle name="Ввод  2 3 2 4 2 2 4" xfId="6382"/>
    <cellStyle name="Ввод  2 3 2 4 2 3" xfId="6383"/>
    <cellStyle name="Ввод  2 3 2 4 2 3 2" xfId="6384"/>
    <cellStyle name="Ввод  2 3 2 4 2 4" xfId="6385"/>
    <cellStyle name="Ввод  2 3 2 4 2 4 2" xfId="6386"/>
    <cellStyle name="Ввод  2 3 2 4 2 5" xfId="6387"/>
    <cellStyle name="Ввод  2 3 2 4 3" xfId="6388"/>
    <cellStyle name="Ввод  2 3 2 4 3 2" xfId="6389"/>
    <cellStyle name="Ввод  2 3 2 4 3 2 2" xfId="6390"/>
    <cellStyle name="Ввод  2 3 2 4 3 3" xfId="6391"/>
    <cellStyle name="Ввод  2 3 2 4 3 3 2" xfId="6392"/>
    <cellStyle name="Ввод  2 3 2 4 3 4" xfId="6393"/>
    <cellStyle name="Ввод  2 3 2 4 4" xfId="6394"/>
    <cellStyle name="Ввод  2 3 2 4 4 2" xfId="6395"/>
    <cellStyle name="Ввод  2 3 2 4 5" xfId="6396"/>
    <cellStyle name="Ввод  2 3 2 4 5 2" xfId="6397"/>
    <cellStyle name="Ввод  2 3 2 4 6" xfId="6398"/>
    <cellStyle name="Ввод  2 3 2 5" xfId="6399"/>
    <cellStyle name="Ввод  2 3 2 5 2" xfId="6400"/>
    <cellStyle name="Ввод  2 3 2 5 2 2" xfId="6401"/>
    <cellStyle name="Ввод  2 3 2 5 2 2 2" xfId="6402"/>
    <cellStyle name="Ввод  2 3 2 5 2 2 2 2" xfId="6403"/>
    <cellStyle name="Ввод  2 3 2 5 2 2 3" xfId="6404"/>
    <cellStyle name="Ввод  2 3 2 5 2 2 3 2" xfId="6405"/>
    <cellStyle name="Ввод  2 3 2 5 2 2 4" xfId="6406"/>
    <cellStyle name="Ввод  2 3 2 5 2 3" xfId="6407"/>
    <cellStyle name="Ввод  2 3 2 5 2 3 2" xfId="6408"/>
    <cellStyle name="Ввод  2 3 2 5 2 4" xfId="6409"/>
    <cellStyle name="Ввод  2 3 2 5 2 4 2" xfId="6410"/>
    <cellStyle name="Ввод  2 3 2 5 2 5" xfId="6411"/>
    <cellStyle name="Ввод  2 3 2 5 3" xfId="6412"/>
    <cellStyle name="Ввод  2 3 2 5 3 2" xfId="6413"/>
    <cellStyle name="Ввод  2 3 2 5 3 2 2" xfId="6414"/>
    <cellStyle name="Ввод  2 3 2 5 3 3" xfId="6415"/>
    <cellStyle name="Ввод  2 3 2 5 3 3 2" xfId="6416"/>
    <cellStyle name="Ввод  2 3 2 5 3 4" xfId="6417"/>
    <cellStyle name="Ввод  2 3 2 5 4" xfId="6418"/>
    <cellStyle name="Ввод  2 3 2 5 4 2" xfId="6419"/>
    <cellStyle name="Ввод  2 3 2 5 5" xfId="6420"/>
    <cellStyle name="Ввод  2 3 2 5 5 2" xfId="6421"/>
    <cellStyle name="Ввод  2 3 2 5 6" xfId="6422"/>
    <cellStyle name="Ввод  2 3 2 6" xfId="6423"/>
    <cellStyle name="Ввод  2 3 2 6 2" xfId="6424"/>
    <cellStyle name="Ввод  2 3 2 6 2 2" xfId="6425"/>
    <cellStyle name="Ввод  2 3 2 6 3" xfId="6426"/>
    <cellStyle name="Ввод  2 3 2 6 3 2" xfId="6427"/>
    <cellStyle name="Ввод  2 3 2 6 4" xfId="6428"/>
    <cellStyle name="Ввод  2 3 2 7" xfId="6429"/>
    <cellStyle name="Ввод  2 3 2 7 2" xfId="6430"/>
    <cellStyle name="Ввод  2 3 2 8" xfId="6431"/>
    <cellStyle name="Ввод  2 3 2 8 2" xfId="6432"/>
    <cellStyle name="Ввод  2 3 2 9" xfId="6433"/>
    <cellStyle name="Ввод  2 3 3" xfId="6434"/>
    <cellStyle name="Ввод  2 3 3 2" xfId="6435"/>
    <cellStyle name="Ввод  2 3 3 2 2" xfId="6436"/>
    <cellStyle name="Ввод  2 3 3 2 2 2" xfId="6437"/>
    <cellStyle name="Ввод  2 3 3 2 2 2 2" xfId="6438"/>
    <cellStyle name="Ввод  2 3 3 2 2 2 2 2" xfId="6439"/>
    <cellStyle name="Ввод  2 3 3 2 2 2 3" xfId="6440"/>
    <cellStyle name="Ввод  2 3 3 2 2 2 3 2" xfId="6441"/>
    <cellStyle name="Ввод  2 3 3 2 2 2 4" xfId="6442"/>
    <cellStyle name="Ввод  2 3 3 2 2 3" xfId="6443"/>
    <cellStyle name="Ввод  2 3 3 2 2 3 2" xfId="6444"/>
    <cellStyle name="Ввод  2 3 3 2 2 4" xfId="6445"/>
    <cellStyle name="Ввод  2 3 3 2 2 4 2" xfId="6446"/>
    <cellStyle name="Ввод  2 3 3 2 2 5" xfId="6447"/>
    <cellStyle name="Ввод  2 3 3 2 3" xfId="6448"/>
    <cellStyle name="Ввод  2 3 3 2 3 2" xfId="6449"/>
    <cellStyle name="Ввод  2 3 3 2 3 2 2" xfId="6450"/>
    <cellStyle name="Ввод  2 3 3 2 3 3" xfId="6451"/>
    <cellStyle name="Ввод  2 3 3 2 3 3 2" xfId="6452"/>
    <cellStyle name="Ввод  2 3 3 2 3 4" xfId="6453"/>
    <cellStyle name="Ввод  2 3 3 2 4" xfId="6454"/>
    <cellStyle name="Ввод  2 3 3 2 4 2" xfId="6455"/>
    <cellStyle name="Ввод  2 3 3 2 5" xfId="6456"/>
    <cellStyle name="Ввод  2 3 3 2 5 2" xfId="6457"/>
    <cellStyle name="Ввод  2 3 3 2 6" xfId="6458"/>
    <cellStyle name="Ввод  2 3 3 3" xfId="6459"/>
    <cellStyle name="Ввод  2 3 3 3 2" xfId="6460"/>
    <cellStyle name="Ввод  2 3 3 3 2 2" xfId="6461"/>
    <cellStyle name="Ввод  2 3 3 3 2 2 2" xfId="6462"/>
    <cellStyle name="Ввод  2 3 3 3 2 2 2 2" xfId="6463"/>
    <cellStyle name="Ввод  2 3 3 3 2 2 3" xfId="6464"/>
    <cellStyle name="Ввод  2 3 3 3 2 2 3 2" xfId="6465"/>
    <cellStyle name="Ввод  2 3 3 3 2 2 4" xfId="6466"/>
    <cellStyle name="Ввод  2 3 3 3 2 3" xfId="6467"/>
    <cellStyle name="Ввод  2 3 3 3 2 3 2" xfId="6468"/>
    <cellStyle name="Ввод  2 3 3 3 2 4" xfId="6469"/>
    <cellStyle name="Ввод  2 3 3 3 2 4 2" xfId="6470"/>
    <cellStyle name="Ввод  2 3 3 3 2 5" xfId="6471"/>
    <cellStyle name="Ввод  2 3 3 3 3" xfId="6472"/>
    <cellStyle name="Ввод  2 3 3 3 3 2" xfId="6473"/>
    <cellStyle name="Ввод  2 3 3 3 3 2 2" xfId="6474"/>
    <cellStyle name="Ввод  2 3 3 3 3 3" xfId="6475"/>
    <cellStyle name="Ввод  2 3 3 3 3 3 2" xfId="6476"/>
    <cellStyle name="Ввод  2 3 3 3 3 4" xfId="6477"/>
    <cellStyle name="Ввод  2 3 3 3 4" xfId="6478"/>
    <cellStyle name="Ввод  2 3 3 3 4 2" xfId="6479"/>
    <cellStyle name="Ввод  2 3 3 3 5" xfId="6480"/>
    <cellStyle name="Ввод  2 3 3 3 5 2" xfId="6481"/>
    <cellStyle name="Ввод  2 3 3 3 6" xfId="6482"/>
    <cellStyle name="Ввод  2 3 3 4" xfId="6483"/>
    <cellStyle name="Ввод  2 3 3 4 2" xfId="6484"/>
    <cellStyle name="Ввод  2 3 3 4 2 2" xfId="6485"/>
    <cellStyle name="Ввод  2 3 3 4 2 2 2" xfId="6486"/>
    <cellStyle name="Ввод  2 3 3 4 2 2 2 2" xfId="6487"/>
    <cellStyle name="Ввод  2 3 3 4 2 2 3" xfId="6488"/>
    <cellStyle name="Ввод  2 3 3 4 2 2 3 2" xfId="6489"/>
    <cellStyle name="Ввод  2 3 3 4 2 2 4" xfId="6490"/>
    <cellStyle name="Ввод  2 3 3 4 2 3" xfId="6491"/>
    <cellStyle name="Ввод  2 3 3 4 2 3 2" xfId="6492"/>
    <cellStyle name="Ввод  2 3 3 4 2 4" xfId="6493"/>
    <cellStyle name="Ввод  2 3 3 4 2 4 2" xfId="6494"/>
    <cellStyle name="Ввод  2 3 3 4 2 5" xfId="6495"/>
    <cellStyle name="Ввод  2 3 3 4 3" xfId="6496"/>
    <cellStyle name="Ввод  2 3 3 4 3 2" xfId="6497"/>
    <cellStyle name="Ввод  2 3 3 4 3 2 2" xfId="6498"/>
    <cellStyle name="Ввод  2 3 3 4 3 3" xfId="6499"/>
    <cellStyle name="Ввод  2 3 3 4 3 3 2" xfId="6500"/>
    <cellStyle name="Ввод  2 3 3 4 3 4" xfId="6501"/>
    <cellStyle name="Ввод  2 3 3 4 4" xfId="6502"/>
    <cellStyle name="Ввод  2 3 3 4 4 2" xfId="6503"/>
    <cellStyle name="Ввод  2 3 3 4 5" xfId="6504"/>
    <cellStyle name="Ввод  2 3 3 4 5 2" xfId="6505"/>
    <cellStyle name="Ввод  2 3 3 4 6" xfId="6506"/>
    <cellStyle name="Ввод  2 3 3 5" xfId="6507"/>
    <cellStyle name="Ввод  2 3 3 5 2" xfId="6508"/>
    <cellStyle name="Ввод  2 3 3 5 2 2" xfId="6509"/>
    <cellStyle name="Ввод  2 3 3 5 2 2 2" xfId="6510"/>
    <cellStyle name="Ввод  2 3 3 5 2 2 2 2" xfId="6511"/>
    <cellStyle name="Ввод  2 3 3 5 2 2 3" xfId="6512"/>
    <cellStyle name="Ввод  2 3 3 5 2 2 3 2" xfId="6513"/>
    <cellStyle name="Ввод  2 3 3 5 2 2 4" xfId="6514"/>
    <cellStyle name="Ввод  2 3 3 5 2 3" xfId="6515"/>
    <cellStyle name="Ввод  2 3 3 5 2 3 2" xfId="6516"/>
    <cellStyle name="Ввод  2 3 3 5 2 4" xfId="6517"/>
    <cellStyle name="Ввод  2 3 3 5 2 4 2" xfId="6518"/>
    <cellStyle name="Ввод  2 3 3 5 2 5" xfId="6519"/>
    <cellStyle name="Ввод  2 3 3 5 3" xfId="6520"/>
    <cellStyle name="Ввод  2 3 3 5 3 2" xfId="6521"/>
    <cellStyle name="Ввод  2 3 3 5 3 2 2" xfId="6522"/>
    <cellStyle name="Ввод  2 3 3 5 3 3" xfId="6523"/>
    <cellStyle name="Ввод  2 3 3 5 3 3 2" xfId="6524"/>
    <cellStyle name="Ввод  2 3 3 5 3 4" xfId="6525"/>
    <cellStyle name="Ввод  2 3 3 5 4" xfId="6526"/>
    <cellStyle name="Ввод  2 3 3 5 4 2" xfId="6527"/>
    <cellStyle name="Ввод  2 3 3 5 5" xfId="6528"/>
    <cellStyle name="Ввод  2 3 3 5 5 2" xfId="6529"/>
    <cellStyle name="Ввод  2 3 3 5 6" xfId="6530"/>
    <cellStyle name="Ввод  2 3 3 6" xfId="6531"/>
    <cellStyle name="Ввод  2 3 3 6 2" xfId="6532"/>
    <cellStyle name="Ввод  2 3 3 6 2 2" xfId="6533"/>
    <cellStyle name="Ввод  2 3 3 6 3" xfId="6534"/>
    <cellStyle name="Ввод  2 3 3 6 3 2" xfId="6535"/>
    <cellStyle name="Ввод  2 3 3 6 4" xfId="6536"/>
    <cellStyle name="Ввод  2 3 3 7" xfId="6537"/>
    <cellStyle name="Ввод  2 3 3 7 2" xfId="6538"/>
    <cellStyle name="Ввод  2 3 3 8" xfId="6539"/>
    <cellStyle name="Ввод  2 3 3 8 2" xfId="6540"/>
    <cellStyle name="Ввод  2 3 3 9" xfId="6541"/>
    <cellStyle name="Ввод  2 3 4" xfId="6542"/>
    <cellStyle name="Ввод  2 3 4 2" xfId="6543"/>
    <cellStyle name="Ввод  2 3 4 2 2" xfId="6544"/>
    <cellStyle name="Ввод  2 3 4 2 2 2" xfId="6545"/>
    <cellStyle name="Ввод  2 3 4 2 2 2 2" xfId="6546"/>
    <cellStyle name="Ввод  2 3 4 2 2 2 2 2" xfId="6547"/>
    <cellStyle name="Ввод  2 3 4 2 2 2 3" xfId="6548"/>
    <cellStyle name="Ввод  2 3 4 2 2 2 3 2" xfId="6549"/>
    <cellStyle name="Ввод  2 3 4 2 2 2 4" xfId="6550"/>
    <cellStyle name="Ввод  2 3 4 2 2 3" xfId="6551"/>
    <cellStyle name="Ввод  2 3 4 2 2 3 2" xfId="6552"/>
    <cellStyle name="Ввод  2 3 4 2 2 4" xfId="6553"/>
    <cellStyle name="Ввод  2 3 4 2 2 4 2" xfId="6554"/>
    <cellStyle name="Ввод  2 3 4 2 2 5" xfId="6555"/>
    <cellStyle name="Ввод  2 3 4 2 3" xfId="6556"/>
    <cellStyle name="Ввод  2 3 4 2 3 2" xfId="6557"/>
    <cellStyle name="Ввод  2 3 4 2 3 2 2" xfId="6558"/>
    <cellStyle name="Ввод  2 3 4 2 3 3" xfId="6559"/>
    <cellStyle name="Ввод  2 3 4 2 3 3 2" xfId="6560"/>
    <cellStyle name="Ввод  2 3 4 2 3 4" xfId="6561"/>
    <cellStyle name="Ввод  2 3 4 2 4" xfId="6562"/>
    <cellStyle name="Ввод  2 3 4 2 4 2" xfId="6563"/>
    <cellStyle name="Ввод  2 3 4 2 5" xfId="6564"/>
    <cellStyle name="Ввод  2 3 4 2 5 2" xfId="6565"/>
    <cellStyle name="Ввод  2 3 4 2 6" xfId="6566"/>
    <cellStyle name="Ввод  2 3 4 3" xfId="6567"/>
    <cellStyle name="Ввод  2 3 4 3 2" xfId="6568"/>
    <cellStyle name="Ввод  2 3 4 3 2 2" xfId="6569"/>
    <cellStyle name="Ввод  2 3 4 3 2 2 2" xfId="6570"/>
    <cellStyle name="Ввод  2 3 4 3 2 2 2 2" xfId="6571"/>
    <cellStyle name="Ввод  2 3 4 3 2 2 3" xfId="6572"/>
    <cellStyle name="Ввод  2 3 4 3 2 2 3 2" xfId="6573"/>
    <cellStyle name="Ввод  2 3 4 3 2 2 4" xfId="6574"/>
    <cellStyle name="Ввод  2 3 4 3 2 3" xfId="6575"/>
    <cellStyle name="Ввод  2 3 4 3 2 3 2" xfId="6576"/>
    <cellStyle name="Ввод  2 3 4 3 2 4" xfId="6577"/>
    <cellStyle name="Ввод  2 3 4 3 2 4 2" xfId="6578"/>
    <cellStyle name="Ввод  2 3 4 3 2 5" xfId="6579"/>
    <cellStyle name="Ввод  2 3 4 3 3" xfId="6580"/>
    <cellStyle name="Ввод  2 3 4 3 3 2" xfId="6581"/>
    <cellStyle name="Ввод  2 3 4 3 3 2 2" xfId="6582"/>
    <cellStyle name="Ввод  2 3 4 3 3 3" xfId="6583"/>
    <cellStyle name="Ввод  2 3 4 3 3 3 2" xfId="6584"/>
    <cellStyle name="Ввод  2 3 4 3 3 4" xfId="6585"/>
    <cellStyle name="Ввод  2 3 4 3 4" xfId="6586"/>
    <cellStyle name="Ввод  2 3 4 3 4 2" xfId="6587"/>
    <cellStyle name="Ввод  2 3 4 3 5" xfId="6588"/>
    <cellStyle name="Ввод  2 3 4 3 5 2" xfId="6589"/>
    <cellStyle name="Ввод  2 3 4 3 6" xfId="6590"/>
    <cellStyle name="Ввод  2 3 4 4" xfId="6591"/>
    <cellStyle name="Ввод  2 3 4 4 2" xfId="6592"/>
    <cellStyle name="Ввод  2 3 4 4 2 2" xfId="6593"/>
    <cellStyle name="Ввод  2 3 4 4 2 2 2" xfId="6594"/>
    <cellStyle name="Ввод  2 3 4 4 2 2 2 2" xfId="6595"/>
    <cellStyle name="Ввод  2 3 4 4 2 2 3" xfId="6596"/>
    <cellStyle name="Ввод  2 3 4 4 2 2 3 2" xfId="6597"/>
    <cellStyle name="Ввод  2 3 4 4 2 2 4" xfId="6598"/>
    <cellStyle name="Ввод  2 3 4 4 2 3" xfId="6599"/>
    <cellStyle name="Ввод  2 3 4 4 2 3 2" xfId="6600"/>
    <cellStyle name="Ввод  2 3 4 4 2 4" xfId="6601"/>
    <cellStyle name="Ввод  2 3 4 4 2 4 2" xfId="6602"/>
    <cellStyle name="Ввод  2 3 4 4 2 5" xfId="6603"/>
    <cellStyle name="Ввод  2 3 4 4 3" xfId="6604"/>
    <cellStyle name="Ввод  2 3 4 4 3 2" xfId="6605"/>
    <cellStyle name="Ввод  2 3 4 4 3 2 2" xfId="6606"/>
    <cellStyle name="Ввод  2 3 4 4 3 3" xfId="6607"/>
    <cellStyle name="Ввод  2 3 4 4 3 3 2" xfId="6608"/>
    <cellStyle name="Ввод  2 3 4 4 3 4" xfId="6609"/>
    <cellStyle name="Ввод  2 3 4 4 4" xfId="6610"/>
    <cellStyle name="Ввод  2 3 4 4 4 2" xfId="6611"/>
    <cellStyle name="Ввод  2 3 4 4 5" xfId="6612"/>
    <cellStyle name="Ввод  2 3 4 4 5 2" xfId="6613"/>
    <cellStyle name="Ввод  2 3 4 4 6" xfId="6614"/>
    <cellStyle name="Ввод  2 3 4 5" xfId="6615"/>
    <cellStyle name="Ввод  2 3 4 5 2" xfId="6616"/>
    <cellStyle name="Ввод  2 3 4 5 2 2" xfId="6617"/>
    <cellStyle name="Ввод  2 3 4 5 2 2 2" xfId="6618"/>
    <cellStyle name="Ввод  2 3 4 5 2 2 2 2" xfId="6619"/>
    <cellStyle name="Ввод  2 3 4 5 2 2 3" xfId="6620"/>
    <cellStyle name="Ввод  2 3 4 5 2 2 3 2" xfId="6621"/>
    <cellStyle name="Ввод  2 3 4 5 2 2 4" xfId="6622"/>
    <cellStyle name="Ввод  2 3 4 5 2 3" xfId="6623"/>
    <cellStyle name="Ввод  2 3 4 5 2 3 2" xfId="6624"/>
    <cellStyle name="Ввод  2 3 4 5 2 4" xfId="6625"/>
    <cellStyle name="Ввод  2 3 4 5 2 4 2" xfId="6626"/>
    <cellStyle name="Ввод  2 3 4 5 2 5" xfId="6627"/>
    <cellStyle name="Ввод  2 3 4 5 3" xfId="6628"/>
    <cellStyle name="Ввод  2 3 4 5 3 2" xfId="6629"/>
    <cellStyle name="Ввод  2 3 4 5 3 2 2" xfId="6630"/>
    <cellStyle name="Ввод  2 3 4 5 3 3" xfId="6631"/>
    <cellStyle name="Ввод  2 3 4 5 3 3 2" xfId="6632"/>
    <cellStyle name="Ввод  2 3 4 5 3 4" xfId="6633"/>
    <cellStyle name="Ввод  2 3 4 5 4" xfId="6634"/>
    <cellStyle name="Ввод  2 3 4 5 4 2" xfId="6635"/>
    <cellStyle name="Ввод  2 3 4 5 5" xfId="6636"/>
    <cellStyle name="Ввод  2 3 4 5 5 2" xfId="6637"/>
    <cellStyle name="Ввод  2 3 4 5 6" xfId="6638"/>
    <cellStyle name="Ввод  2 3 4 6" xfId="6639"/>
    <cellStyle name="Ввод  2 3 4 6 2" xfId="6640"/>
    <cellStyle name="Ввод  2 3 4 6 2 2" xfId="6641"/>
    <cellStyle name="Ввод  2 3 4 6 3" xfId="6642"/>
    <cellStyle name="Ввод  2 3 4 6 3 2" xfId="6643"/>
    <cellStyle name="Ввод  2 3 4 6 4" xfId="6644"/>
    <cellStyle name="Ввод  2 3 4 7" xfId="6645"/>
    <cellStyle name="Ввод  2 3 4 7 2" xfId="6646"/>
    <cellStyle name="Ввод  2 3 4 8" xfId="6647"/>
    <cellStyle name="Ввод  2 3 4 8 2" xfId="6648"/>
    <cellStyle name="Ввод  2 3 4 9" xfId="6649"/>
    <cellStyle name="Ввод  2 3 5" xfId="6650"/>
    <cellStyle name="Ввод  2 3 5 2" xfId="6651"/>
    <cellStyle name="Ввод  2 3 5 2 2" xfId="6652"/>
    <cellStyle name="Ввод  2 3 5 2 2 2" xfId="6653"/>
    <cellStyle name="Ввод  2 3 5 2 2 2 2" xfId="6654"/>
    <cellStyle name="Ввод  2 3 5 2 2 2 2 2" xfId="6655"/>
    <cellStyle name="Ввод  2 3 5 2 2 2 3" xfId="6656"/>
    <cellStyle name="Ввод  2 3 5 2 2 2 3 2" xfId="6657"/>
    <cellStyle name="Ввод  2 3 5 2 2 2 4" xfId="6658"/>
    <cellStyle name="Ввод  2 3 5 2 2 3" xfId="6659"/>
    <cellStyle name="Ввод  2 3 5 2 2 3 2" xfId="6660"/>
    <cellStyle name="Ввод  2 3 5 2 2 4" xfId="6661"/>
    <cellStyle name="Ввод  2 3 5 2 2 4 2" xfId="6662"/>
    <cellStyle name="Ввод  2 3 5 2 2 5" xfId="6663"/>
    <cellStyle name="Ввод  2 3 5 2 3" xfId="6664"/>
    <cellStyle name="Ввод  2 3 5 2 3 2" xfId="6665"/>
    <cellStyle name="Ввод  2 3 5 2 3 2 2" xfId="6666"/>
    <cellStyle name="Ввод  2 3 5 2 3 3" xfId="6667"/>
    <cellStyle name="Ввод  2 3 5 2 3 3 2" xfId="6668"/>
    <cellStyle name="Ввод  2 3 5 2 3 4" xfId="6669"/>
    <cellStyle name="Ввод  2 3 5 2 4" xfId="6670"/>
    <cellStyle name="Ввод  2 3 5 2 4 2" xfId="6671"/>
    <cellStyle name="Ввод  2 3 5 2 5" xfId="6672"/>
    <cellStyle name="Ввод  2 3 5 2 5 2" xfId="6673"/>
    <cellStyle name="Ввод  2 3 5 2 6" xfId="6674"/>
    <cellStyle name="Ввод  2 3 5 3" xfId="6675"/>
    <cellStyle name="Ввод  2 3 5 3 2" xfId="6676"/>
    <cellStyle name="Ввод  2 3 5 3 2 2" xfId="6677"/>
    <cellStyle name="Ввод  2 3 5 3 2 2 2" xfId="6678"/>
    <cellStyle name="Ввод  2 3 5 3 2 2 2 2" xfId="6679"/>
    <cellStyle name="Ввод  2 3 5 3 2 2 3" xfId="6680"/>
    <cellStyle name="Ввод  2 3 5 3 2 2 3 2" xfId="6681"/>
    <cellStyle name="Ввод  2 3 5 3 2 2 4" xfId="6682"/>
    <cellStyle name="Ввод  2 3 5 3 2 3" xfId="6683"/>
    <cellStyle name="Ввод  2 3 5 3 2 3 2" xfId="6684"/>
    <cellStyle name="Ввод  2 3 5 3 2 4" xfId="6685"/>
    <cellStyle name="Ввод  2 3 5 3 2 4 2" xfId="6686"/>
    <cellStyle name="Ввод  2 3 5 3 2 5" xfId="6687"/>
    <cellStyle name="Ввод  2 3 5 3 3" xfId="6688"/>
    <cellStyle name="Ввод  2 3 5 3 3 2" xfId="6689"/>
    <cellStyle name="Ввод  2 3 5 3 3 2 2" xfId="6690"/>
    <cellStyle name="Ввод  2 3 5 3 3 3" xfId="6691"/>
    <cellStyle name="Ввод  2 3 5 3 3 3 2" xfId="6692"/>
    <cellStyle name="Ввод  2 3 5 3 3 4" xfId="6693"/>
    <cellStyle name="Ввод  2 3 5 3 4" xfId="6694"/>
    <cellStyle name="Ввод  2 3 5 3 4 2" xfId="6695"/>
    <cellStyle name="Ввод  2 3 5 3 5" xfId="6696"/>
    <cellStyle name="Ввод  2 3 5 3 5 2" xfId="6697"/>
    <cellStyle name="Ввод  2 3 5 3 6" xfId="6698"/>
    <cellStyle name="Ввод  2 3 5 4" xfId="6699"/>
    <cellStyle name="Ввод  2 3 5 4 2" xfId="6700"/>
    <cellStyle name="Ввод  2 3 5 4 2 2" xfId="6701"/>
    <cellStyle name="Ввод  2 3 5 4 2 2 2" xfId="6702"/>
    <cellStyle name="Ввод  2 3 5 4 2 2 2 2" xfId="6703"/>
    <cellStyle name="Ввод  2 3 5 4 2 2 3" xfId="6704"/>
    <cellStyle name="Ввод  2 3 5 4 2 2 3 2" xfId="6705"/>
    <cellStyle name="Ввод  2 3 5 4 2 2 4" xfId="6706"/>
    <cellStyle name="Ввод  2 3 5 4 2 3" xfId="6707"/>
    <cellStyle name="Ввод  2 3 5 4 2 3 2" xfId="6708"/>
    <cellStyle name="Ввод  2 3 5 4 2 4" xfId="6709"/>
    <cellStyle name="Ввод  2 3 5 4 2 4 2" xfId="6710"/>
    <cellStyle name="Ввод  2 3 5 4 2 5" xfId="6711"/>
    <cellStyle name="Ввод  2 3 5 4 3" xfId="6712"/>
    <cellStyle name="Ввод  2 3 5 4 3 2" xfId="6713"/>
    <cellStyle name="Ввод  2 3 5 4 3 2 2" xfId="6714"/>
    <cellStyle name="Ввод  2 3 5 4 3 3" xfId="6715"/>
    <cellStyle name="Ввод  2 3 5 4 3 3 2" xfId="6716"/>
    <cellStyle name="Ввод  2 3 5 4 3 4" xfId="6717"/>
    <cellStyle name="Ввод  2 3 5 4 4" xfId="6718"/>
    <cellStyle name="Ввод  2 3 5 4 4 2" xfId="6719"/>
    <cellStyle name="Ввод  2 3 5 4 5" xfId="6720"/>
    <cellStyle name="Ввод  2 3 5 4 5 2" xfId="6721"/>
    <cellStyle name="Ввод  2 3 5 4 6" xfId="6722"/>
    <cellStyle name="Ввод  2 3 5 5" xfId="6723"/>
    <cellStyle name="Ввод  2 3 5 5 2" xfId="6724"/>
    <cellStyle name="Ввод  2 3 5 5 2 2" xfId="6725"/>
    <cellStyle name="Ввод  2 3 5 5 2 2 2" xfId="6726"/>
    <cellStyle name="Ввод  2 3 5 5 2 2 2 2" xfId="6727"/>
    <cellStyle name="Ввод  2 3 5 5 2 2 3" xfId="6728"/>
    <cellStyle name="Ввод  2 3 5 5 2 2 3 2" xfId="6729"/>
    <cellStyle name="Ввод  2 3 5 5 2 2 4" xfId="6730"/>
    <cellStyle name="Ввод  2 3 5 5 2 3" xfId="6731"/>
    <cellStyle name="Ввод  2 3 5 5 2 3 2" xfId="6732"/>
    <cellStyle name="Ввод  2 3 5 5 2 4" xfId="6733"/>
    <cellStyle name="Ввод  2 3 5 5 2 4 2" xfId="6734"/>
    <cellStyle name="Ввод  2 3 5 5 2 5" xfId="6735"/>
    <cellStyle name="Ввод  2 3 5 5 3" xfId="6736"/>
    <cellStyle name="Ввод  2 3 5 5 3 2" xfId="6737"/>
    <cellStyle name="Ввод  2 3 5 5 3 2 2" xfId="6738"/>
    <cellStyle name="Ввод  2 3 5 5 3 3" xfId="6739"/>
    <cellStyle name="Ввод  2 3 5 5 3 3 2" xfId="6740"/>
    <cellStyle name="Ввод  2 3 5 5 3 4" xfId="6741"/>
    <cellStyle name="Ввод  2 3 5 5 4" xfId="6742"/>
    <cellStyle name="Ввод  2 3 5 5 4 2" xfId="6743"/>
    <cellStyle name="Ввод  2 3 5 5 5" xfId="6744"/>
    <cellStyle name="Ввод  2 3 5 5 5 2" xfId="6745"/>
    <cellStyle name="Ввод  2 3 5 5 6" xfId="6746"/>
    <cellStyle name="Ввод  2 3 5 6" xfId="6747"/>
    <cellStyle name="Ввод  2 3 5 6 2" xfId="6748"/>
    <cellStyle name="Ввод  2 3 5 6 2 2" xfId="6749"/>
    <cellStyle name="Ввод  2 3 5 6 3" xfId="6750"/>
    <cellStyle name="Ввод  2 3 5 6 3 2" xfId="6751"/>
    <cellStyle name="Ввод  2 3 5 6 4" xfId="6752"/>
    <cellStyle name="Ввод  2 3 5 7" xfId="6753"/>
    <cellStyle name="Ввод  2 3 5 7 2" xfId="6754"/>
    <cellStyle name="Ввод  2 3 5 8" xfId="6755"/>
    <cellStyle name="Ввод  2 3 5 8 2" xfId="6756"/>
    <cellStyle name="Ввод  2 3 5 9" xfId="6757"/>
    <cellStyle name="Ввод  2 3 6" xfId="6758"/>
    <cellStyle name="Ввод  2 3 6 2" xfId="6759"/>
    <cellStyle name="Ввод  2 3 6 2 2" xfId="6760"/>
    <cellStyle name="Ввод  2 3 6 2 2 2" xfId="6761"/>
    <cellStyle name="Ввод  2 3 6 2 2 2 2" xfId="6762"/>
    <cellStyle name="Ввод  2 3 6 2 2 2 2 2" xfId="6763"/>
    <cellStyle name="Ввод  2 3 6 2 2 2 3" xfId="6764"/>
    <cellStyle name="Ввод  2 3 6 2 2 2 3 2" xfId="6765"/>
    <cellStyle name="Ввод  2 3 6 2 2 2 4" xfId="6766"/>
    <cellStyle name="Ввод  2 3 6 2 2 3" xfId="6767"/>
    <cellStyle name="Ввод  2 3 6 2 2 3 2" xfId="6768"/>
    <cellStyle name="Ввод  2 3 6 2 2 4" xfId="6769"/>
    <cellStyle name="Ввод  2 3 6 2 2 4 2" xfId="6770"/>
    <cellStyle name="Ввод  2 3 6 2 2 5" xfId="6771"/>
    <cellStyle name="Ввод  2 3 6 2 3" xfId="6772"/>
    <cellStyle name="Ввод  2 3 6 2 3 2" xfId="6773"/>
    <cellStyle name="Ввод  2 3 6 2 3 2 2" xfId="6774"/>
    <cellStyle name="Ввод  2 3 6 2 3 3" xfId="6775"/>
    <cellStyle name="Ввод  2 3 6 2 3 3 2" xfId="6776"/>
    <cellStyle name="Ввод  2 3 6 2 3 4" xfId="6777"/>
    <cellStyle name="Ввод  2 3 6 2 4" xfId="6778"/>
    <cellStyle name="Ввод  2 3 6 2 4 2" xfId="6779"/>
    <cellStyle name="Ввод  2 3 6 2 5" xfId="6780"/>
    <cellStyle name="Ввод  2 3 6 2 5 2" xfId="6781"/>
    <cellStyle name="Ввод  2 3 6 2 6" xfId="6782"/>
    <cellStyle name="Ввод  2 3 6 3" xfId="6783"/>
    <cellStyle name="Ввод  2 3 6 3 2" xfId="6784"/>
    <cellStyle name="Ввод  2 3 6 3 2 2" xfId="6785"/>
    <cellStyle name="Ввод  2 3 6 3 2 2 2" xfId="6786"/>
    <cellStyle name="Ввод  2 3 6 3 2 2 2 2" xfId="6787"/>
    <cellStyle name="Ввод  2 3 6 3 2 2 3" xfId="6788"/>
    <cellStyle name="Ввод  2 3 6 3 2 2 3 2" xfId="6789"/>
    <cellStyle name="Ввод  2 3 6 3 2 2 4" xfId="6790"/>
    <cellStyle name="Ввод  2 3 6 3 2 3" xfId="6791"/>
    <cellStyle name="Ввод  2 3 6 3 2 3 2" xfId="6792"/>
    <cellStyle name="Ввод  2 3 6 3 2 4" xfId="6793"/>
    <cellStyle name="Ввод  2 3 6 3 2 4 2" xfId="6794"/>
    <cellStyle name="Ввод  2 3 6 3 2 5" xfId="6795"/>
    <cellStyle name="Ввод  2 3 6 3 3" xfId="6796"/>
    <cellStyle name="Ввод  2 3 6 3 3 2" xfId="6797"/>
    <cellStyle name="Ввод  2 3 6 3 3 2 2" xfId="6798"/>
    <cellStyle name="Ввод  2 3 6 3 3 3" xfId="6799"/>
    <cellStyle name="Ввод  2 3 6 3 3 3 2" xfId="6800"/>
    <cellStyle name="Ввод  2 3 6 3 3 4" xfId="6801"/>
    <cellStyle name="Ввод  2 3 6 3 4" xfId="6802"/>
    <cellStyle name="Ввод  2 3 6 3 4 2" xfId="6803"/>
    <cellStyle name="Ввод  2 3 6 3 5" xfId="6804"/>
    <cellStyle name="Ввод  2 3 6 3 5 2" xfId="6805"/>
    <cellStyle name="Ввод  2 3 6 3 6" xfId="6806"/>
    <cellStyle name="Ввод  2 3 6 4" xfId="6807"/>
    <cellStyle name="Ввод  2 3 6 4 2" xfId="6808"/>
    <cellStyle name="Ввод  2 3 6 4 2 2" xfId="6809"/>
    <cellStyle name="Ввод  2 3 6 4 2 2 2" xfId="6810"/>
    <cellStyle name="Ввод  2 3 6 4 2 2 2 2" xfId="6811"/>
    <cellStyle name="Ввод  2 3 6 4 2 2 3" xfId="6812"/>
    <cellStyle name="Ввод  2 3 6 4 2 2 3 2" xfId="6813"/>
    <cellStyle name="Ввод  2 3 6 4 2 2 4" xfId="6814"/>
    <cellStyle name="Ввод  2 3 6 4 2 3" xfId="6815"/>
    <cellStyle name="Ввод  2 3 6 4 2 3 2" xfId="6816"/>
    <cellStyle name="Ввод  2 3 6 4 2 4" xfId="6817"/>
    <cellStyle name="Ввод  2 3 6 4 2 4 2" xfId="6818"/>
    <cellStyle name="Ввод  2 3 6 4 2 5" xfId="6819"/>
    <cellStyle name="Ввод  2 3 6 4 3" xfId="6820"/>
    <cellStyle name="Ввод  2 3 6 4 3 2" xfId="6821"/>
    <cellStyle name="Ввод  2 3 6 4 3 2 2" xfId="6822"/>
    <cellStyle name="Ввод  2 3 6 4 3 3" xfId="6823"/>
    <cellStyle name="Ввод  2 3 6 4 3 3 2" xfId="6824"/>
    <cellStyle name="Ввод  2 3 6 4 3 4" xfId="6825"/>
    <cellStyle name="Ввод  2 3 6 4 4" xfId="6826"/>
    <cellStyle name="Ввод  2 3 6 4 4 2" xfId="6827"/>
    <cellStyle name="Ввод  2 3 6 4 5" xfId="6828"/>
    <cellStyle name="Ввод  2 3 6 4 5 2" xfId="6829"/>
    <cellStyle name="Ввод  2 3 6 4 6" xfId="6830"/>
    <cellStyle name="Ввод  2 3 6 5" xfId="6831"/>
    <cellStyle name="Ввод  2 3 6 5 2" xfId="6832"/>
    <cellStyle name="Ввод  2 3 6 5 2 2" xfId="6833"/>
    <cellStyle name="Ввод  2 3 6 5 2 2 2" xfId="6834"/>
    <cellStyle name="Ввод  2 3 6 5 2 2 2 2" xfId="6835"/>
    <cellStyle name="Ввод  2 3 6 5 2 2 3" xfId="6836"/>
    <cellStyle name="Ввод  2 3 6 5 2 2 3 2" xfId="6837"/>
    <cellStyle name="Ввод  2 3 6 5 2 2 4" xfId="6838"/>
    <cellStyle name="Ввод  2 3 6 5 2 3" xfId="6839"/>
    <cellStyle name="Ввод  2 3 6 5 2 3 2" xfId="6840"/>
    <cellStyle name="Ввод  2 3 6 5 2 4" xfId="6841"/>
    <cellStyle name="Ввод  2 3 6 5 2 4 2" xfId="6842"/>
    <cellStyle name="Ввод  2 3 6 5 2 5" xfId="6843"/>
    <cellStyle name="Ввод  2 3 6 5 3" xfId="6844"/>
    <cellStyle name="Ввод  2 3 6 5 3 2" xfId="6845"/>
    <cellStyle name="Ввод  2 3 6 5 3 2 2" xfId="6846"/>
    <cellStyle name="Ввод  2 3 6 5 3 3" xfId="6847"/>
    <cellStyle name="Ввод  2 3 6 5 3 3 2" xfId="6848"/>
    <cellStyle name="Ввод  2 3 6 5 3 4" xfId="6849"/>
    <cellStyle name="Ввод  2 3 6 5 4" xfId="6850"/>
    <cellStyle name="Ввод  2 3 6 5 4 2" xfId="6851"/>
    <cellStyle name="Ввод  2 3 6 5 5" xfId="6852"/>
    <cellStyle name="Ввод  2 3 6 5 5 2" xfId="6853"/>
    <cellStyle name="Ввод  2 3 6 5 6" xfId="6854"/>
    <cellStyle name="Ввод  2 3 6 6" xfId="6855"/>
    <cellStyle name="Ввод  2 3 6 6 2" xfId="6856"/>
    <cellStyle name="Ввод  2 3 6 6 2 2" xfId="6857"/>
    <cellStyle name="Ввод  2 3 6 6 3" xfId="6858"/>
    <cellStyle name="Ввод  2 3 6 6 3 2" xfId="6859"/>
    <cellStyle name="Ввод  2 3 6 6 4" xfId="6860"/>
    <cellStyle name="Ввод  2 3 6 7" xfId="6861"/>
    <cellStyle name="Ввод  2 3 6 7 2" xfId="6862"/>
    <cellStyle name="Ввод  2 3 6 8" xfId="6863"/>
    <cellStyle name="Ввод  2 3 6 8 2" xfId="6864"/>
    <cellStyle name="Ввод  2 3 6 9" xfId="6865"/>
    <cellStyle name="Ввод  2 3 7" xfId="6866"/>
    <cellStyle name="Ввод  2 3 7 2" xfId="6867"/>
    <cellStyle name="Ввод  2 3 7 2 2" xfId="6868"/>
    <cellStyle name="Ввод  2 3 7 2 2 2" xfId="6869"/>
    <cellStyle name="Ввод  2 3 7 2 2 2 2" xfId="6870"/>
    <cellStyle name="Ввод  2 3 7 2 2 3" xfId="6871"/>
    <cellStyle name="Ввод  2 3 7 2 2 3 2" xfId="6872"/>
    <cellStyle name="Ввод  2 3 7 2 2 4" xfId="6873"/>
    <cellStyle name="Ввод  2 3 7 2 3" xfId="6874"/>
    <cellStyle name="Ввод  2 3 7 2 3 2" xfId="6875"/>
    <cellStyle name="Ввод  2 3 7 2 4" xfId="6876"/>
    <cellStyle name="Ввод  2 3 7 2 4 2" xfId="6877"/>
    <cellStyle name="Ввод  2 3 7 2 5" xfId="6878"/>
    <cellStyle name="Ввод  2 3 7 3" xfId="6879"/>
    <cellStyle name="Ввод  2 3 7 3 2" xfId="6880"/>
    <cellStyle name="Ввод  2 3 7 3 2 2" xfId="6881"/>
    <cellStyle name="Ввод  2 3 7 3 3" xfId="6882"/>
    <cellStyle name="Ввод  2 3 7 3 3 2" xfId="6883"/>
    <cellStyle name="Ввод  2 3 7 3 4" xfId="6884"/>
    <cellStyle name="Ввод  2 3 7 4" xfId="6885"/>
    <cellStyle name="Ввод  2 3 7 4 2" xfId="6886"/>
    <cellStyle name="Ввод  2 3 7 5" xfId="6887"/>
    <cellStyle name="Ввод  2 3 7 5 2" xfId="6888"/>
    <cellStyle name="Ввод  2 3 7 6" xfId="6889"/>
    <cellStyle name="Ввод  2 3 8" xfId="6890"/>
    <cellStyle name="Ввод  2 3 8 2" xfId="6891"/>
    <cellStyle name="Ввод  2 3 8 2 2" xfId="6892"/>
    <cellStyle name="Ввод  2 3 8 2 2 2" xfId="6893"/>
    <cellStyle name="Ввод  2 3 8 2 2 2 2" xfId="6894"/>
    <cellStyle name="Ввод  2 3 8 2 2 3" xfId="6895"/>
    <cellStyle name="Ввод  2 3 8 2 2 3 2" xfId="6896"/>
    <cellStyle name="Ввод  2 3 8 2 2 4" xfId="6897"/>
    <cellStyle name="Ввод  2 3 8 2 3" xfId="6898"/>
    <cellStyle name="Ввод  2 3 8 2 3 2" xfId="6899"/>
    <cellStyle name="Ввод  2 3 8 2 4" xfId="6900"/>
    <cellStyle name="Ввод  2 3 8 2 4 2" xfId="6901"/>
    <cellStyle name="Ввод  2 3 8 2 5" xfId="6902"/>
    <cellStyle name="Ввод  2 3 8 3" xfId="6903"/>
    <cellStyle name="Ввод  2 3 8 3 2" xfId="6904"/>
    <cellStyle name="Ввод  2 3 8 3 2 2" xfId="6905"/>
    <cellStyle name="Ввод  2 3 8 3 3" xfId="6906"/>
    <cellStyle name="Ввод  2 3 8 3 3 2" xfId="6907"/>
    <cellStyle name="Ввод  2 3 8 3 4" xfId="6908"/>
    <cellStyle name="Ввод  2 3 8 4" xfId="6909"/>
    <cellStyle name="Ввод  2 3 8 4 2" xfId="6910"/>
    <cellStyle name="Ввод  2 3 8 5" xfId="6911"/>
    <cellStyle name="Ввод  2 3 8 5 2" xfId="6912"/>
    <cellStyle name="Ввод  2 3 8 6" xfId="6913"/>
    <cellStyle name="Ввод  2 3 9" xfId="6914"/>
    <cellStyle name="Ввод  2 3 9 2" xfId="6915"/>
    <cellStyle name="Ввод  2 3 9 2 2" xfId="6916"/>
    <cellStyle name="Ввод  2 3 9 2 2 2" xfId="6917"/>
    <cellStyle name="Ввод  2 3 9 2 2 2 2" xfId="6918"/>
    <cellStyle name="Ввод  2 3 9 2 2 3" xfId="6919"/>
    <cellStyle name="Ввод  2 3 9 2 2 3 2" xfId="6920"/>
    <cellStyle name="Ввод  2 3 9 2 2 4" xfId="6921"/>
    <cellStyle name="Ввод  2 3 9 2 3" xfId="6922"/>
    <cellStyle name="Ввод  2 3 9 2 3 2" xfId="6923"/>
    <cellStyle name="Ввод  2 3 9 2 4" xfId="6924"/>
    <cellStyle name="Ввод  2 3 9 2 4 2" xfId="6925"/>
    <cellStyle name="Ввод  2 3 9 2 5" xfId="6926"/>
    <cellStyle name="Ввод  2 3 9 3" xfId="6927"/>
    <cellStyle name="Ввод  2 3 9 3 2" xfId="6928"/>
    <cellStyle name="Ввод  2 3 9 3 2 2" xfId="6929"/>
    <cellStyle name="Ввод  2 3 9 3 3" xfId="6930"/>
    <cellStyle name="Ввод  2 3 9 3 3 2" xfId="6931"/>
    <cellStyle name="Ввод  2 3 9 3 4" xfId="6932"/>
    <cellStyle name="Ввод  2 3 9 4" xfId="6933"/>
    <cellStyle name="Ввод  2 3 9 4 2" xfId="6934"/>
    <cellStyle name="Ввод  2 3 9 5" xfId="6935"/>
    <cellStyle name="Ввод  2 3 9 5 2" xfId="6936"/>
    <cellStyle name="Ввод  2 3 9 6" xfId="6937"/>
    <cellStyle name="Ввод  2 4" xfId="6938"/>
    <cellStyle name="Ввод  2 4 2" xfId="6939"/>
    <cellStyle name="Ввод  2 4 2 2" xfId="6940"/>
    <cellStyle name="Ввод  2 4 2 2 2" xfId="6941"/>
    <cellStyle name="Ввод  2 4 2 2 2 2" xfId="6942"/>
    <cellStyle name="Ввод  2 4 2 2 2 2 2" xfId="6943"/>
    <cellStyle name="Ввод  2 4 2 2 2 3" xfId="6944"/>
    <cellStyle name="Ввод  2 4 2 2 2 3 2" xfId="6945"/>
    <cellStyle name="Ввод  2 4 2 2 2 4" xfId="6946"/>
    <cellStyle name="Ввод  2 4 2 2 3" xfId="6947"/>
    <cellStyle name="Ввод  2 4 2 2 3 2" xfId="6948"/>
    <cellStyle name="Ввод  2 4 2 2 4" xfId="6949"/>
    <cellStyle name="Ввод  2 4 2 2 4 2" xfId="6950"/>
    <cellStyle name="Ввод  2 4 2 2 5" xfId="6951"/>
    <cellStyle name="Ввод  2 4 2 3" xfId="6952"/>
    <cellStyle name="Ввод  2 4 2 3 2" xfId="6953"/>
    <cellStyle name="Ввод  2 4 2 3 2 2" xfId="6954"/>
    <cellStyle name="Ввод  2 4 2 3 3" xfId="6955"/>
    <cellStyle name="Ввод  2 4 2 3 3 2" xfId="6956"/>
    <cellStyle name="Ввод  2 4 2 3 4" xfId="6957"/>
    <cellStyle name="Ввод  2 4 2 4" xfId="6958"/>
    <cellStyle name="Ввод  2 4 2 4 2" xfId="6959"/>
    <cellStyle name="Ввод  2 4 2 5" xfId="6960"/>
    <cellStyle name="Ввод  2 4 2 5 2" xfId="6961"/>
    <cellStyle name="Ввод  2 4 2 6" xfId="6962"/>
    <cellStyle name="Ввод  2 4 3" xfId="6963"/>
    <cellStyle name="Ввод  2 4 3 2" xfId="6964"/>
    <cellStyle name="Ввод  2 4 3 2 2" xfId="6965"/>
    <cellStyle name="Ввод  2 4 3 2 2 2" xfId="6966"/>
    <cellStyle name="Ввод  2 4 3 2 2 2 2" xfId="6967"/>
    <cellStyle name="Ввод  2 4 3 2 2 3" xfId="6968"/>
    <cellStyle name="Ввод  2 4 3 2 2 3 2" xfId="6969"/>
    <cellStyle name="Ввод  2 4 3 2 2 4" xfId="6970"/>
    <cellStyle name="Ввод  2 4 3 2 3" xfId="6971"/>
    <cellStyle name="Ввод  2 4 3 2 3 2" xfId="6972"/>
    <cellStyle name="Ввод  2 4 3 2 4" xfId="6973"/>
    <cellStyle name="Ввод  2 4 3 2 4 2" xfId="6974"/>
    <cellStyle name="Ввод  2 4 3 2 5" xfId="6975"/>
    <cellStyle name="Ввод  2 4 3 3" xfId="6976"/>
    <cellStyle name="Ввод  2 4 3 3 2" xfId="6977"/>
    <cellStyle name="Ввод  2 4 3 3 2 2" xfId="6978"/>
    <cellStyle name="Ввод  2 4 3 3 3" xfId="6979"/>
    <cellStyle name="Ввод  2 4 3 3 3 2" xfId="6980"/>
    <cellStyle name="Ввод  2 4 3 3 4" xfId="6981"/>
    <cellStyle name="Ввод  2 4 3 4" xfId="6982"/>
    <cellStyle name="Ввод  2 4 3 4 2" xfId="6983"/>
    <cellStyle name="Ввод  2 4 3 5" xfId="6984"/>
    <cellStyle name="Ввод  2 4 3 5 2" xfId="6985"/>
    <cellStyle name="Ввод  2 4 3 6" xfId="6986"/>
    <cellStyle name="Ввод  2 4 4" xfId="6987"/>
    <cellStyle name="Ввод  2 4 4 2" xfId="6988"/>
    <cellStyle name="Ввод  2 4 4 2 2" xfId="6989"/>
    <cellStyle name="Ввод  2 4 4 2 2 2" xfId="6990"/>
    <cellStyle name="Ввод  2 4 4 2 2 2 2" xfId="6991"/>
    <cellStyle name="Ввод  2 4 4 2 2 3" xfId="6992"/>
    <cellStyle name="Ввод  2 4 4 2 2 3 2" xfId="6993"/>
    <cellStyle name="Ввод  2 4 4 2 2 4" xfId="6994"/>
    <cellStyle name="Ввод  2 4 4 2 3" xfId="6995"/>
    <cellStyle name="Ввод  2 4 4 2 3 2" xfId="6996"/>
    <cellStyle name="Ввод  2 4 4 2 4" xfId="6997"/>
    <cellStyle name="Ввод  2 4 4 2 4 2" xfId="6998"/>
    <cellStyle name="Ввод  2 4 4 2 5" xfId="6999"/>
    <cellStyle name="Ввод  2 4 4 3" xfId="7000"/>
    <cellStyle name="Ввод  2 4 4 3 2" xfId="7001"/>
    <cellStyle name="Ввод  2 4 4 3 2 2" xfId="7002"/>
    <cellStyle name="Ввод  2 4 4 3 3" xfId="7003"/>
    <cellStyle name="Ввод  2 4 4 3 3 2" xfId="7004"/>
    <cellStyle name="Ввод  2 4 4 3 4" xfId="7005"/>
    <cellStyle name="Ввод  2 4 4 4" xfId="7006"/>
    <cellStyle name="Ввод  2 4 4 4 2" xfId="7007"/>
    <cellStyle name="Ввод  2 4 4 5" xfId="7008"/>
    <cellStyle name="Ввод  2 4 4 5 2" xfId="7009"/>
    <cellStyle name="Ввод  2 4 4 6" xfId="7010"/>
    <cellStyle name="Ввод  2 4 5" xfId="7011"/>
    <cellStyle name="Ввод  2 4 5 2" xfId="7012"/>
    <cellStyle name="Ввод  2 4 5 2 2" xfId="7013"/>
    <cellStyle name="Ввод  2 4 5 2 2 2" xfId="7014"/>
    <cellStyle name="Ввод  2 4 5 2 2 2 2" xfId="7015"/>
    <cellStyle name="Ввод  2 4 5 2 2 3" xfId="7016"/>
    <cellStyle name="Ввод  2 4 5 2 2 3 2" xfId="7017"/>
    <cellStyle name="Ввод  2 4 5 2 2 4" xfId="7018"/>
    <cellStyle name="Ввод  2 4 5 2 3" xfId="7019"/>
    <cellStyle name="Ввод  2 4 5 2 3 2" xfId="7020"/>
    <cellStyle name="Ввод  2 4 5 2 4" xfId="7021"/>
    <cellStyle name="Ввод  2 4 5 2 4 2" xfId="7022"/>
    <cellStyle name="Ввод  2 4 5 2 5" xfId="7023"/>
    <cellStyle name="Ввод  2 4 5 3" xfId="7024"/>
    <cellStyle name="Ввод  2 4 5 3 2" xfId="7025"/>
    <cellStyle name="Ввод  2 4 5 3 2 2" xfId="7026"/>
    <cellStyle name="Ввод  2 4 5 3 3" xfId="7027"/>
    <cellStyle name="Ввод  2 4 5 3 3 2" xfId="7028"/>
    <cellStyle name="Ввод  2 4 5 3 4" xfId="7029"/>
    <cellStyle name="Ввод  2 4 5 4" xfId="7030"/>
    <cellStyle name="Ввод  2 4 5 4 2" xfId="7031"/>
    <cellStyle name="Ввод  2 4 5 5" xfId="7032"/>
    <cellStyle name="Ввод  2 4 5 5 2" xfId="7033"/>
    <cellStyle name="Ввод  2 4 5 6" xfId="7034"/>
    <cellStyle name="Ввод  2 4 6" xfId="7035"/>
    <cellStyle name="Ввод  2 4 6 2" xfId="7036"/>
    <cellStyle name="Ввод  2 4 6 2 2" xfId="7037"/>
    <cellStyle name="Ввод  2 4 6 3" xfId="7038"/>
    <cellStyle name="Ввод  2 4 6 3 2" xfId="7039"/>
    <cellStyle name="Ввод  2 4 6 4" xfId="7040"/>
    <cellStyle name="Ввод  2 4 7" xfId="7041"/>
    <cellStyle name="Ввод  2 4 7 2" xfId="7042"/>
    <cellStyle name="Ввод  2 4 8" xfId="7043"/>
    <cellStyle name="Ввод  2 4 8 2" xfId="7044"/>
    <cellStyle name="Ввод  2 4 9" xfId="7045"/>
    <cellStyle name="Ввод  2 5" xfId="7046"/>
    <cellStyle name="Ввод  2 5 10" xfId="7047"/>
    <cellStyle name="Ввод  2 5 2" xfId="7048"/>
    <cellStyle name="Ввод  2 5 2 2" xfId="7049"/>
    <cellStyle name="Ввод  2 5 2 2 2" xfId="7050"/>
    <cellStyle name="Ввод  2 5 2 2 2 2" xfId="7051"/>
    <cellStyle name="Ввод  2 5 2 2 2 2 2" xfId="7052"/>
    <cellStyle name="Ввод  2 5 2 2 2 3" xfId="7053"/>
    <cellStyle name="Ввод  2 5 2 2 2 3 2" xfId="7054"/>
    <cellStyle name="Ввод  2 5 2 2 2 4" xfId="7055"/>
    <cellStyle name="Ввод  2 5 2 2 3" xfId="7056"/>
    <cellStyle name="Ввод  2 5 2 2 3 2" xfId="7057"/>
    <cellStyle name="Ввод  2 5 2 2 4" xfId="7058"/>
    <cellStyle name="Ввод  2 5 2 2 4 2" xfId="7059"/>
    <cellStyle name="Ввод  2 5 2 2 5" xfId="7060"/>
    <cellStyle name="Ввод  2 5 2 3" xfId="7061"/>
    <cellStyle name="Ввод  2 5 2 3 2" xfId="7062"/>
    <cellStyle name="Ввод  2 5 2 3 2 2" xfId="7063"/>
    <cellStyle name="Ввод  2 5 2 3 3" xfId="7064"/>
    <cellStyle name="Ввод  2 5 2 3 3 2" xfId="7065"/>
    <cellStyle name="Ввод  2 5 2 3 4" xfId="7066"/>
    <cellStyle name="Ввод  2 5 2 4" xfId="7067"/>
    <cellStyle name="Ввод  2 5 2 4 2" xfId="7068"/>
    <cellStyle name="Ввод  2 5 2 5" xfId="7069"/>
    <cellStyle name="Ввод  2 5 2 5 2" xfId="7070"/>
    <cellStyle name="Ввод  2 5 2 6" xfId="7071"/>
    <cellStyle name="Ввод  2 5 3" xfId="7072"/>
    <cellStyle name="Ввод  2 5 3 2" xfId="7073"/>
    <cellStyle name="Ввод  2 5 3 2 2" xfId="7074"/>
    <cellStyle name="Ввод  2 5 3 2 2 2" xfId="7075"/>
    <cellStyle name="Ввод  2 5 3 2 2 2 2" xfId="7076"/>
    <cellStyle name="Ввод  2 5 3 2 2 3" xfId="7077"/>
    <cellStyle name="Ввод  2 5 3 2 2 3 2" xfId="7078"/>
    <cellStyle name="Ввод  2 5 3 2 2 4" xfId="7079"/>
    <cellStyle name="Ввод  2 5 3 2 3" xfId="7080"/>
    <cellStyle name="Ввод  2 5 3 2 3 2" xfId="7081"/>
    <cellStyle name="Ввод  2 5 3 2 4" xfId="7082"/>
    <cellStyle name="Ввод  2 5 3 2 4 2" xfId="7083"/>
    <cellStyle name="Ввод  2 5 3 2 5" xfId="7084"/>
    <cellStyle name="Ввод  2 5 3 3" xfId="7085"/>
    <cellStyle name="Ввод  2 5 3 3 2" xfId="7086"/>
    <cellStyle name="Ввод  2 5 3 3 2 2" xfId="7087"/>
    <cellStyle name="Ввод  2 5 3 3 3" xfId="7088"/>
    <cellStyle name="Ввод  2 5 3 3 3 2" xfId="7089"/>
    <cellStyle name="Ввод  2 5 3 3 4" xfId="7090"/>
    <cellStyle name="Ввод  2 5 3 4" xfId="7091"/>
    <cellStyle name="Ввод  2 5 3 4 2" xfId="7092"/>
    <cellStyle name="Ввод  2 5 3 5" xfId="7093"/>
    <cellStyle name="Ввод  2 5 3 5 2" xfId="7094"/>
    <cellStyle name="Ввод  2 5 3 6" xfId="7095"/>
    <cellStyle name="Ввод  2 5 4" xfId="7096"/>
    <cellStyle name="Ввод  2 5 4 2" xfId="7097"/>
    <cellStyle name="Ввод  2 5 4 2 2" xfId="7098"/>
    <cellStyle name="Ввод  2 5 4 2 2 2" xfId="7099"/>
    <cellStyle name="Ввод  2 5 4 2 2 2 2" xfId="7100"/>
    <cellStyle name="Ввод  2 5 4 2 2 3" xfId="7101"/>
    <cellStyle name="Ввод  2 5 4 2 2 3 2" xfId="7102"/>
    <cellStyle name="Ввод  2 5 4 2 2 4" xfId="7103"/>
    <cellStyle name="Ввод  2 5 4 2 3" xfId="7104"/>
    <cellStyle name="Ввод  2 5 4 2 3 2" xfId="7105"/>
    <cellStyle name="Ввод  2 5 4 2 4" xfId="7106"/>
    <cellStyle name="Ввод  2 5 4 2 4 2" xfId="7107"/>
    <cellStyle name="Ввод  2 5 4 2 5" xfId="7108"/>
    <cellStyle name="Ввод  2 5 4 3" xfId="7109"/>
    <cellStyle name="Ввод  2 5 4 3 2" xfId="7110"/>
    <cellStyle name="Ввод  2 5 4 3 2 2" xfId="7111"/>
    <cellStyle name="Ввод  2 5 4 3 3" xfId="7112"/>
    <cellStyle name="Ввод  2 5 4 3 3 2" xfId="7113"/>
    <cellStyle name="Ввод  2 5 4 3 4" xfId="7114"/>
    <cellStyle name="Ввод  2 5 4 4" xfId="7115"/>
    <cellStyle name="Ввод  2 5 4 4 2" xfId="7116"/>
    <cellStyle name="Ввод  2 5 4 5" xfId="7117"/>
    <cellStyle name="Ввод  2 5 4 5 2" xfId="7118"/>
    <cellStyle name="Ввод  2 5 4 6" xfId="7119"/>
    <cellStyle name="Ввод  2 5 5" xfId="7120"/>
    <cellStyle name="Ввод  2 5 5 2" xfId="7121"/>
    <cellStyle name="Ввод  2 5 5 2 2" xfId="7122"/>
    <cellStyle name="Ввод  2 5 5 2 2 2" xfId="7123"/>
    <cellStyle name="Ввод  2 5 5 2 2 2 2" xfId="7124"/>
    <cellStyle name="Ввод  2 5 5 2 2 3" xfId="7125"/>
    <cellStyle name="Ввод  2 5 5 2 2 3 2" xfId="7126"/>
    <cellStyle name="Ввод  2 5 5 2 2 4" xfId="7127"/>
    <cellStyle name="Ввод  2 5 5 2 3" xfId="7128"/>
    <cellStyle name="Ввод  2 5 5 2 3 2" xfId="7129"/>
    <cellStyle name="Ввод  2 5 5 2 4" xfId="7130"/>
    <cellStyle name="Ввод  2 5 5 2 4 2" xfId="7131"/>
    <cellStyle name="Ввод  2 5 5 2 5" xfId="7132"/>
    <cellStyle name="Ввод  2 5 5 3" xfId="7133"/>
    <cellStyle name="Ввод  2 5 5 3 2" xfId="7134"/>
    <cellStyle name="Ввод  2 5 5 3 2 2" xfId="7135"/>
    <cellStyle name="Ввод  2 5 5 3 3" xfId="7136"/>
    <cellStyle name="Ввод  2 5 5 3 3 2" xfId="7137"/>
    <cellStyle name="Ввод  2 5 5 3 4" xfId="7138"/>
    <cellStyle name="Ввод  2 5 5 4" xfId="7139"/>
    <cellStyle name="Ввод  2 5 5 4 2" xfId="7140"/>
    <cellStyle name="Ввод  2 5 5 5" xfId="7141"/>
    <cellStyle name="Ввод  2 5 5 5 2" xfId="7142"/>
    <cellStyle name="Ввод  2 5 5 6" xfId="7143"/>
    <cellStyle name="Ввод  2 5 6" xfId="7144"/>
    <cellStyle name="Ввод  2 5 6 2" xfId="7145"/>
    <cellStyle name="Ввод  2 5 6 2 2" xfId="7146"/>
    <cellStyle name="Ввод  2 5 6 2 2 2" xfId="7147"/>
    <cellStyle name="Ввод  2 5 6 2 2 2 2" xfId="7148"/>
    <cellStyle name="Ввод  2 5 6 2 2 3" xfId="7149"/>
    <cellStyle name="Ввод  2 5 6 2 2 3 2" xfId="7150"/>
    <cellStyle name="Ввод  2 5 6 2 2 4" xfId="7151"/>
    <cellStyle name="Ввод  2 5 6 2 3" xfId="7152"/>
    <cellStyle name="Ввод  2 5 6 2 3 2" xfId="7153"/>
    <cellStyle name="Ввод  2 5 6 2 4" xfId="7154"/>
    <cellStyle name="Ввод  2 5 6 2 4 2" xfId="7155"/>
    <cellStyle name="Ввод  2 5 6 2 5" xfId="7156"/>
    <cellStyle name="Ввод  2 5 6 3" xfId="7157"/>
    <cellStyle name="Ввод  2 5 6 3 2" xfId="7158"/>
    <cellStyle name="Ввод  2 5 6 3 2 2" xfId="7159"/>
    <cellStyle name="Ввод  2 5 6 3 3" xfId="7160"/>
    <cellStyle name="Ввод  2 5 6 3 3 2" xfId="7161"/>
    <cellStyle name="Ввод  2 5 6 3 4" xfId="7162"/>
    <cellStyle name="Ввод  2 5 6 4" xfId="7163"/>
    <cellStyle name="Ввод  2 5 6 4 2" xfId="7164"/>
    <cellStyle name="Ввод  2 5 6 5" xfId="7165"/>
    <cellStyle name="Ввод  2 5 6 5 2" xfId="7166"/>
    <cellStyle name="Ввод  2 5 6 6" xfId="7167"/>
    <cellStyle name="Ввод  2 5 7" xfId="7168"/>
    <cellStyle name="Ввод  2 5 7 2" xfId="7169"/>
    <cellStyle name="Ввод  2 5 7 2 2" xfId="7170"/>
    <cellStyle name="Ввод  2 5 7 3" xfId="7171"/>
    <cellStyle name="Ввод  2 5 7 3 2" xfId="7172"/>
    <cellStyle name="Ввод  2 5 7 4" xfId="7173"/>
    <cellStyle name="Ввод  2 5 8" xfId="7174"/>
    <cellStyle name="Ввод  2 5 8 2" xfId="7175"/>
    <cellStyle name="Ввод  2 5 9" xfId="7176"/>
    <cellStyle name="Ввод  2 5 9 2" xfId="7177"/>
    <cellStyle name="Ввод  2 6" xfId="7178"/>
    <cellStyle name="Ввод  2 6 2" xfId="7179"/>
    <cellStyle name="Ввод  2 6 2 2" xfId="7180"/>
    <cellStyle name="Ввод  2 6 2 2 2" xfId="7181"/>
    <cellStyle name="Ввод  2 6 2 2 2 2" xfId="7182"/>
    <cellStyle name="Ввод  2 6 2 2 3" xfId="7183"/>
    <cellStyle name="Ввод  2 6 2 2 3 2" xfId="7184"/>
    <cellStyle name="Ввод  2 6 2 2 4" xfId="7185"/>
    <cellStyle name="Ввод  2 6 2 3" xfId="7186"/>
    <cellStyle name="Ввод  2 6 2 3 2" xfId="7187"/>
    <cellStyle name="Ввод  2 6 2 4" xfId="7188"/>
    <cellStyle name="Ввод  2 6 2 4 2" xfId="7189"/>
    <cellStyle name="Ввод  2 6 2 5" xfId="7190"/>
    <cellStyle name="Ввод  2 6 3" xfId="7191"/>
    <cellStyle name="Ввод  2 6 3 2" xfId="7192"/>
    <cellStyle name="Ввод  2 6 3 2 2" xfId="7193"/>
    <cellStyle name="Ввод  2 6 3 3" xfId="7194"/>
    <cellStyle name="Ввод  2 6 3 3 2" xfId="7195"/>
    <cellStyle name="Ввод  2 6 3 4" xfId="7196"/>
    <cellStyle name="Ввод  2 6 4" xfId="7197"/>
    <cellStyle name="Ввод  2 6 4 2" xfId="7198"/>
    <cellStyle name="Ввод  2 6 5" xfId="7199"/>
    <cellStyle name="Ввод  2 6 5 2" xfId="7200"/>
    <cellStyle name="Ввод  2 6 6" xfId="7201"/>
    <cellStyle name="Ввод  2 7" xfId="7202"/>
    <cellStyle name="Ввод  2 7 2" xfId="7203"/>
    <cellStyle name="Ввод  2 7 2 2" xfId="7204"/>
    <cellStyle name="Ввод  2 7 2 2 2" xfId="7205"/>
    <cellStyle name="Ввод  2 7 2 2 2 2" xfId="7206"/>
    <cellStyle name="Ввод  2 7 2 2 3" xfId="7207"/>
    <cellStyle name="Ввод  2 7 2 2 3 2" xfId="7208"/>
    <cellStyle name="Ввод  2 7 2 2 4" xfId="7209"/>
    <cellStyle name="Ввод  2 7 2 3" xfId="7210"/>
    <cellStyle name="Ввод  2 7 2 3 2" xfId="7211"/>
    <cellStyle name="Ввод  2 7 2 4" xfId="7212"/>
    <cellStyle name="Ввод  2 7 2 4 2" xfId="7213"/>
    <cellStyle name="Ввод  2 7 2 5" xfId="7214"/>
    <cellStyle name="Ввод  2 7 3" xfId="7215"/>
    <cellStyle name="Ввод  2 7 3 2" xfId="7216"/>
    <cellStyle name="Ввод  2 7 3 2 2" xfId="7217"/>
    <cellStyle name="Ввод  2 7 3 3" xfId="7218"/>
    <cellStyle name="Ввод  2 7 3 3 2" xfId="7219"/>
    <cellStyle name="Ввод  2 7 3 4" xfId="7220"/>
    <cellStyle name="Ввод  2 7 4" xfId="7221"/>
    <cellStyle name="Ввод  2 7 4 2" xfId="7222"/>
    <cellStyle name="Ввод  2 7 5" xfId="7223"/>
    <cellStyle name="Ввод  2 7 5 2" xfId="7224"/>
    <cellStyle name="Ввод  2 7 6" xfId="7225"/>
    <cellStyle name="Ввод  2 8" xfId="7226"/>
    <cellStyle name="Ввод  2 8 2" xfId="7227"/>
    <cellStyle name="Ввод  2 8 2 2" xfId="7228"/>
    <cellStyle name="Ввод  2 8 2 2 2" xfId="7229"/>
    <cellStyle name="Ввод  2 8 2 2 2 2" xfId="7230"/>
    <cellStyle name="Ввод  2 8 2 2 3" xfId="7231"/>
    <cellStyle name="Ввод  2 8 2 2 3 2" xfId="7232"/>
    <cellStyle name="Ввод  2 8 2 2 4" xfId="7233"/>
    <cellStyle name="Ввод  2 8 2 3" xfId="7234"/>
    <cellStyle name="Ввод  2 8 2 3 2" xfId="7235"/>
    <cellStyle name="Ввод  2 8 2 4" xfId="7236"/>
    <cellStyle name="Ввод  2 8 2 4 2" xfId="7237"/>
    <cellStyle name="Ввод  2 8 2 5" xfId="7238"/>
    <cellStyle name="Ввод  2 8 3" xfId="7239"/>
    <cellStyle name="Ввод  2 8 3 2" xfId="7240"/>
    <cellStyle name="Ввод  2 8 3 2 2" xfId="7241"/>
    <cellStyle name="Ввод  2 8 3 3" xfId="7242"/>
    <cellStyle name="Ввод  2 8 3 3 2" xfId="7243"/>
    <cellStyle name="Ввод  2 8 3 4" xfId="7244"/>
    <cellStyle name="Ввод  2 8 4" xfId="7245"/>
    <cellStyle name="Ввод  2 8 4 2" xfId="7246"/>
    <cellStyle name="Ввод  2 8 5" xfId="7247"/>
    <cellStyle name="Ввод  2 8 5 2" xfId="7248"/>
    <cellStyle name="Ввод  2 8 6" xfId="7249"/>
    <cellStyle name="Ввод  2 9" xfId="7250"/>
    <cellStyle name="Ввод  2 9 2" xfId="7251"/>
    <cellStyle name="Ввод  2 9 2 2" xfId="7252"/>
    <cellStyle name="Ввод  2 9 2 2 2" xfId="7253"/>
    <cellStyle name="Ввод  2 9 2 3" xfId="7254"/>
    <cellStyle name="Ввод  2 9 2 3 2" xfId="7255"/>
    <cellStyle name="Ввод  2 9 2 4" xfId="7256"/>
    <cellStyle name="Ввод  2 9 3" xfId="7257"/>
    <cellStyle name="Ввод  2 9 3 2" xfId="7258"/>
    <cellStyle name="Ввод  2 9 4" xfId="7259"/>
    <cellStyle name="Ввод  2 9 4 2" xfId="7260"/>
    <cellStyle name="Ввод  2 9 5" xfId="7261"/>
    <cellStyle name="Ввод  3" xfId="7262"/>
    <cellStyle name="Ввод  3 10" xfId="7263"/>
    <cellStyle name="Ввод  3 10 2" xfId="7264"/>
    <cellStyle name="Ввод  3 11" xfId="7265"/>
    <cellStyle name="Ввод  3 11 2" xfId="7266"/>
    <cellStyle name="Ввод  3 12" xfId="7267"/>
    <cellStyle name="Ввод  3 2" xfId="7268"/>
    <cellStyle name="Ввод  3 2 10" xfId="7269"/>
    <cellStyle name="Ввод  3 2 10 2" xfId="7270"/>
    <cellStyle name="Ввод  3 2 10 2 2" xfId="7271"/>
    <cellStyle name="Ввод  3 2 10 2 2 2" xfId="7272"/>
    <cellStyle name="Ввод  3 2 10 2 2 2 2" xfId="7273"/>
    <cellStyle name="Ввод  3 2 10 2 2 3" xfId="7274"/>
    <cellStyle name="Ввод  3 2 10 2 2 3 2" xfId="7275"/>
    <cellStyle name="Ввод  3 2 10 2 2 4" xfId="7276"/>
    <cellStyle name="Ввод  3 2 10 2 3" xfId="7277"/>
    <cellStyle name="Ввод  3 2 10 2 3 2" xfId="7278"/>
    <cellStyle name="Ввод  3 2 10 2 4" xfId="7279"/>
    <cellStyle name="Ввод  3 2 10 2 4 2" xfId="7280"/>
    <cellStyle name="Ввод  3 2 10 2 5" xfId="7281"/>
    <cellStyle name="Ввод  3 2 10 3" xfId="7282"/>
    <cellStyle name="Ввод  3 2 10 3 2" xfId="7283"/>
    <cellStyle name="Ввод  3 2 10 3 2 2" xfId="7284"/>
    <cellStyle name="Ввод  3 2 10 3 3" xfId="7285"/>
    <cellStyle name="Ввод  3 2 10 3 3 2" xfId="7286"/>
    <cellStyle name="Ввод  3 2 10 3 4" xfId="7287"/>
    <cellStyle name="Ввод  3 2 10 4" xfId="7288"/>
    <cellStyle name="Ввод  3 2 10 4 2" xfId="7289"/>
    <cellStyle name="Ввод  3 2 10 5" xfId="7290"/>
    <cellStyle name="Ввод  3 2 10 5 2" xfId="7291"/>
    <cellStyle name="Ввод  3 2 10 6" xfId="7292"/>
    <cellStyle name="Ввод  3 2 11" xfId="7293"/>
    <cellStyle name="Ввод  3 2 11 2" xfId="7294"/>
    <cellStyle name="Ввод  3 2 11 2 2" xfId="7295"/>
    <cellStyle name="Ввод  3 2 11 2 2 2" xfId="7296"/>
    <cellStyle name="Ввод  3 2 11 2 2 2 2" xfId="7297"/>
    <cellStyle name="Ввод  3 2 11 2 2 3" xfId="7298"/>
    <cellStyle name="Ввод  3 2 11 2 2 3 2" xfId="7299"/>
    <cellStyle name="Ввод  3 2 11 2 2 4" xfId="7300"/>
    <cellStyle name="Ввод  3 2 11 2 3" xfId="7301"/>
    <cellStyle name="Ввод  3 2 11 2 3 2" xfId="7302"/>
    <cellStyle name="Ввод  3 2 11 2 4" xfId="7303"/>
    <cellStyle name="Ввод  3 2 11 2 4 2" xfId="7304"/>
    <cellStyle name="Ввод  3 2 11 2 5" xfId="7305"/>
    <cellStyle name="Ввод  3 2 11 3" xfId="7306"/>
    <cellStyle name="Ввод  3 2 11 3 2" xfId="7307"/>
    <cellStyle name="Ввод  3 2 11 3 2 2" xfId="7308"/>
    <cellStyle name="Ввод  3 2 11 3 3" xfId="7309"/>
    <cellStyle name="Ввод  3 2 11 3 3 2" xfId="7310"/>
    <cellStyle name="Ввод  3 2 11 3 4" xfId="7311"/>
    <cellStyle name="Ввод  3 2 11 4" xfId="7312"/>
    <cellStyle name="Ввод  3 2 11 4 2" xfId="7313"/>
    <cellStyle name="Ввод  3 2 11 5" xfId="7314"/>
    <cellStyle name="Ввод  3 2 11 5 2" xfId="7315"/>
    <cellStyle name="Ввод  3 2 11 6" xfId="7316"/>
    <cellStyle name="Ввод  3 2 12" xfId="7317"/>
    <cellStyle name="Ввод  3 2 12 2" xfId="7318"/>
    <cellStyle name="Ввод  3 2 12 2 2" xfId="7319"/>
    <cellStyle name="Ввод  3 2 12 2 2 2" xfId="7320"/>
    <cellStyle name="Ввод  3 2 12 2 3" xfId="7321"/>
    <cellStyle name="Ввод  3 2 12 2 3 2" xfId="7322"/>
    <cellStyle name="Ввод  3 2 12 2 4" xfId="7323"/>
    <cellStyle name="Ввод  3 2 12 3" xfId="7324"/>
    <cellStyle name="Ввод  3 2 12 3 2" xfId="7325"/>
    <cellStyle name="Ввод  3 2 12 4" xfId="7326"/>
    <cellStyle name="Ввод  3 2 12 4 2" xfId="7327"/>
    <cellStyle name="Ввод  3 2 12 5" xfId="7328"/>
    <cellStyle name="Ввод  3 2 13" xfId="7329"/>
    <cellStyle name="Ввод  3 2 13 2" xfId="7330"/>
    <cellStyle name="Ввод  3 2 14" xfId="7331"/>
    <cellStyle name="Ввод  3 2 14 2" xfId="7332"/>
    <cellStyle name="Ввод  3 2 15" xfId="7333"/>
    <cellStyle name="Ввод  3 2 2" xfId="7334"/>
    <cellStyle name="Ввод  3 2 2 10" xfId="7335"/>
    <cellStyle name="Ввод  3 2 2 10 2" xfId="7336"/>
    <cellStyle name="Ввод  3 2 2 10 2 2" xfId="7337"/>
    <cellStyle name="Ввод  3 2 2 10 2 2 2" xfId="7338"/>
    <cellStyle name="Ввод  3 2 2 10 2 2 2 2" xfId="7339"/>
    <cellStyle name="Ввод  3 2 2 10 2 2 3" xfId="7340"/>
    <cellStyle name="Ввод  3 2 2 10 2 2 3 2" xfId="7341"/>
    <cellStyle name="Ввод  3 2 2 10 2 2 4" xfId="7342"/>
    <cellStyle name="Ввод  3 2 2 10 2 3" xfId="7343"/>
    <cellStyle name="Ввод  3 2 2 10 2 3 2" xfId="7344"/>
    <cellStyle name="Ввод  3 2 2 10 2 4" xfId="7345"/>
    <cellStyle name="Ввод  3 2 2 10 2 4 2" xfId="7346"/>
    <cellStyle name="Ввод  3 2 2 10 2 5" xfId="7347"/>
    <cellStyle name="Ввод  3 2 2 10 3" xfId="7348"/>
    <cellStyle name="Ввод  3 2 2 10 3 2" xfId="7349"/>
    <cellStyle name="Ввод  3 2 2 10 3 2 2" xfId="7350"/>
    <cellStyle name="Ввод  3 2 2 10 3 3" xfId="7351"/>
    <cellStyle name="Ввод  3 2 2 10 3 3 2" xfId="7352"/>
    <cellStyle name="Ввод  3 2 2 10 3 4" xfId="7353"/>
    <cellStyle name="Ввод  3 2 2 10 4" xfId="7354"/>
    <cellStyle name="Ввод  3 2 2 10 4 2" xfId="7355"/>
    <cellStyle name="Ввод  3 2 2 10 5" xfId="7356"/>
    <cellStyle name="Ввод  3 2 2 10 5 2" xfId="7357"/>
    <cellStyle name="Ввод  3 2 2 10 6" xfId="7358"/>
    <cellStyle name="Ввод  3 2 2 11" xfId="7359"/>
    <cellStyle name="Ввод  3 2 2 11 2" xfId="7360"/>
    <cellStyle name="Ввод  3 2 2 11 2 2" xfId="7361"/>
    <cellStyle name="Ввод  3 2 2 11 2 2 2" xfId="7362"/>
    <cellStyle name="Ввод  3 2 2 11 2 2 2 2" xfId="7363"/>
    <cellStyle name="Ввод  3 2 2 11 2 2 3" xfId="7364"/>
    <cellStyle name="Ввод  3 2 2 11 2 2 3 2" xfId="7365"/>
    <cellStyle name="Ввод  3 2 2 11 2 2 4" xfId="7366"/>
    <cellStyle name="Ввод  3 2 2 11 2 3" xfId="7367"/>
    <cellStyle name="Ввод  3 2 2 11 2 3 2" xfId="7368"/>
    <cellStyle name="Ввод  3 2 2 11 2 4" xfId="7369"/>
    <cellStyle name="Ввод  3 2 2 11 2 4 2" xfId="7370"/>
    <cellStyle name="Ввод  3 2 2 11 2 5" xfId="7371"/>
    <cellStyle name="Ввод  3 2 2 11 3" xfId="7372"/>
    <cellStyle name="Ввод  3 2 2 11 3 2" xfId="7373"/>
    <cellStyle name="Ввод  3 2 2 11 3 2 2" xfId="7374"/>
    <cellStyle name="Ввод  3 2 2 11 3 3" xfId="7375"/>
    <cellStyle name="Ввод  3 2 2 11 3 3 2" xfId="7376"/>
    <cellStyle name="Ввод  3 2 2 11 3 4" xfId="7377"/>
    <cellStyle name="Ввод  3 2 2 11 4" xfId="7378"/>
    <cellStyle name="Ввод  3 2 2 11 4 2" xfId="7379"/>
    <cellStyle name="Ввод  3 2 2 11 5" xfId="7380"/>
    <cellStyle name="Ввод  3 2 2 11 5 2" xfId="7381"/>
    <cellStyle name="Ввод  3 2 2 11 6" xfId="7382"/>
    <cellStyle name="Ввод  3 2 2 12" xfId="7383"/>
    <cellStyle name="Ввод  3 2 2 12 2" xfId="7384"/>
    <cellStyle name="Ввод  3 2 2 12 2 2" xfId="7385"/>
    <cellStyle name="Ввод  3 2 2 12 2 2 2" xfId="7386"/>
    <cellStyle name="Ввод  3 2 2 12 2 3" xfId="7387"/>
    <cellStyle name="Ввод  3 2 2 12 2 3 2" xfId="7388"/>
    <cellStyle name="Ввод  3 2 2 12 2 4" xfId="7389"/>
    <cellStyle name="Ввод  3 2 2 12 3" xfId="7390"/>
    <cellStyle name="Ввод  3 2 2 12 3 2" xfId="7391"/>
    <cellStyle name="Ввод  3 2 2 12 4" xfId="7392"/>
    <cellStyle name="Ввод  3 2 2 12 4 2" xfId="7393"/>
    <cellStyle name="Ввод  3 2 2 12 5" xfId="7394"/>
    <cellStyle name="Ввод  3 2 2 13" xfId="7395"/>
    <cellStyle name="Ввод  3 2 2 13 2" xfId="7396"/>
    <cellStyle name="Ввод  3 2 2 14" xfId="7397"/>
    <cellStyle name="Ввод  3 2 2 14 2" xfId="7398"/>
    <cellStyle name="Ввод  3 2 2 15" xfId="7399"/>
    <cellStyle name="Ввод  3 2 2 2" xfId="7400"/>
    <cellStyle name="Ввод  3 2 2 2 2" xfId="7401"/>
    <cellStyle name="Ввод  3 2 2 2 2 2" xfId="7402"/>
    <cellStyle name="Ввод  3 2 2 2 2 2 2" xfId="7403"/>
    <cellStyle name="Ввод  3 2 2 2 2 2 2 2" xfId="7404"/>
    <cellStyle name="Ввод  3 2 2 2 2 2 2 2 2" xfId="7405"/>
    <cellStyle name="Ввод  3 2 2 2 2 2 2 3" xfId="7406"/>
    <cellStyle name="Ввод  3 2 2 2 2 2 2 3 2" xfId="7407"/>
    <cellStyle name="Ввод  3 2 2 2 2 2 2 4" xfId="7408"/>
    <cellStyle name="Ввод  3 2 2 2 2 2 3" xfId="7409"/>
    <cellStyle name="Ввод  3 2 2 2 2 2 3 2" xfId="7410"/>
    <cellStyle name="Ввод  3 2 2 2 2 2 4" xfId="7411"/>
    <cellStyle name="Ввод  3 2 2 2 2 2 4 2" xfId="7412"/>
    <cellStyle name="Ввод  3 2 2 2 2 2 5" xfId="7413"/>
    <cellStyle name="Ввод  3 2 2 2 2 3" xfId="7414"/>
    <cellStyle name="Ввод  3 2 2 2 2 3 2" xfId="7415"/>
    <cellStyle name="Ввод  3 2 2 2 2 3 2 2" xfId="7416"/>
    <cellStyle name="Ввод  3 2 2 2 2 3 3" xfId="7417"/>
    <cellStyle name="Ввод  3 2 2 2 2 3 3 2" xfId="7418"/>
    <cellStyle name="Ввод  3 2 2 2 2 3 4" xfId="7419"/>
    <cellStyle name="Ввод  3 2 2 2 2 4" xfId="7420"/>
    <cellStyle name="Ввод  3 2 2 2 2 4 2" xfId="7421"/>
    <cellStyle name="Ввод  3 2 2 2 2 5" xfId="7422"/>
    <cellStyle name="Ввод  3 2 2 2 2 5 2" xfId="7423"/>
    <cellStyle name="Ввод  3 2 2 2 2 6" xfId="7424"/>
    <cellStyle name="Ввод  3 2 2 2 3" xfId="7425"/>
    <cellStyle name="Ввод  3 2 2 2 3 2" xfId="7426"/>
    <cellStyle name="Ввод  3 2 2 2 3 2 2" xfId="7427"/>
    <cellStyle name="Ввод  3 2 2 2 3 2 2 2" xfId="7428"/>
    <cellStyle name="Ввод  3 2 2 2 3 2 2 2 2" xfId="7429"/>
    <cellStyle name="Ввод  3 2 2 2 3 2 2 3" xfId="7430"/>
    <cellStyle name="Ввод  3 2 2 2 3 2 2 3 2" xfId="7431"/>
    <cellStyle name="Ввод  3 2 2 2 3 2 2 4" xfId="7432"/>
    <cellStyle name="Ввод  3 2 2 2 3 2 3" xfId="7433"/>
    <cellStyle name="Ввод  3 2 2 2 3 2 3 2" xfId="7434"/>
    <cellStyle name="Ввод  3 2 2 2 3 2 4" xfId="7435"/>
    <cellStyle name="Ввод  3 2 2 2 3 2 4 2" xfId="7436"/>
    <cellStyle name="Ввод  3 2 2 2 3 2 5" xfId="7437"/>
    <cellStyle name="Ввод  3 2 2 2 3 3" xfId="7438"/>
    <cellStyle name="Ввод  3 2 2 2 3 3 2" xfId="7439"/>
    <cellStyle name="Ввод  3 2 2 2 3 3 2 2" xfId="7440"/>
    <cellStyle name="Ввод  3 2 2 2 3 3 3" xfId="7441"/>
    <cellStyle name="Ввод  3 2 2 2 3 3 3 2" xfId="7442"/>
    <cellStyle name="Ввод  3 2 2 2 3 3 4" xfId="7443"/>
    <cellStyle name="Ввод  3 2 2 2 3 4" xfId="7444"/>
    <cellStyle name="Ввод  3 2 2 2 3 4 2" xfId="7445"/>
    <cellStyle name="Ввод  3 2 2 2 3 5" xfId="7446"/>
    <cellStyle name="Ввод  3 2 2 2 3 5 2" xfId="7447"/>
    <cellStyle name="Ввод  3 2 2 2 3 6" xfId="7448"/>
    <cellStyle name="Ввод  3 2 2 2 4" xfId="7449"/>
    <cellStyle name="Ввод  3 2 2 2 4 2" xfId="7450"/>
    <cellStyle name="Ввод  3 2 2 2 4 2 2" xfId="7451"/>
    <cellStyle name="Ввод  3 2 2 2 4 2 2 2" xfId="7452"/>
    <cellStyle name="Ввод  3 2 2 2 4 2 2 2 2" xfId="7453"/>
    <cellStyle name="Ввод  3 2 2 2 4 2 2 3" xfId="7454"/>
    <cellStyle name="Ввод  3 2 2 2 4 2 2 3 2" xfId="7455"/>
    <cellStyle name="Ввод  3 2 2 2 4 2 2 4" xfId="7456"/>
    <cellStyle name="Ввод  3 2 2 2 4 2 3" xfId="7457"/>
    <cellStyle name="Ввод  3 2 2 2 4 2 3 2" xfId="7458"/>
    <cellStyle name="Ввод  3 2 2 2 4 2 4" xfId="7459"/>
    <cellStyle name="Ввод  3 2 2 2 4 2 4 2" xfId="7460"/>
    <cellStyle name="Ввод  3 2 2 2 4 2 5" xfId="7461"/>
    <cellStyle name="Ввод  3 2 2 2 4 3" xfId="7462"/>
    <cellStyle name="Ввод  3 2 2 2 4 3 2" xfId="7463"/>
    <cellStyle name="Ввод  3 2 2 2 4 3 2 2" xfId="7464"/>
    <cellStyle name="Ввод  3 2 2 2 4 3 3" xfId="7465"/>
    <cellStyle name="Ввод  3 2 2 2 4 3 3 2" xfId="7466"/>
    <cellStyle name="Ввод  3 2 2 2 4 3 4" xfId="7467"/>
    <cellStyle name="Ввод  3 2 2 2 4 4" xfId="7468"/>
    <cellStyle name="Ввод  3 2 2 2 4 4 2" xfId="7469"/>
    <cellStyle name="Ввод  3 2 2 2 4 5" xfId="7470"/>
    <cellStyle name="Ввод  3 2 2 2 4 5 2" xfId="7471"/>
    <cellStyle name="Ввод  3 2 2 2 4 6" xfId="7472"/>
    <cellStyle name="Ввод  3 2 2 2 5" xfId="7473"/>
    <cellStyle name="Ввод  3 2 2 2 5 2" xfId="7474"/>
    <cellStyle name="Ввод  3 2 2 2 5 2 2" xfId="7475"/>
    <cellStyle name="Ввод  3 2 2 2 5 2 2 2" xfId="7476"/>
    <cellStyle name="Ввод  3 2 2 2 5 2 2 2 2" xfId="7477"/>
    <cellStyle name="Ввод  3 2 2 2 5 2 2 3" xfId="7478"/>
    <cellStyle name="Ввод  3 2 2 2 5 2 2 3 2" xfId="7479"/>
    <cellStyle name="Ввод  3 2 2 2 5 2 2 4" xfId="7480"/>
    <cellStyle name="Ввод  3 2 2 2 5 2 3" xfId="7481"/>
    <cellStyle name="Ввод  3 2 2 2 5 2 3 2" xfId="7482"/>
    <cellStyle name="Ввод  3 2 2 2 5 2 4" xfId="7483"/>
    <cellStyle name="Ввод  3 2 2 2 5 2 4 2" xfId="7484"/>
    <cellStyle name="Ввод  3 2 2 2 5 2 5" xfId="7485"/>
    <cellStyle name="Ввод  3 2 2 2 5 3" xfId="7486"/>
    <cellStyle name="Ввод  3 2 2 2 5 3 2" xfId="7487"/>
    <cellStyle name="Ввод  3 2 2 2 5 3 2 2" xfId="7488"/>
    <cellStyle name="Ввод  3 2 2 2 5 3 3" xfId="7489"/>
    <cellStyle name="Ввод  3 2 2 2 5 3 3 2" xfId="7490"/>
    <cellStyle name="Ввод  3 2 2 2 5 3 4" xfId="7491"/>
    <cellStyle name="Ввод  3 2 2 2 5 4" xfId="7492"/>
    <cellStyle name="Ввод  3 2 2 2 5 4 2" xfId="7493"/>
    <cellStyle name="Ввод  3 2 2 2 5 5" xfId="7494"/>
    <cellStyle name="Ввод  3 2 2 2 5 5 2" xfId="7495"/>
    <cellStyle name="Ввод  3 2 2 2 5 6" xfId="7496"/>
    <cellStyle name="Ввод  3 2 2 2 6" xfId="7497"/>
    <cellStyle name="Ввод  3 2 2 2 6 2" xfId="7498"/>
    <cellStyle name="Ввод  3 2 2 2 6 2 2" xfId="7499"/>
    <cellStyle name="Ввод  3 2 2 2 6 3" xfId="7500"/>
    <cellStyle name="Ввод  3 2 2 2 6 3 2" xfId="7501"/>
    <cellStyle name="Ввод  3 2 2 2 6 4" xfId="7502"/>
    <cellStyle name="Ввод  3 2 2 2 7" xfId="7503"/>
    <cellStyle name="Ввод  3 2 2 2 7 2" xfId="7504"/>
    <cellStyle name="Ввод  3 2 2 2 8" xfId="7505"/>
    <cellStyle name="Ввод  3 2 2 2 8 2" xfId="7506"/>
    <cellStyle name="Ввод  3 2 2 2 9" xfId="7507"/>
    <cellStyle name="Ввод  3 2 2 3" xfId="7508"/>
    <cellStyle name="Ввод  3 2 2 3 2" xfId="7509"/>
    <cellStyle name="Ввод  3 2 2 3 2 2" xfId="7510"/>
    <cellStyle name="Ввод  3 2 2 3 2 2 2" xfId="7511"/>
    <cellStyle name="Ввод  3 2 2 3 2 2 2 2" xfId="7512"/>
    <cellStyle name="Ввод  3 2 2 3 2 2 2 2 2" xfId="7513"/>
    <cellStyle name="Ввод  3 2 2 3 2 2 2 3" xfId="7514"/>
    <cellStyle name="Ввод  3 2 2 3 2 2 2 3 2" xfId="7515"/>
    <cellStyle name="Ввод  3 2 2 3 2 2 2 4" xfId="7516"/>
    <cellStyle name="Ввод  3 2 2 3 2 2 3" xfId="7517"/>
    <cellStyle name="Ввод  3 2 2 3 2 2 3 2" xfId="7518"/>
    <cellStyle name="Ввод  3 2 2 3 2 2 4" xfId="7519"/>
    <cellStyle name="Ввод  3 2 2 3 2 2 4 2" xfId="7520"/>
    <cellStyle name="Ввод  3 2 2 3 2 2 5" xfId="7521"/>
    <cellStyle name="Ввод  3 2 2 3 2 3" xfId="7522"/>
    <cellStyle name="Ввод  3 2 2 3 2 3 2" xfId="7523"/>
    <cellStyle name="Ввод  3 2 2 3 2 3 2 2" xfId="7524"/>
    <cellStyle name="Ввод  3 2 2 3 2 3 3" xfId="7525"/>
    <cellStyle name="Ввод  3 2 2 3 2 3 3 2" xfId="7526"/>
    <cellStyle name="Ввод  3 2 2 3 2 3 4" xfId="7527"/>
    <cellStyle name="Ввод  3 2 2 3 2 4" xfId="7528"/>
    <cellStyle name="Ввод  3 2 2 3 2 4 2" xfId="7529"/>
    <cellStyle name="Ввод  3 2 2 3 2 5" xfId="7530"/>
    <cellStyle name="Ввод  3 2 2 3 2 5 2" xfId="7531"/>
    <cellStyle name="Ввод  3 2 2 3 2 6" xfId="7532"/>
    <cellStyle name="Ввод  3 2 2 3 3" xfId="7533"/>
    <cellStyle name="Ввод  3 2 2 3 3 2" xfId="7534"/>
    <cellStyle name="Ввод  3 2 2 3 3 2 2" xfId="7535"/>
    <cellStyle name="Ввод  3 2 2 3 3 2 2 2" xfId="7536"/>
    <cellStyle name="Ввод  3 2 2 3 3 2 2 2 2" xfId="7537"/>
    <cellStyle name="Ввод  3 2 2 3 3 2 2 3" xfId="7538"/>
    <cellStyle name="Ввод  3 2 2 3 3 2 2 3 2" xfId="7539"/>
    <cellStyle name="Ввод  3 2 2 3 3 2 2 4" xfId="7540"/>
    <cellStyle name="Ввод  3 2 2 3 3 2 3" xfId="7541"/>
    <cellStyle name="Ввод  3 2 2 3 3 2 3 2" xfId="7542"/>
    <cellStyle name="Ввод  3 2 2 3 3 2 4" xfId="7543"/>
    <cellStyle name="Ввод  3 2 2 3 3 2 4 2" xfId="7544"/>
    <cellStyle name="Ввод  3 2 2 3 3 2 5" xfId="7545"/>
    <cellStyle name="Ввод  3 2 2 3 3 3" xfId="7546"/>
    <cellStyle name="Ввод  3 2 2 3 3 3 2" xfId="7547"/>
    <cellStyle name="Ввод  3 2 2 3 3 3 2 2" xfId="7548"/>
    <cellStyle name="Ввод  3 2 2 3 3 3 3" xfId="7549"/>
    <cellStyle name="Ввод  3 2 2 3 3 3 3 2" xfId="7550"/>
    <cellStyle name="Ввод  3 2 2 3 3 3 4" xfId="7551"/>
    <cellStyle name="Ввод  3 2 2 3 3 4" xfId="7552"/>
    <cellStyle name="Ввод  3 2 2 3 3 4 2" xfId="7553"/>
    <cellStyle name="Ввод  3 2 2 3 3 5" xfId="7554"/>
    <cellStyle name="Ввод  3 2 2 3 3 5 2" xfId="7555"/>
    <cellStyle name="Ввод  3 2 2 3 3 6" xfId="7556"/>
    <cellStyle name="Ввод  3 2 2 3 4" xfId="7557"/>
    <cellStyle name="Ввод  3 2 2 3 4 2" xfId="7558"/>
    <cellStyle name="Ввод  3 2 2 3 4 2 2" xfId="7559"/>
    <cellStyle name="Ввод  3 2 2 3 4 2 2 2" xfId="7560"/>
    <cellStyle name="Ввод  3 2 2 3 4 2 2 2 2" xfId="7561"/>
    <cellStyle name="Ввод  3 2 2 3 4 2 2 3" xfId="7562"/>
    <cellStyle name="Ввод  3 2 2 3 4 2 2 3 2" xfId="7563"/>
    <cellStyle name="Ввод  3 2 2 3 4 2 2 4" xfId="7564"/>
    <cellStyle name="Ввод  3 2 2 3 4 2 3" xfId="7565"/>
    <cellStyle name="Ввод  3 2 2 3 4 2 3 2" xfId="7566"/>
    <cellStyle name="Ввод  3 2 2 3 4 2 4" xfId="7567"/>
    <cellStyle name="Ввод  3 2 2 3 4 2 4 2" xfId="7568"/>
    <cellStyle name="Ввод  3 2 2 3 4 2 5" xfId="7569"/>
    <cellStyle name="Ввод  3 2 2 3 4 3" xfId="7570"/>
    <cellStyle name="Ввод  3 2 2 3 4 3 2" xfId="7571"/>
    <cellStyle name="Ввод  3 2 2 3 4 3 2 2" xfId="7572"/>
    <cellStyle name="Ввод  3 2 2 3 4 3 3" xfId="7573"/>
    <cellStyle name="Ввод  3 2 2 3 4 3 3 2" xfId="7574"/>
    <cellStyle name="Ввод  3 2 2 3 4 3 4" xfId="7575"/>
    <cellStyle name="Ввод  3 2 2 3 4 4" xfId="7576"/>
    <cellStyle name="Ввод  3 2 2 3 4 4 2" xfId="7577"/>
    <cellStyle name="Ввод  3 2 2 3 4 5" xfId="7578"/>
    <cellStyle name="Ввод  3 2 2 3 4 5 2" xfId="7579"/>
    <cellStyle name="Ввод  3 2 2 3 4 6" xfId="7580"/>
    <cellStyle name="Ввод  3 2 2 3 5" xfId="7581"/>
    <cellStyle name="Ввод  3 2 2 3 5 2" xfId="7582"/>
    <cellStyle name="Ввод  3 2 2 3 5 2 2" xfId="7583"/>
    <cellStyle name="Ввод  3 2 2 3 5 2 2 2" xfId="7584"/>
    <cellStyle name="Ввод  3 2 2 3 5 2 2 2 2" xfId="7585"/>
    <cellStyle name="Ввод  3 2 2 3 5 2 2 3" xfId="7586"/>
    <cellStyle name="Ввод  3 2 2 3 5 2 2 3 2" xfId="7587"/>
    <cellStyle name="Ввод  3 2 2 3 5 2 2 4" xfId="7588"/>
    <cellStyle name="Ввод  3 2 2 3 5 2 3" xfId="7589"/>
    <cellStyle name="Ввод  3 2 2 3 5 2 3 2" xfId="7590"/>
    <cellStyle name="Ввод  3 2 2 3 5 2 4" xfId="7591"/>
    <cellStyle name="Ввод  3 2 2 3 5 2 4 2" xfId="7592"/>
    <cellStyle name="Ввод  3 2 2 3 5 2 5" xfId="7593"/>
    <cellStyle name="Ввод  3 2 2 3 5 3" xfId="7594"/>
    <cellStyle name="Ввод  3 2 2 3 5 3 2" xfId="7595"/>
    <cellStyle name="Ввод  3 2 2 3 5 3 2 2" xfId="7596"/>
    <cellStyle name="Ввод  3 2 2 3 5 3 3" xfId="7597"/>
    <cellStyle name="Ввод  3 2 2 3 5 3 3 2" xfId="7598"/>
    <cellStyle name="Ввод  3 2 2 3 5 3 4" xfId="7599"/>
    <cellStyle name="Ввод  3 2 2 3 5 4" xfId="7600"/>
    <cellStyle name="Ввод  3 2 2 3 5 4 2" xfId="7601"/>
    <cellStyle name="Ввод  3 2 2 3 5 5" xfId="7602"/>
    <cellStyle name="Ввод  3 2 2 3 5 5 2" xfId="7603"/>
    <cellStyle name="Ввод  3 2 2 3 5 6" xfId="7604"/>
    <cellStyle name="Ввод  3 2 2 3 6" xfId="7605"/>
    <cellStyle name="Ввод  3 2 2 3 6 2" xfId="7606"/>
    <cellStyle name="Ввод  3 2 2 3 6 2 2" xfId="7607"/>
    <cellStyle name="Ввод  3 2 2 3 6 3" xfId="7608"/>
    <cellStyle name="Ввод  3 2 2 3 6 3 2" xfId="7609"/>
    <cellStyle name="Ввод  3 2 2 3 6 4" xfId="7610"/>
    <cellStyle name="Ввод  3 2 2 3 7" xfId="7611"/>
    <cellStyle name="Ввод  3 2 2 3 7 2" xfId="7612"/>
    <cellStyle name="Ввод  3 2 2 3 8" xfId="7613"/>
    <cellStyle name="Ввод  3 2 2 3 8 2" xfId="7614"/>
    <cellStyle name="Ввод  3 2 2 3 9" xfId="7615"/>
    <cellStyle name="Ввод  3 2 2 4" xfId="7616"/>
    <cellStyle name="Ввод  3 2 2 4 2" xfId="7617"/>
    <cellStyle name="Ввод  3 2 2 4 2 2" xfId="7618"/>
    <cellStyle name="Ввод  3 2 2 4 2 2 2" xfId="7619"/>
    <cellStyle name="Ввод  3 2 2 4 2 2 2 2" xfId="7620"/>
    <cellStyle name="Ввод  3 2 2 4 2 2 2 2 2" xfId="7621"/>
    <cellStyle name="Ввод  3 2 2 4 2 2 2 3" xfId="7622"/>
    <cellStyle name="Ввод  3 2 2 4 2 2 2 3 2" xfId="7623"/>
    <cellStyle name="Ввод  3 2 2 4 2 2 2 4" xfId="7624"/>
    <cellStyle name="Ввод  3 2 2 4 2 2 3" xfId="7625"/>
    <cellStyle name="Ввод  3 2 2 4 2 2 3 2" xfId="7626"/>
    <cellStyle name="Ввод  3 2 2 4 2 2 4" xfId="7627"/>
    <cellStyle name="Ввод  3 2 2 4 2 2 4 2" xfId="7628"/>
    <cellStyle name="Ввод  3 2 2 4 2 2 5" xfId="7629"/>
    <cellStyle name="Ввод  3 2 2 4 2 3" xfId="7630"/>
    <cellStyle name="Ввод  3 2 2 4 2 3 2" xfId="7631"/>
    <cellStyle name="Ввод  3 2 2 4 2 3 2 2" xfId="7632"/>
    <cellStyle name="Ввод  3 2 2 4 2 3 3" xfId="7633"/>
    <cellStyle name="Ввод  3 2 2 4 2 3 3 2" xfId="7634"/>
    <cellStyle name="Ввод  3 2 2 4 2 3 4" xfId="7635"/>
    <cellStyle name="Ввод  3 2 2 4 2 4" xfId="7636"/>
    <cellStyle name="Ввод  3 2 2 4 2 4 2" xfId="7637"/>
    <cellStyle name="Ввод  3 2 2 4 2 5" xfId="7638"/>
    <cellStyle name="Ввод  3 2 2 4 2 5 2" xfId="7639"/>
    <cellStyle name="Ввод  3 2 2 4 2 6" xfId="7640"/>
    <cellStyle name="Ввод  3 2 2 4 3" xfId="7641"/>
    <cellStyle name="Ввод  3 2 2 4 3 2" xfId="7642"/>
    <cellStyle name="Ввод  3 2 2 4 3 2 2" xfId="7643"/>
    <cellStyle name="Ввод  3 2 2 4 3 2 2 2" xfId="7644"/>
    <cellStyle name="Ввод  3 2 2 4 3 2 2 2 2" xfId="7645"/>
    <cellStyle name="Ввод  3 2 2 4 3 2 2 3" xfId="7646"/>
    <cellStyle name="Ввод  3 2 2 4 3 2 2 3 2" xfId="7647"/>
    <cellStyle name="Ввод  3 2 2 4 3 2 2 4" xfId="7648"/>
    <cellStyle name="Ввод  3 2 2 4 3 2 3" xfId="7649"/>
    <cellStyle name="Ввод  3 2 2 4 3 2 3 2" xfId="7650"/>
    <cellStyle name="Ввод  3 2 2 4 3 2 4" xfId="7651"/>
    <cellStyle name="Ввод  3 2 2 4 3 2 4 2" xfId="7652"/>
    <cellStyle name="Ввод  3 2 2 4 3 2 5" xfId="7653"/>
    <cellStyle name="Ввод  3 2 2 4 3 3" xfId="7654"/>
    <cellStyle name="Ввод  3 2 2 4 3 3 2" xfId="7655"/>
    <cellStyle name="Ввод  3 2 2 4 3 3 2 2" xfId="7656"/>
    <cellStyle name="Ввод  3 2 2 4 3 3 3" xfId="7657"/>
    <cellStyle name="Ввод  3 2 2 4 3 3 3 2" xfId="7658"/>
    <cellStyle name="Ввод  3 2 2 4 3 3 4" xfId="7659"/>
    <cellStyle name="Ввод  3 2 2 4 3 4" xfId="7660"/>
    <cellStyle name="Ввод  3 2 2 4 3 4 2" xfId="7661"/>
    <cellStyle name="Ввод  3 2 2 4 3 5" xfId="7662"/>
    <cellStyle name="Ввод  3 2 2 4 3 5 2" xfId="7663"/>
    <cellStyle name="Ввод  3 2 2 4 3 6" xfId="7664"/>
    <cellStyle name="Ввод  3 2 2 4 4" xfId="7665"/>
    <cellStyle name="Ввод  3 2 2 4 4 2" xfId="7666"/>
    <cellStyle name="Ввод  3 2 2 4 4 2 2" xfId="7667"/>
    <cellStyle name="Ввод  3 2 2 4 4 2 2 2" xfId="7668"/>
    <cellStyle name="Ввод  3 2 2 4 4 2 2 2 2" xfId="7669"/>
    <cellStyle name="Ввод  3 2 2 4 4 2 2 3" xfId="7670"/>
    <cellStyle name="Ввод  3 2 2 4 4 2 2 3 2" xfId="7671"/>
    <cellStyle name="Ввод  3 2 2 4 4 2 2 4" xfId="7672"/>
    <cellStyle name="Ввод  3 2 2 4 4 2 3" xfId="7673"/>
    <cellStyle name="Ввод  3 2 2 4 4 2 3 2" xfId="7674"/>
    <cellStyle name="Ввод  3 2 2 4 4 2 4" xfId="7675"/>
    <cellStyle name="Ввод  3 2 2 4 4 2 4 2" xfId="7676"/>
    <cellStyle name="Ввод  3 2 2 4 4 2 5" xfId="7677"/>
    <cellStyle name="Ввод  3 2 2 4 4 3" xfId="7678"/>
    <cellStyle name="Ввод  3 2 2 4 4 3 2" xfId="7679"/>
    <cellStyle name="Ввод  3 2 2 4 4 3 2 2" xfId="7680"/>
    <cellStyle name="Ввод  3 2 2 4 4 3 3" xfId="7681"/>
    <cellStyle name="Ввод  3 2 2 4 4 3 3 2" xfId="7682"/>
    <cellStyle name="Ввод  3 2 2 4 4 3 4" xfId="7683"/>
    <cellStyle name="Ввод  3 2 2 4 4 4" xfId="7684"/>
    <cellStyle name="Ввод  3 2 2 4 4 4 2" xfId="7685"/>
    <cellStyle name="Ввод  3 2 2 4 4 5" xfId="7686"/>
    <cellStyle name="Ввод  3 2 2 4 4 5 2" xfId="7687"/>
    <cellStyle name="Ввод  3 2 2 4 4 6" xfId="7688"/>
    <cellStyle name="Ввод  3 2 2 4 5" xfId="7689"/>
    <cellStyle name="Ввод  3 2 2 4 5 2" xfId="7690"/>
    <cellStyle name="Ввод  3 2 2 4 5 2 2" xfId="7691"/>
    <cellStyle name="Ввод  3 2 2 4 5 2 2 2" xfId="7692"/>
    <cellStyle name="Ввод  3 2 2 4 5 2 2 2 2" xfId="7693"/>
    <cellStyle name="Ввод  3 2 2 4 5 2 2 3" xfId="7694"/>
    <cellStyle name="Ввод  3 2 2 4 5 2 2 3 2" xfId="7695"/>
    <cellStyle name="Ввод  3 2 2 4 5 2 2 4" xfId="7696"/>
    <cellStyle name="Ввод  3 2 2 4 5 2 3" xfId="7697"/>
    <cellStyle name="Ввод  3 2 2 4 5 2 3 2" xfId="7698"/>
    <cellStyle name="Ввод  3 2 2 4 5 2 4" xfId="7699"/>
    <cellStyle name="Ввод  3 2 2 4 5 2 4 2" xfId="7700"/>
    <cellStyle name="Ввод  3 2 2 4 5 2 5" xfId="7701"/>
    <cellStyle name="Ввод  3 2 2 4 5 3" xfId="7702"/>
    <cellStyle name="Ввод  3 2 2 4 5 3 2" xfId="7703"/>
    <cellStyle name="Ввод  3 2 2 4 5 3 2 2" xfId="7704"/>
    <cellStyle name="Ввод  3 2 2 4 5 3 3" xfId="7705"/>
    <cellStyle name="Ввод  3 2 2 4 5 3 3 2" xfId="7706"/>
    <cellStyle name="Ввод  3 2 2 4 5 3 4" xfId="7707"/>
    <cellStyle name="Ввод  3 2 2 4 5 4" xfId="7708"/>
    <cellStyle name="Ввод  3 2 2 4 5 4 2" xfId="7709"/>
    <cellStyle name="Ввод  3 2 2 4 5 5" xfId="7710"/>
    <cellStyle name="Ввод  3 2 2 4 5 5 2" xfId="7711"/>
    <cellStyle name="Ввод  3 2 2 4 5 6" xfId="7712"/>
    <cellStyle name="Ввод  3 2 2 4 6" xfId="7713"/>
    <cellStyle name="Ввод  3 2 2 4 6 2" xfId="7714"/>
    <cellStyle name="Ввод  3 2 2 4 6 2 2" xfId="7715"/>
    <cellStyle name="Ввод  3 2 2 4 6 3" xfId="7716"/>
    <cellStyle name="Ввод  3 2 2 4 6 3 2" xfId="7717"/>
    <cellStyle name="Ввод  3 2 2 4 6 4" xfId="7718"/>
    <cellStyle name="Ввод  3 2 2 4 7" xfId="7719"/>
    <cellStyle name="Ввод  3 2 2 4 7 2" xfId="7720"/>
    <cellStyle name="Ввод  3 2 2 4 8" xfId="7721"/>
    <cellStyle name="Ввод  3 2 2 4 8 2" xfId="7722"/>
    <cellStyle name="Ввод  3 2 2 4 9" xfId="7723"/>
    <cellStyle name="Ввод  3 2 2 5" xfId="7724"/>
    <cellStyle name="Ввод  3 2 2 5 2" xfId="7725"/>
    <cellStyle name="Ввод  3 2 2 5 2 2" xfId="7726"/>
    <cellStyle name="Ввод  3 2 2 5 2 2 2" xfId="7727"/>
    <cellStyle name="Ввод  3 2 2 5 2 2 2 2" xfId="7728"/>
    <cellStyle name="Ввод  3 2 2 5 2 2 2 2 2" xfId="7729"/>
    <cellStyle name="Ввод  3 2 2 5 2 2 2 3" xfId="7730"/>
    <cellStyle name="Ввод  3 2 2 5 2 2 2 3 2" xfId="7731"/>
    <cellStyle name="Ввод  3 2 2 5 2 2 2 4" xfId="7732"/>
    <cellStyle name="Ввод  3 2 2 5 2 2 3" xfId="7733"/>
    <cellStyle name="Ввод  3 2 2 5 2 2 3 2" xfId="7734"/>
    <cellStyle name="Ввод  3 2 2 5 2 2 4" xfId="7735"/>
    <cellStyle name="Ввод  3 2 2 5 2 2 4 2" xfId="7736"/>
    <cellStyle name="Ввод  3 2 2 5 2 2 5" xfId="7737"/>
    <cellStyle name="Ввод  3 2 2 5 2 3" xfId="7738"/>
    <cellStyle name="Ввод  3 2 2 5 2 3 2" xfId="7739"/>
    <cellStyle name="Ввод  3 2 2 5 2 3 2 2" xfId="7740"/>
    <cellStyle name="Ввод  3 2 2 5 2 3 3" xfId="7741"/>
    <cellStyle name="Ввод  3 2 2 5 2 3 3 2" xfId="7742"/>
    <cellStyle name="Ввод  3 2 2 5 2 3 4" xfId="7743"/>
    <cellStyle name="Ввод  3 2 2 5 2 4" xfId="7744"/>
    <cellStyle name="Ввод  3 2 2 5 2 4 2" xfId="7745"/>
    <cellStyle name="Ввод  3 2 2 5 2 5" xfId="7746"/>
    <cellStyle name="Ввод  3 2 2 5 2 5 2" xfId="7747"/>
    <cellStyle name="Ввод  3 2 2 5 2 6" xfId="7748"/>
    <cellStyle name="Ввод  3 2 2 5 3" xfId="7749"/>
    <cellStyle name="Ввод  3 2 2 5 3 2" xfId="7750"/>
    <cellStyle name="Ввод  3 2 2 5 3 2 2" xfId="7751"/>
    <cellStyle name="Ввод  3 2 2 5 3 2 2 2" xfId="7752"/>
    <cellStyle name="Ввод  3 2 2 5 3 2 2 2 2" xfId="7753"/>
    <cellStyle name="Ввод  3 2 2 5 3 2 2 3" xfId="7754"/>
    <cellStyle name="Ввод  3 2 2 5 3 2 2 3 2" xfId="7755"/>
    <cellStyle name="Ввод  3 2 2 5 3 2 2 4" xfId="7756"/>
    <cellStyle name="Ввод  3 2 2 5 3 2 3" xfId="7757"/>
    <cellStyle name="Ввод  3 2 2 5 3 2 3 2" xfId="7758"/>
    <cellStyle name="Ввод  3 2 2 5 3 2 4" xfId="7759"/>
    <cellStyle name="Ввод  3 2 2 5 3 2 4 2" xfId="7760"/>
    <cellStyle name="Ввод  3 2 2 5 3 2 5" xfId="7761"/>
    <cellStyle name="Ввод  3 2 2 5 3 3" xfId="7762"/>
    <cellStyle name="Ввод  3 2 2 5 3 3 2" xfId="7763"/>
    <cellStyle name="Ввод  3 2 2 5 3 3 2 2" xfId="7764"/>
    <cellStyle name="Ввод  3 2 2 5 3 3 3" xfId="7765"/>
    <cellStyle name="Ввод  3 2 2 5 3 3 3 2" xfId="7766"/>
    <cellStyle name="Ввод  3 2 2 5 3 3 4" xfId="7767"/>
    <cellStyle name="Ввод  3 2 2 5 3 4" xfId="7768"/>
    <cellStyle name="Ввод  3 2 2 5 3 4 2" xfId="7769"/>
    <cellStyle name="Ввод  3 2 2 5 3 5" xfId="7770"/>
    <cellStyle name="Ввод  3 2 2 5 3 5 2" xfId="7771"/>
    <cellStyle name="Ввод  3 2 2 5 3 6" xfId="7772"/>
    <cellStyle name="Ввод  3 2 2 5 4" xfId="7773"/>
    <cellStyle name="Ввод  3 2 2 5 4 2" xfId="7774"/>
    <cellStyle name="Ввод  3 2 2 5 4 2 2" xfId="7775"/>
    <cellStyle name="Ввод  3 2 2 5 4 2 2 2" xfId="7776"/>
    <cellStyle name="Ввод  3 2 2 5 4 2 2 2 2" xfId="7777"/>
    <cellStyle name="Ввод  3 2 2 5 4 2 2 3" xfId="7778"/>
    <cellStyle name="Ввод  3 2 2 5 4 2 2 3 2" xfId="7779"/>
    <cellStyle name="Ввод  3 2 2 5 4 2 2 4" xfId="7780"/>
    <cellStyle name="Ввод  3 2 2 5 4 2 3" xfId="7781"/>
    <cellStyle name="Ввод  3 2 2 5 4 2 3 2" xfId="7782"/>
    <cellStyle name="Ввод  3 2 2 5 4 2 4" xfId="7783"/>
    <cellStyle name="Ввод  3 2 2 5 4 2 4 2" xfId="7784"/>
    <cellStyle name="Ввод  3 2 2 5 4 2 5" xfId="7785"/>
    <cellStyle name="Ввод  3 2 2 5 4 3" xfId="7786"/>
    <cellStyle name="Ввод  3 2 2 5 4 3 2" xfId="7787"/>
    <cellStyle name="Ввод  3 2 2 5 4 3 2 2" xfId="7788"/>
    <cellStyle name="Ввод  3 2 2 5 4 3 3" xfId="7789"/>
    <cellStyle name="Ввод  3 2 2 5 4 3 3 2" xfId="7790"/>
    <cellStyle name="Ввод  3 2 2 5 4 3 4" xfId="7791"/>
    <cellStyle name="Ввод  3 2 2 5 4 4" xfId="7792"/>
    <cellStyle name="Ввод  3 2 2 5 4 4 2" xfId="7793"/>
    <cellStyle name="Ввод  3 2 2 5 4 5" xfId="7794"/>
    <cellStyle name="Ввод  3 2 2 5 4 5 2" xfId="7795"/>
    <cellStyle name="Ввод  3 2 2 5 4 6" xfId="7796"/>
    <cellStyle name="Ввод  3 2 2 5 5" xfId="7797"/>
    <cellStyle name="Ввод  3 2 2 5 5 2" xfId="7798"/>
    <cellStyle name="Ввод  3 2 2 5 5 2 2" xfId="7799"/>
    <cellStyle name="Ввод  3 2 2 5 5 2 2 2" xfId="7800"/>
    <cellStyle name="Ввод  3 2 2 5 5 2 2 2 2" xfId="7801"/>
    <cellStyle name="Ввод  3 2 2 5 5 2 2 3" xfId="7802"/>
    <cellStyle name="Ввод  3 2 2 5 5 2 2 3 2" xfId="7803"/>
    <cellStyle name="Ввод  3 2 2 5 5 2 2 4" xfId="7804"/>
    <cellStyle name="Ввод  3 2 2 5 5 2 3" xfId="7805"/>
    <cellStyle name="Ввод  3 2 2 5 5 2 3 2" xfId="7806"/>
    <cellStyle name="Ввод  3 2 2 5 5 2 4" xfId="7807"/>
    <cellStyle name="Ввод  3 2 2 5 5 2 4 2" xfId="7808"/>
    <cellStyle name="Ввод  3 2 2 5 5 2 5" xfId="7809"/>
    <cellStyle name="Ввод  3 2 2 5 5 3" xfId="7810"/>
    <cellStyle name="Ввод  3 2 2 5 5 3 2" xfId="7811"/>
    <cellStyle name="Ввод  3 2 2 5 5 3 2 2" xfId="7812"/>
    <cellStyle name="Ввод  3 2 2 5 5 3 3" xfId="7813"/>
    <cellStyle name="Ввод  3 2 2 5 5 3 3 2" xfId="7814"/>
    <cellStyle name="Ввод  3 2 2 5 5 3 4" xfId="7815"/>
    <cellStyle name="Ввод  3 2 2 5 5 4" xfId="7816"/>
    <cellStyle name="Ввод  3 2 2 5 5 4 2" xfId="7817"/>
    <cellStyle name="Ввод  3 2 2 5 5 5" xfId="7818"/>
    <cellStyle name="Ввод  3 2 2 5 5 5 2" xfId="7819"/>
    <cellStyle name="Ввод  3 2 2 5 5 6" xfId="7820"/>
    <cellStyle name="Ввод  3 2 2 5 6" xfId="7821"/>
    <cellStyle name="Ввод  3 2 2 5 6 2" xfId="7822"/>
    <cellStyle name="Ввод  3 2 2 5 6 2 2" xfId="7823"/>
    <cellStyle name="Ввод  3 2 2 5 6 3" xfId="7824"/>
    <cellStyle name="Ввод  3 2 2 5 6 3 2" xfId="7825"/>
    <cellStyle name="Ввод  3 2 2 5 6 4" xfId="7826"/>
    <cellStyle name="Ввод  3 2 2 5 7" xfId="7827"/>
    <cellStyle name="Ввод  3 2 2 5 7 2" xfId="7828"/>
    <cellStyle name="Ввод  3 2 2 5 8" xfId="7829"/>
    <cellStyle name="Ввод  3 2 2 5 8 2" xfId="7830"/>
    <cellStyle name="Ввод  3 2 2 5 9" xfId="7831"/>
    <cellStyle name="Ввод  3 2 2 6" xfId="7832"/>
    <cellStyle name="Ввод  3 2 2 6 2" xfId="7833"/>
    <cellStyle name="Ввод  3 2 2 6 2 2" xfId="7834"/>
    <cellStyle name="Ввод  3 2 2 6 2 2 2" xfId="7835"/>
    <cellStyle name="Ввод  3 2 2 6 2 2 2 2" xfId="7836"/>
    <cellStyle name="Ввод  3 2 2 6 2 2 2 2 2" xfId="7837"/>
    <cellStyle name="Ввод  3 2 2 6 2 2 2 3" xfId="7838"/>
    <cellStyle name="Ввод  3 2 2 6 2 2 2 3 2" xfId="7839"/>
    <cellStyle name="Ввод  3 2 2 6 2 2 2 4" xfId="7840"/>
    <cellStyle name="Ввод  3 2 2 6 2 2 3" xfId="7841"/>
    <cellStyle name="Ввод  3 2 2 6 2 2 3 2" xfId="7842"/>
    <cellStyle name="Ввод  3 2 2 6 2 2 4" xfId="7843"/>
    <cellStyle name="Ввод  3 2 2 6 2 2 4 2" xfId="7844"/>
    <cellStyle name="Ввод  3 2 2 6 2 2 5" xfId="7845"/>
    <cellStyle name="Ввод  3 2 2 6 2 3" xfId="7846"/>
    <cellStyle name="Ввод  3 2 2 6 2 3 2" xfId="7847"/>
    <cellStyle name="Ввод  3 2 2 6 2 3 2 2" xfId="7848"/>
    <cellStyle name="Ввод  3 2 2 6 2 3 3" xfId="7849"/>
    <cellStyle name="Ввод  3 2 2 6 2 3 3 2" xfId="7850"/>
    <cellStyle name="Ввод  3 2 2 6 2 3 4" xfId="7851"/>
    <cellStyle name="Ввод  3 2 2 6 2 4" xfId="7852"/>
    <cellStyle name="Ввод  3 2 2 6 2 4 2" xfId="7853"/>
    <cellStyle name="Ввод  3 2 2 6 2 5" xfId="7854"/>
    <cellStyle name="Ввод  3 2 2 6 2 5 2" xfId="7855"/>
    <cellStyle name="Ввод  3 2 2 6 2 6" xfId="7856"/>
    <cellStyle name="Ввод  3 2 2 6 3" xfId="7857"/>
    <cellStyle name="Ввод  3 2 2 6 3 2" xfId="7858"/>
    <cellStyle name="Ввод  3 2 2 6 3 2 2" xfId="7859"/>
    <cellStyle name="Ввод  3 2 2 6 3 2 2 2" xfId="7860"/>
    <cellStyle name="Ввод  3 2 2 6 3 2 2 2 2" xfId="7861"/>
    <cellStyle name="Ввод  3 2 2 6 3 2 2 3" xfId="7862"/>
    <cellStyle name="Ввод  3 2 2 6 3 2 2 3 2" xfId="7863"/>
    <cellStyle name="Ввод  3 2 2 6 3 2 2 4" xfId="7864"/>
    <cellStyle name="Ввод  3 2 2 6 3 2 3" xfId="7865"/>
    <cellStyle name="Ввод  3 2 2 6 3 2 3 2" xfId="7866"/>
    <cellStyle name="Ввод  3 2 2 6 3 2 4" xfId="7867"/>
    <cellStyle name="Ввод  3 2 2 6 3 2 4 2" xfId="7868"/>
    <cellStyle name="Ввод  3 2 2 6 3 2 5" xfId="7869"/>
    <cellStyle name="Ввод  3 2 2 6 3 3" xfId="7870"/>
    <cellStyle name="Ввод  3 2 2 6 3 3 2" xfId="7871"/>
    <cellStyle name="Ввод  3 2 2 6 3 3 2 2" xfId="7872"/>
    <cellStyle name="Ввод  3 2 2 6 3 3 3" xfId="7873"/>
    <cellStyle name="Ввод  3 2 2 6 3 3 3 2" xfId="7874"/>
    <cellStyle name="Ввод  3 2 2 6 3 3 4" xfId="7875"/>
    <cellStyle name="Ввод  3 2 2 6 3 4" xfId="7876"/>
    <cellStyle name="Ввод  3 2 2 6 3 4 2" xfId="7877"/>
    <cellStyle name="Ввод  3 2 2 6 3 5" xfId="7878"/>
    <cellStyle name="Ввод  3 2 2 6 3 5 2" xfId="7879"/>
    <cellStyle name="Ввод  3 2 2 6 3 6" xfId="7880"/>
    <cellStyle name="Ввод  3 2 2 6 4" xfId="7881"/>
    <cellStyle name="Ввод  3 2 2 6 4 2" xfId="7882"/>
    <cellStyle name="Ввод  3 2 2 6 4 2 2" xfId="7883"/>
    <cellStyle name="Ввод  3 2 2 6 4 2 2 2" xfId="7884"/>
    <cellStyle name="Ввод  3 2 2 6 4 2 2 2 2" xfId="7885"/>
    <cellStyle name="Ввод  3 2 2 6 4 2 2 3" xfId="7886"/>
    <cellStyle name="Ввод  3 2 2 6 4 2 2 3 2" xfId="7887"/>
    <cellStyle name="Ввод  3 2 2 6 4 2 2 4" xfId="7888"/>
    <cellStyle name="Ввод  3 2 2 6 4 2 3" xfId="7889"/>
    <cellStyle name="Ввод  3 2 2 6 4 2 3 2" xfId="7890"/>
    <cellStyle name="Ввод  3 2 2 6 4 2 4" xfId="7891"/>
    <cellStyle name="Ввод  3 2 2 6 4 2 4 2" xfId="7892"/>
    <cellStyle name="Ввод  3 2 2 6 4 2 5" xfId="7893"/>
    <cellStyle name="Ввод  3 2 2 6 4 3" xfId="7894"/>
    <cellStyle name="Ввод  3 2 2 6 4 3 2" xfId="7895"/>
    <cellStyle name="Ввод  3 2 2 6 4 3 2 2" xfId="7896"/>
    <cellStyle name="Ввод  3 2 2 6 4 3 3" xfId="7897"/>
    <cellStyle name="Ввод  3 2 2 6 4 3 3 2" xfId="7898"/>
    <cellStyle name="Ввод  3 2 2 6 4 3 4" xfId="7899"/>
    <cellStyle name="Ввод  3 2 2 6 4 4" xfId="7900"/>
    <cellStyle name="Ввод  3 2 2 6 4 4 2" xfId="7901"/>
    <cellStyle name="Ввод  3 2 2 6 4 5" xfId="7902"/>
    <cellStyle name="Ввод  3 2 2 6 4 5 2" xfId="7903"/>
    <cellStyle name="Ввод  3 2 2 6 4 6" xfId="7904"/>
    <cellStyle name="Ввод  3 2 2 6 5" xfId="7905"/>
    <cellStyle name="Ввод  3 2 2 6 5 2" xfId="7906"/>
    <cellStyle name="Ввод  3 2 2 6 5 2 2" xfId="7907"/>
    <cellStyle name="Ввод  3 2 2 6 5 2 2 2" xfId="7908"/>
    <cellStyle name="Ввод  3 2 2 6 5 2 2 2 2" xfId="7909"/>
    <cellStyle name="Ввод  3 2 2 6 5 2 2 3" xfId="7910"/>
    <cellStyle name="Ввод  3 2 2 6 5 2 2 3 2" xfId="7911"/>
    <cellStyle name="Ввод  3 2 2 6 5 2 2 4" xfId="7912"/>
    <cellStyle name="Ввод  3 2 2 6 5 2 3" xfId="7913"/>
    <cellStyle name="Ввод  3 2 2 6 5 2 3 2" xfId="7914"/>
    <cellStyle name="Ввод  3 2 2 6 5 2 4" xfId="7915"/>
    <cellStyle name="Ввод  3 2 2 6 5 2 4 2" xfId="7916"/>
    <cellStyle name="Ввод  3 2 2 6 5 2 5" xfId="7917"/>
    <cellStyle name="Ввод  3 2 2 6 5 3" xfId="7918"/>
    <cellStyle name="Ввод  3 2 2 6 5 3 2" xfId="7919"/>
    <cellStyle name="Ввод  3 2 2 6 5 3 2 2" xfId="7920"/>
    <cellStyle name="Ввод  3 2 2 6 5 3 3" xfId="7921"/>
    <cellStyle name="Ввод  3 2 2 6 5 3 3 2" xfId="7922"/>
    <cellStyle name="Ввод  3 2 2 6 5 3 4" xfId="7923"/>
    <cellStyle name="Ввод  3 2 2 6 5 4" xfId="7924"/>
    <cellStyle name="Ввод  3 2 2 6 5 4 2" xfId="7925"/>
    <cellStyle name="Ввод  3 2 2 6 5 5" xfId="7926"/>
    <cellStyle name="Ввод  3 2 2 6 5 5 2" xfId="7927"/>
    <cellStyle name="Ввод  3 2 2 6 5 6" xfId="7928"/>
    <cellStyle name="Ввод  3 2 2 6 6" xfId="7929"/>
    <cellStyle name="Ввод  3 2 2 6 6 2" xfId="7930"/>
    <cellStyle name="Ввод  3 2 2 6 6 2 2" xfId="7931"/>
    <cellStyle name="Ввод  3 2 2 6 6 3" xfId="7932"/>
    <cellStyle name="Ввод  3 2 2 6 6 3 2" xfId="7933"/>
    <cellStyle name="Ввод  3 2 2 6 6 4" xfId="7934"/>
    <cellStyle name="Ввод  3 2 2 6 7" xfId="7935"/>
    <cellStyle name="Ввод  3 2 2 6 7 2" xfId="7936"/>
    <cellStyle name="Ввод  3 2 2 6 8" xfId="7937"/>
    <cellStyle name="Ввод  3 2 2 6 8 2" xfId="7938"/>
    <cellStyle name="Ввод  3 2 2 6 9" xfId="7939"/>
    <cellStyle name="Ввод  3 2 2 7" xfId="7940"/>
    <cellStyle name="Ввод  3 2 2 7 2" xfId="7941"/>
    <cellStyle name="Ввод  3 2 2 7 2 2" xfId="7942"/>
    <cellStyle name="Ввод  3 2 2 7 2 2 2" xfId="7943"/>
    <cellStyle name="Ввод  3 2 2 7 2 2 2 2" xfId="7944"/>
    <cellStyle name="Ввод  3 2 2 7 2 2 3" xfId="7945"/>
    <cellStyle name="Ввод  3 2 2 7 2 2 3 2" xfId="7946"/>
    <cellStyle name="Ввод  3 2 2 7 2 2 4" xfId="7947"/>
    <cellStyle name="Ввод  3 2 2 7 2 3" xfId="7948"/>
    <cellStyle name="Ввод  3 2 2 7 2 3 2" xfId="7949"/>
    <cellStyle name="Ввод  3 2 2 7 2 4" xfId="7950"/>
    <cellStyle name="Ввод  3 2 2 7 2 4 2" xfId="7951"/>
    <cellStyle name="Ввод  3 2 2 7 2 5" xfId="7952"/>
    <cellStyle name="Ввод  3 2 2 7 3" xfId="7953"/>
    <cellStyle name="Ввод  3 2 2 7 3 2" xfId="7954"/>
    <cellStyle name="Ввод  3 2 2 7 3 2 2" xfId="7955"/>
    <cellStyle name="Ввод  3 2 2 7 3 3" xfId="7956"/>
    <cellStyle name="Ввод  3 2 2 7 3 3 2" xfId="7957"/>
    <cellStyle name="Ввод  3 2 2 7 3 4" xfId="7958"/>
    <cellStyle name="Ввод  3 2 2 7 4" xfId="7959"/>
    <cellStyle name="Ввод  3 2 2 7 4 2" xfId="7960"/>
    <cellStyle name="Ввод  3 2 2 7 5" xfId="7961"/>
    <cellStyle name="Ввод  3 2 2 7 5 2" xfId="7962"/>
    <cellStyle name="Ввод  3 2 2 7 6" xfId="7963"/>
    <cellStyle name="Ввод  3 2 2 8" xfId="7964"/>
    <cellStyle name="Ввод  3 2 2 8 2" xfId="7965"/>
    <cellStyle name="Ввод  3 2 2 8 2 2" xfId="7966"/>
    <cellStyle name="Ввод  3 2 2 8 2 2 2" xfId="7967"/>
    <cellStyle name="Ввод  3 2 2 8 2 2 2 2" xfId="7968"/>
    <cellStyle name="Ввод  3 2 2 8 2 2 3" xfId="7969"/>
    <cellStyle name="Ввод  3 2 2 8 2 2 3 2" xfId="7970"/>
    <cellStyle name="Ввод  3 2 2 8 2 2 4" xfId="7971"/>
    <cellStyle name="Ввод  3 2 2 8 2 3" xfId="7972"/>
    <cellStyle name="Ввод  3 2 2 8 2 3 2" xfId="7973"/>
    <cellStyle name="Ввод  3 2 2 8 2 4" xfId="7974"/>
    <cellStyle name="Ввод  3 2 2 8 2 4 2" xfId="7975"/>
    <cellStyle name="Ввод  3 2 2 8 2 5" xfId="7976"/>
    <cellStyle name="Ввод  3 2 2 8 3" xfId="7977"/>
    <cellStyle name="Ввод  3 2 2 8 3 2" xfId="7978"/>
    <cellStyle name="Ввод  3 2 2 8 3 2 2" xfId="7979"/>
    <cellStyle name="Ввод  3 2 2 8 3 3" xfId="7980"/>
    <cellStyle name="Ввод  3 2 2 8 3 3 2" xfId="7981"/>
    <cellStyle name="Ввод  3 2 2 8 3 4" xfId="7982"/>
    <cellStyle name="Ввод  3 2 2 8 4" xfId="7983"/>
    <cellStyle name="Ввод  3 2 2 8 4 2" xfId="7984"/>
    <cellStyle name="Ввод  3 2 2 8 5" xfId="7985"/>
    <cellStyle name="Ввод  3 2 2 8 5 2" xfId="7986"/>
    <cellStyle name="Ввод  3 2 2 8 6" xfId="7987"/>
    <cellStyle name="Ввод  3 2 2 9" xfId="7988"/>
    <cellStyle name="Ввод  3 2 2 9 2" xfId="7989"/>
    <cellStyle name="Ввод  3 2 2 9 2 2" xfId="7990"/>
    <cellStyle name="Ввод  3 2 2 9 2 2 2" xfId="7991"/>
    <cellStyle name="Ввод  3 2 2 9 2 2 2 2" xfId="7992"/>
    <cellStyle name="Ввод  3 2 2 9 2 2 3" xfId="7993"/>
    <cellStyle name="Ввод  3 2 2 9 2 2 3 2" xfId="7994"/>
    <cellStyle name="Ввод  3 2 2 9 2 2 4" xfId="7995"/>
    <cellStyle name="Ввод  3 2 2 9 2 3" xfId="7996"/>
    <cellStyle name="Ввод  3 2 2 9 2 3 2" xfId="7997"/>
    <cellStyle name="Ввод  3 2 2 9 2 4" xfId="7998"/>
    <cellStyle name="Ввод  3 2 2 9 2 4 2" xfId="7999"/>
    <cellStyle name="Ввод  3 2 2 9 2 5" xfId="8000"/>
    <cellStyle name="Ввод  3 2 2 9 3" xfId="8001"/>
    <cellStyle name="Ввод  3 2 2 9 3 2" xfId="8002"/>
    <cellStyle name="Ввод  3 2 2 9 3 2 2" xfId="8003"/>
    <cellStyle name="Ввод  3 2 2 9 3 3" xfId="8004"/>
    <cellStyle name="Ввод  3 2 2 9 3 3 2" xfId="8005"/>
    <cellStyle name="Ввод  3 2 2 9 3 4" xfId="8006"/>
    <cellStyle name="Ввод  3 2 2 9 4" xfId="8007"/>
    <cellStyle name="Ввод  3 2 2 9 4 2" xfId="8008"/>
    <cellStyle name="Ввод  3 2 2 9 5" xfId="8009"/>
    <cellStyle name="Ввод  3 2 2 9 5 2" xfId="8010"/>
    <cellStyle name="Ввод  3 2 2 9 6" xfId="8011"/>
    <cellStyle name="Ввод  3 2 3" xfId="8012"/>
    <cellStyle name="Ввод  3 2 3 2" xfId="8013"/>
    <cellStyle name="Ввод  3 2 3 2 2" xfId="8014"/>
    <cellStyle name="Ввод  3 2 3 2 2 2" xfId="8015"/>
    <cellStyle name="Ввод  3 2 3 2 2 2 2" xfId="8016"/>
    <cellStyle name="Ввод  3 2 3 2 2 2 2 2" xfId="8017"/>
    <cellStyle name="Ввод  3 2 3 2 2 2 3" xfId="8018"/>
    <cellStyle name="Ввод  3 2 3 2 2 2 3 2" xfId="8019"/>
    <cellStyle name="Ввод  3 2 3 2 2 2 4" xfId="8020"/>
    <cellStyle name="Ввод  3 2 3 2 2 3" xfId="8021"/>
    <cellStyle name="Ввод  3 2 3 2 2 3 2" xfId="8022"/>
    <cellStyle name="Ввод  3 2 3 2 2 4" xfId="8023"/>
    <cellStyle name="Ввод  3 2 3 2 2 4 2" xfId="8024"/>
    <cellStyle name="Ввод  3 2 3 2 2 5" xfId="8025"/>
    <cellStyle name="Ввод  3 2 3 2 3" xfId="8026"/>
    <cellStyle name="Ввод  3 2 3 2 3 2" xfId="8027"/>
    <cellStyle name="Ввод  3 2 3 2 3 2 2" xfId="8028"/>
    <cellStyle name="Ввод  3 2 3 2 3 3" xfId="8029"/>
    <cellStyle name="Ввод  3 2 3 2 3 3 2" xfId="8030"/>
    <cellStyle name="Ввод  3 2 3 2 3 4" xfId="8031"/>
    <cellStyle name="Ввод  3 2 3 2 4" xfId="8032"/>
    <cellStyle name="Ввод  3 2 3 2 4 2" xfId="8033"/>
    <cellStyle name="Ввод  3 2 3 2 5" xfId="8034"/>
    <cellStyle name="Ввод  3 2 3 2 5 2" xfId="8035"/>
    <cellStyle name="Ввод  3 2 3 2 6" xfId="8036"/>
    <cellStyle name="Ввод  3 2 3 3" xfId="8037"/>
    <cellStyle name="Ввод  3 2 3 3 2" xfId="8038"/>
    <cellStyle name="Ввод  3 2 3 3 2 2" xfId="8039"/>
    <cellStyle name="Ввод  3 2 3 3 2 2 2" xfId="8040"/>
    <cellStyle name="Ввод  3 2 3 3 2 2 2 2" xfId="8041"/>
    <cellStyle name="Ввод  3 2 3 3 2 2 3" xfId="8042"/>
    <cellStyle name="Ввод  3 2 3 3 2 2 3 2" xfId="8043"/>
    <cellStyle name="Ввод  3 2 3 3 2 2 4" xfId="8044"/>
    <cellStyle name="Ввод  3 2 3 3 2 3" xfId="8045"/>
    <cellStyle name="Ввод  3 2 3 3 2 3 2" xfId="8046"/>
    <cellStyle name="Ввод  3 2 3 3 2 4" xfId="8047"/>
    <cellStyle name="Ввод  3 2 3 3 2 4 2" xfId="8048"/>
    <cellStyle name="Ввод  3 2 3 3 2 5" xfId="8049"/>
    <cellStyle name="Ввод  3 2 3 3 3" xfId="8050"/>
    <cellStyle name="Ввод  3 2 3 3 3 2" xfId="8051"/>
    <cellStyle name="Ввод  3 2 3 3 3 2 2" xfId="8052"/>
    <cellStyle name="Ввод  3 2 3 3 3 3" xfId="8053"/>
    <cellStyle name="Ввод  3 2 3 3 3 3 2" xfId="8054"/>
    <cellStyle name="Ввод  3 2 3 3 3 4" xfId="8055"/>
    <cellStyle name="Ввод  3 2 3 3 4" xfId="8056"/>
    <cellStyle name="Ввод  3 2 3 3 4 2" xfId="8057"/>
    <cellStyle name="Ввод  3 2 3 3 5" xfId="8058"/>
    <cellStyle name="Ввод  3 2 3 3 5 2" xfId="8059"/>
    <cellStyle name="Ввод  3 2 3 3 6" xfId="8060"/>
    <cellStyle name="Ввод  3 2 3 4" xfId="8061"/>
    <cellStyle name="Ввод  3 2 3 4 2" xfId="8062"/>
    <cellStyle name="Ввод  3 2 3 4 2 2" xfId="8063"/>
    <cellStyle name="Ввод  3 2 3 4 2 2 2" xfId="8064"/>
    <cellStyle name="Ввод  3 2 3 4 2 2 2 2" xfId="8065"/>
    <cellStyle name="Ввод  3 2 3 4 2 2 3" xfId="8066"/>
    <cellStyle name="Ввод  3 2 3 4 2 2 3 2" xfId="8067"/>
    <cellStyle name="Ввод  3 2 3 4 2 2 4" xfId="8068"/>
    <cellStyle name="Ввод  3 2 3 4 2 3" xfId="8069"/>
    <cellStyle name="Ввод  3 2 3 4 2 3 2" xfId="8070"/>
    <cellStyle name="Ввод  3 2 3 4 2 4" xfId="8071"/>
    <cellStyle name="Ввод  3 2 3 4 2 4 2" xfId="8072"/>
    <cellStyle name="Ввод  3 2 3 4 2 5" xfId="8073"/>
    <cellStyle name="Ввод  3 2 3 4 3" xfId="8074"/>
    <cellStyle name="Ввод  3 2 3 4 3 2" xfId="8075"/>
    <cellStyle name="Ввод  3 2 3 4 3 2 2" xfId="8076"/>
    <cellStyle name="Ввод  3 2 3 4 3 3" xfId="8077"/>
    <cellStyle name="Ввод  3 2 3 4 3 3 2" xfId="8078"/>
    <cellStyle name="Ввод  3 2 3 4 3 4" xfId="8079"/>
    <cellStyle name="Ввод  3 2 3 4 4" xfId="8080"/>
    <cellStyle name="Ввод  3 2 3 4 4 2" xfId="8081"/>
    <cellStyle name="Ввод  3 2 3 4 5" xfId="8082"/>
    <cellStyle name="Ввод  3 2 3 4 5 2" xfId="8083"/>
    <cellStyle name="Ввод  3 2 3 4 6" xfId="8084"/>
    <cellStyle name="Ввод  3 2 3 5" xfId="8085"/>
    <cellStyle name="Ввод  3 2 3 5 2" xfId="8086"/>
    <cellStyle name="Ввод  3 2 3 5 2 2" xfId="8087"/>
    <cellStyle name="Ввод  3 2 3 5 2 2 2" xfId="8088"/>
    <cellStyle name="Ввод  3 2 3 5 2 2 2 2" xfId="8089"/>
    <cellStyle name="Ввод  3 2 3 5 2 2 3" xfId="8090"/>
    <cellStyle name="Ввод  3 2 3 5 2 2 3 2" xfId="8091"/>
    <cellStyle name="Ввод  3 2 3 5 2 2 4" xfId="8092"/>
    <cellStyle name="Ввод  3 2 3 5 2 3" xfId="8093"/>
    <cellStyle name="Ввод  3 2 3 5 2 3 2" xfId="8094"/>
    <cellStyle name="Ввод  3 2 3 5 2 4" xfId="8095"/>
    <cellStyle name="Ввод  3 2 3 5 2 4 2" xfId="8096"/>
    <cellStyle name="Ввод  3 2 3 5 2 5" xfId="8097"/>
    <cellStyle name="Ввод  3 2 3 5 3" xfId="8098"/>
    <cellStyle name="Ввод  3 2 3 5 3 2" xfId="8099"/>
    <cellStyle name="Ввод  3 2 3 5 3 2 2" xfId="8100"/>
    <cellStyle name="Ввод  3 2 3 5 3 3" xfId="8101"/>
    <cellStyle name="Ввод  3 2 3 5 3 3 2" xfId="8102"/>
    <cellStyle name="Ввод  3 2 3 5 3 4" xfId="8103"/>
    <cellStyle name="Ввод  3 2 3 5 4" xfId="8104"/>
    <cellStyle name="Ввод  3 2 3 5 4 2" xfId="8105"/>
    <cellStyle name="Ввод  3 2 3 5 5" xfId="8106"/>
    <cellStyle name="Ввод  3 2 3 5 5 2" xfId="8107"/>
    <cellStyle name="Ввод  3 2 3 5 6" xfId="8108"/>
    <cellStyle name="Ввод  3 2 3 6" xfId="8109"/>
    <cellStyle name="Ввод  3 2 3 6 2" xfId="8110"/>
    <cellStyle name="Ввод  3 2 3 6 2 2" xfId="8111"/>
    <cellStyle name="Ввод  3 2 3 6 3" xfId="8112"/>
    <cellStyle name="Ввод  3 2 3 6 3 2" xfId="8113"/>
    <cellStyle name="Ввод  3 2 3 6 4" xfId="8114"/>
    <cellStyle name="Ввод  3 2 3 7" xfId="8115"/>
    <cellStyle name="Ввод  3 2 3 7 2" xfId="8116"/>
    <cellStyle name="Ввод  3 2 3 8" xfId="8117"/>
    <cellStyle name="Ввод  3 2 3 8 2" xfId="8118"/>
    <cellStyle name="Ввод  3 2 3 9" xfId="8119"/>
    <cellStyle name="Ввод  3 2 4" xfId="8120"/>
    <cellStyle name="Ввод  3 2 4 2" xfId="8121"/>
    <cellStyle name="Ввод  3 2 4 2 2" xfId="8122"/>
    <cellStyle name="Ввод  3 2 4 2 2 2" xfId="8123"/>
    <cellStyle name="Ввод  3 2 4 2 2 2 2" xfId="8124"/>
    <cellStyle name="Ввод  3 2 4 2 2 2 2 2" xfId="8125"/>
    <cellStyle name="Ввод  3 2 4 2 2 2 3" xfId="8126"/>
    <cellStyle name="Ввод  3 2 4 2 2 2 3 2" xfId="8127"/>
    <cellStyle name="Ввод  3 2 4 2 2 2 4" xfId="8128"/>
    <cellStyle name="Ввод  3 2 4 2 2 3" xfId="8129"/>
    <cellStyle name="Ввод  3 2 4 2 2 3 2" xfId="8130"/>
    <cellStyle name="Ввод  3 2 4 2 2 4" xfId="8131"/>
    <cellStyle name="Ввод  3 2 4 2 2 4 2" xfId="8132"/>
    <cellStyle name="Ввод  3 2 4 2 2 5" xfId="8133"/>
    <cellStyle name="Ввод  3 2 4 2 3" xfId="8134"/>
    <cellStyle name="Ввод  3 2 4 2 3 2" xfId="8135"/>
    <cellStyle name="Ввод  3 2 4 2 3 2 2" xfId="8136"/>
    <cellStyle name="Ввод  3 2 4 2 3 3" xfId="8137"/>
    <cellStyle name="Ввод  3 2 4 2 3 3 2" xfId="8138"/>
    <cellStyle name="Ввод  3 2 4 2 3 4" xfId="8139"/>
    <cellStyle name="Ввод  3 2 4 2 4" xfId="8140"/>
    <cellStyle name="Ввод  3 2 4 2 4 2" xfId="8141"/>
    <cellStyle name="Ввод  3 2 4 2 5" xfId="8142"/>
    <cellStyle name="Ввод  3 2 4 2 5 2" xfId="8143"/>
    <cellStyle name="Ввод  3 2 4 2 6" xfId="8144"/>
    <cellStyle name="Ввод  3 2 4 3" xfId="8145"/>
    <cellStyle name="Ввод  3 2 4 3 2" xfId="8146"/>
    <cellStyle name="Ввод  3 2 4 3 2 2" xfId="8147"/>
    <cellStyle name="Ввод  3 2 4 3 2 2 2" xfId="8148"/>
    <cellStyle name="Ввод  3 2 4 3 2 2 2 2" xfId="8149"/>
    <cellStyle name="Ввод  3 2 4 3 2 2 3" xfId="8150"/>
    <cellStyle name="Ввод  3 2 4 3 2 2 3 2" xfId="8151"/>
    <cellStyle name="Ввод  3 2 4 3 2 2 4" xfId="8152"/>
    <cellStyle name="Ввод  3 2 4 3 2 3" xfId="8153"/>
    <cellStyle name="Ввод  3 2 4 3 2 3 2" xfId="8154"/>
    <cellStyle name="Ввод  3 2 4 3 2 4" xfId="8155"/>
    <cellStyle name="Ввод  3 2 4 3 2 4 2" xfId="8156"/>
    <cellStyle name="Ввод  3 2 4 3 2 5" xfId="8157"/>
    <cellStyle name="Ввод  3 2 4 3 3" xfId="8158"/>
    <cellStyle name="Ввод  3 2 4 3 3 2" xfId="8159"/>
    <cellStyle name="Ввод  3 2 4 3 3 2 2" xfId="8160"/>
    <cellStyle name="Ввод  3 2 4 3 3 3" xfId="8161"/>
    <cellStyle name="Ввод  3 2 4 3 3 3 2" xfId="8162"/>
    <cellStyle name="Ввод  3 2 4 3 3 4" xfId="8163"/>
    <cellStyle name="Ввод  3 2 4 3 4" xfId="8164"/>
    <cellStyle name="Ввод  3 2 4 3 4 2" xfId="8165"/>
    <cellStyle name="Ввод  3 2 4 3 5" xfId="8166"/>
    <cellStyle name="Ввод  3 2 4 3 5 2" xfId="8167"/>
    <cellStyle name="Ввод  3 2 4 3 6" xfId="8168"/>
    <cellStyle name="Ввод  3 2 4 4" xfId="8169"/>
    <cellStyle name="Ввод  3 2 4 4 2" xfId="8170"/>
    <cellStyle name="Ввод  3 2 4 4 2 2" xfId="8171"/>
    <cellStyle name="Ввод  3 2 4 4 2 2 2" xfId="8172"/>
    <cellStyle name="Ввод  3 2 4 4 2 2 2 2" xfId="8173"/>
    <cellStyle name="Ввод  3 2 4 4 2 2 3" xfId="8174"/>
    <cellStyle name="Ввод  3 2 4 4 2 2 3 2" xfId="8175"/>
    <cellStyle name="Ввод  3 2 4 4 2 2 4" xfId="8176"/>
    <cellStyle name="Ввод  3 2 4 4 2 3" xfId="8177"/>
    <cellStyle name="Ввод  3 2 4 4 2 3 2" xfId="8178"/>
    <cellStyle name="Ввод  3 2 4 4 2 4" xfId="8179"/>
    <cellStyle name="Ввод  3 2 4 4 2 4 2" xfId="8180"/>
    <cellStyle name="Ввод  3 2 4 4 2 5" xfId="8181"/>
    <cellStyle name="Ввод  3 2 4 4 3" xfId="8182"/>
    <cellStyle name="Ввод  3 2 4 4 3 2" xfId="8183"/>
    <cellStyle name="Ввод  3 2 4 4 3 2 2" xfId="8184"/>
    <cellStyle name="Ввод  3 2 4 4 3 3" xfId="8185"/>
    <cellStyle name="Ввод  3 2 4 4 3 3 2" xfId="8186"/>
    <cellStyle name="Ввод  3 2 4 4 3 4" xfId="8187"/>
    <cellStyle name="Ввод  3 2 4 4 4" xfId="8188"/>
    <cellStyle name="Ввод  3 2 4 4 4 2" xfId="8189"/>
    <cellStyle name="Ввод  3 2 4 4 5" xfId="8190"/>
    <cellStyle name="Ввод  3 2 4 4 5 2" xfId="8191"/>
    <cellStyle name="Ввод  3 2 4 4 6" xfId="8192"/>
    <cellStyle name="Ввод  3 2 4 5" xfId="8193"/>
    <cellStyle name="Ввод  3 2 4 5 2" xfId="8194"/>
    <cellStyle name="Ввод  3 2 4 5 2 2" xfId="8195"/>
    <cellStyle name="Ввод  3 2 4 5 2 2 2" xfId="8196"/>
    <cellStyle name="Ввод  3 2 4 5 2 2 2 2" xfId="8197"/>
    <cellStyle name="Ввод  3 2 4 5 2 2 3" xfId="8198"/>
    <cellStyle name="Ввод  3 2 4 5 2 2 3 2" xfId="8199"/>
    <cellStyle name="Ввод  3 2 4 5 2 2 4" xfId="8200"/>
    <cellStyle name="Ввод  3 2 4 5 2 3" xfId="8201"/>
    <cellStyle name="Ввод  3 2 4 5 2 3 2" xfId="8202"/>
    <cellStyle name="Ввод  3 2 4 5 2 4" xfId="8203"/>
    <cellStyle name="Ввод  3 2 4 5 2 4 2" xfId="8204"/>
    <cellStyle name="Ввод  3 2 4 5 2 5" xfId="8205"/>
    <cellStyle name="Ввод  3 2 4 5 3" xfId="8206"/>
    <cellStyle name="Ввод  3 2 4 5 3 2" xfId="8207"/>
    <cellStyle name="Ввод  3 2 4 5 3 2 2" xfId="8208"/>
    <cellStyle name="Ввод  3 2 4 5 3 3" xfId="8209"/>
    <cellStyle name="Ввод  3 2 4 5 3 3 2" xfId="8210"/>
    <cellStyle name="Ввод  3 2 4 5 3 4" xfId="8211"/>
    <cellStyle name="Ввод  3 2 4 5 4" xfId="8212"/>
    <cellStyle name="Ввод  3 2 4 5 4 2" xfId="8213"/>
    <cellStyle name="Ввод  3 2 4 5 5" xfId="8214"/>
    <cellStyle name="Ввод  3 2 4 5 5 2" xfId="8215"/>
    <cellStyle name="Ввод  3 2 4 5 6" xfId="8216"/>
    <cellStyle name="Ввод  3 2 4 6" xfId="8217"/>
    <cellStyle name="Ввод  3 2 4 6 2" xfId="8218"/>
    <cellStyle name="Ввод  3 2 4 6 2 2" xfId="8219"/>
    <cellStyle name="Ввод  3 2 4 6 3" xfId="8220"/>
    <cellStyle name="Ввод  3 2 4 6 3 2" xfId="8221"/>
    <cellStyle name="Ввод  3 2 4 6 4" xfId="8222"/>
    <cellStyle name="Ввод  3 2 4 7" xfId="8223"/>
    <cellStyle name="Ввод  3 2 4 7 2" xfId="8224"/>
    <cellStyle name="Ввод  3 2 4 8" xfId="8225"/>
    <cellStyle name="Ввод  3 2 4 8 2" xfId="8226"/>
    <cellStyle name="Ввод  3 2 4 9" xfId="8227"/>
    <cellStyle name="Ввод  3 2 5" xfId="8228"/>
    <cellStyle name="Ввод  3 2 5 2" xfId="8229"/>
    <cellStyle name="Ввод  3 2 5 2 2" xfId="8230"/>
    <cellStyle name="Ввод  3 2 5 2 2 2" xfId="8231"/>
    <cellStyle name="Ввод  3 2 5 2 2 2 2" xfId="8232"/>
    <cellStyle name="Ввод  3 2 5 2 2 2 2 2" xfId="8233"/>
    <cellStyle name="Ввод  3 2 5 2 2 2 3" xfId="8234"/>
    <cellStyle name="Ввод  3 2 5 2 2 2 3 2" xfId="8235"/>
    <cellStyle name="Ввод  3 2 5 2 2 2 4" xfId="8236"/>
    <cellStyle name="Ввод  3 2 5 2 2 3" xfId="8237"/>
    <cellStyle name="Ввод  3 2 5 2 2 3 2" xfId="8238"/>
    <cellStyle name="Ввод  3 2 5 2 2 4" xfId="8239"/>
    <cellStyle name="Ввод  3 2 5 2 2 4 2" xfId="8240"/>
    <cellStyle name="Ввод  3 2 5 2 2 5" xfId="8241"/>
    <cellStyle name="Ввод  3 2 5 2 3" xfId="8242"/>
    <cellStyle name="Ввод  3 2 5 2 3 2" xfId="8243"/>
    <cellStyle name="Ввод  3 2 5 2 3 2 2" xfId="8244"/>
    <cellStyle name="Ввод  3 2 5 2 3 3" xfId="8245"/>
    <cellStyle name="Ввод  3 2 5 2 3 3 2" xfId="8246"/>
    <cellStyle name="Ввод  3 2 5 2 3 4" xfId="8247"/>
    <cellStyle name="Ввод  3 2 5 2 4" xfId="8248"/>
    <cellStyle name="Ввод  3 2 5 2 4 2" xfId="8249"/>
    <cellStyle name="Ввод  3 2 5 2 5" xfId="8250"/>
    <cellStyle name="Ввод  3 2 5 2 5 2" xfId="8251"/>
    <cellStyle name="Ввод  3 2 5 2 6" xfId="8252"/>
    <cellStyle name="Ввод  3 2 5 3" xfId="8253"/>
    <cellStyle name="Ввод  3 2 5 3 2" xfId="8254"/>
    <cellStyle name="Ввод  3 2 5 3 2 2" xfId="8255"/>
    <cellStyle name="Ввод  3 2 5 3 2 2 2" xfId="8256"/>
    <cellStyle name="Ввод  3 2 5 3 2 2 2 2" xfId="8257"/>
    <cellStyle name="Ввод  3 2 5 3 2 2 3" xfId="8258"/>
    <cellStyle name="Ввод  3 2 5 3 2 2 3 2" xfId="8259"/>
    <cellStyle name="Ввод  3 2 5 3 2 2 4" xfId="8260"/>
    <cellStyle name="Ввод  3 2 5 3 2 3" xfId="8261"/>
    <cellStyle name="Ввод  3 2 5 3 2 3 2" xfId="8262"/>
    <cellStyle name="Ввод  3 2 5 3 2 4" xfId="8263"/>
    <cellStyle name="Ввод  3 2 5 3 2 4 2" xfId="8264"/>
    <cellStyle name="Ввод  3 2 5 3 2 5" xfId="8265"/>
    <cellStyle name="Ввод  3 2 5 3 3" xfId="8266"/>
    <cellStyle name="Ввод  3 2 5 3 3 2" xfId="8267"/>
    <cellStyle name="Ввод  3 2 5 3 3 2 2" xfId="8268"/>
    <cellStyle name="Ввод  3 2 5 3 3 3" xfId="8269"/>
    <cellStyle name="Ввод  3 2 5 3 3 3 2" xfId="8270"/>
    <cellStyle name="Ввод  3 2 5 3 3 4" xfId="8271"/>
    <cellStyle name="Ввод  3 2 5 3 4" xfId="8272"/>
    <cellStyle name="Ввод  3 2 5 3 4 2" xfId="8273"/>
    <cellStyle name="Ввод  3 2 5 3 5" xfId="8274"/>
    <cellStyle name="Ввод  3 2 5 3 5 2" xfId="8275"/>
    <cellStyle name="Ввод  3 2 5 3 6" xfId="8276"/>
    <cellStyle name="Ввод  3 2 5 4" xfId="8277"/>
    <cellStyle name="Ввод  3 2 5 4 2" xfId="8278"/>
    <cellStyle name="Ввод  3 2 5 4 2 2" xfId="8279"/>
    <cellStyle name="Ввод  3 2 5 4 2 2 2" xfId="8280"/>
    <cellStyle name="Ввод  3 2 5 4 2 2 2 2" xfId="8281"/>
    <cellStyle name="Ввод  3 2 5 4 2 2 3" xfId="8282"/>
    <cellStyle name="Ввод  3 2 5 4 2 2 3 2" xfId="8283"/>
    <cellStyle name="Ввод  3 2 5 4 2 2 4" xfId="8284"/>
    <cellStyle name="Ввод  3 2 5 4 2 3" xfId="8285"/>
    <cellStyle name="Ввод  3 2 5 4 2 3 2" xfId="8286"/>
    <cellStyle name="Ввод  3 2 5 4 2 4" xfId="8287"/>
    <cellStyle name="Ввод  3 2 5 4 2 4 2" xfId="8288"/>
    <cellStyle name="Ввод  3 2 5 4 2 5" xfId="8289"/>
    <cellStyle name="Ввод  3 2 5 4 3" xfId="8290"/>
    <cellStyle name="Ввод  3 2 5 4 3 2" xfId="8291"/>
    <cellStyle name="Ввод  3 2 5 4 3 2 2" xfId="8292"/>
    <cellStyle name="Ввод  3 2 5 4 3 3" xfId="8293"/>
    <cellStyle name="Ввод  3 2 5 4 3 3 2" xfId="8294"/>
    <cellStyle name="Ввод  3 2 5 4 3 4" xfId="8295"/>
    <cellStyle name="Ввод  3 2 5 4 4" xfId="8296"/>
    <cellStyle name="Ввод  3 2 5 4 4 2" xfId="8297"/>
    <cellStyle name="Ввод  3 2 5 4 5" xfId="8298"/>
    <cellStyle name="Ввод  3 2 5 4 5 2" xfId="8299"/>
    <cellStyle name="Ввод  3 2 5 4 6" xfId="8300"/>
    <cellStyle name="Ввод  3 2 5 5" xfId="8301"/>
    <cellStyle name="Ввод  3 2 5 5 2" xfId="8302"/>
    <cellStyle name="Ввод  3 2 5 5 2 2" xfId="8303"/>
    <cellStyle name="Ввод  3 2 5 5 2 2 2" xfId="8304"/>
    <cellStyle name="Ввод  3 2 5 5 2 2 2 2" xfId="8305"/>
    <cellStyle name="Ввод  3 2 5 5 2 2 3" xfId="8306"/>
    <cellStyle name="Ввод  3 2 5 5 2 2 3 2" xfId="8307"/>
    <cellStyle name="Ввод  3 2 5 5 2 2 4" xfId="8308"/>
    <cellStyle name="Ввод  3 2 5 5 2 3" xfId="8309"/>
    <cellStyle name="Ввод  3 2 5 5 2 3 2" xfId="8310"/>
    <cellStyle name="Ввод  3 2 5 5 2 4" xfId="8311"/>
    <cellStyle name="Ввод  3 2 5 5 2 4 2" xfId="8312"/>
    <cellStyle name="Ввод  3 2 5 5 2 5" xfId="8313"/>
    <cellStyle name="Ввод  3 2 5 5 3" xfId="8314"/>
    <cellStyle name="Ввод  3 2 5 5 3 2" xfId="8315"/>
    <cellStyle name="Ввод  3 2 5 5 3 2 2" xfId="8316"/>
    <cellStyle name="Ввод  3 2 5 5 3 3" xfId="8317"/>
    <cellStyle name="Ввод  3 2 5 5 3 3 2" xfId="8318"/>
    <cellStyle name="Ввод  3 2 5 5 3 4" xfId="8319"/>
    <cellStyle name="Ввод  3 2 5 5 4" xfId="8320"/>
    <cellStyle name="Ввод  3 2 5 5 4 2" xfId="8321"/>
    <cellStyle name="Ввод  3 2 5 5 5" xfId="8322"/>
    <cellStyle name="Ввод  3 2 5 5 5 2" xfId="8323"/>
    <cellStyle name="Ввод  3 2 5 5 6" xfId="8324"/>
    <cellStyle name="Ввод  3 2 5 6" xfId="8325"/>
    <cellStyle name="Ввод  3 2 5 6 2" xfId="8326"/>
    <cellStyle name="Ввод  3 2 5 6 2 2" xfId="8327"/>
    <cellStyle name="Ввод  3 2 5 6 3" xfId="8328"/>
    <cellStyle name="Ввод  3 2 5 6 3 2" xfId="8329"/>
    <cellStyle name="Ввод  3 2 5 6 4" xfId="8330"/>
    <cellStyle name="Ввод  3 2 5 7" xfId="8331"/>
    <cellStyle name="Ввод  3 2 5 7 2" xfId="8332"/>
    <cellStyle name="Ввод  3 2 5 8" xfId="8333"/>
    <cellStyle name="Ввод  3 2 5 8 2" xfId="8334"/>
    <cellStyle name="Ввод  3 2 5 9" xfId="8335"/>
    <cellStyle name="Ввод  3 2 6" xfId="8336"/>
    <cellStyle name="Ввод  3 2 6 2" xfId="8337"/>
    <cellStyle name="Ввод  3 2 6 2 2" xfId="8338"/>
    <cellStyle name="Ввод  3 2 6 2 2 2" xfId="8339"/>
    <cellStyle name="Ввод  3 2 6 2 2 2 2" xfId="8340"/>
    <cellStyle name="Ввод  3 2 6 2 2 2 2 2" xfId="8341"/>
    <cellStyle name="Ввод  3 2 6 2 2 2 3" xfId="8342"/>
    <cellStyle name="Ввод  3 2 6 2 2 2 3 2" xfId="8343"/>
    <cellStyle name="Ввод  3 2 6 2 2 2 4" xfId="8344"/>
    <cellStyle name="Ввод  3 2 6 2 2 3" xfId="8345"/>
    <cellStyle name="Ввод  3 2 6 2 2 3 2" xfId="8346"/>
    <cellStyle name="Ввод  3 2 6 2 2 4" xfId="8347"/>
    <cellStyle name="Ввод  3 2 6 2 2 4 2" xfId="8348"/>
    <cellStyle name="Ввод  3 2 6 2 2 5" xfId="8349"/>
    <cellStyle name="Ввод  3 2 6 2 3" xfId="8350"/>
    <cellStyle name="Ввод  3 2 6 2 3 2" xfId="8351"/>
    <cellStyle name="Ввод  3 2 6 2 3 2 2" xfId="8352"/>
    <cellStyle name="Ввод  3 2 6 2 3 3" xfId="8353"/>
    <cellStyle name="Ввод  3 2 6 2 3 3 2" xfId="8354"/>
    <cellStyle name="Ввод  3 2 6 2 3 4" xfId="8355"/>
    <cellStyle name="Ввод  3 2 6 2 4" xfId="8356"/>
    <cellStyle name="Ввод  3 2 6 2 4 2" xfId="8357"/>
    <cellStyle name="Ввод  3 2 6 2 5" xfId="8358"/>
    <cellStyle name="Ввод  3 2 6 2 5 2" xfId="8359"/>
    <cellStyle name="Ввод  3 2 6 2 6" xfId="8360"/>
    <cellStyle name="Ввод  3 2 6 3" xfId="8361"/>
    <cellStyle name="Ввод  3 2 6 3 2" xfId="8362"/>
    <cellStyle name="Ввод  3 2 6 3 2 2" xfId="8363"/>
    <cellStyle name="Ввод  3 2 6 3 2 2 2" xfId="8364"/>
    <cellStyle name="Ввод  3 2 6 3 2 2 2 2" xfId="8365"/>
    <cellStyle name="Ввод  3 2 6 3 2 2 3" xfId="8366"/>
    <cellStyle name="Ввод  3 2 6 3 2 2 3 2" xfId="8367"/>
    <cellStyle name="Ввод  3 2 6 3 2 2 4" xfId="8368"/>
    <cellStyle name="Ввод  3 2 6 3 2 3" xfId="8369"/>
    <cellStyle name="Ввод  3 2 6 3 2 3 2" xfId="8370"/>
    <cellStyle name="Ввод  3 2 6 3 2 4" xfId="8371"/>
    <cellStyle name="Ввод  3 2 6 3 2 4 2" xfId="8372"/>
    <cellStyle name="Ввод  3 2 6 3 2 5" xfId="8373"/>
    <cellStyle name="Ввод  3 2 6 3 3" xfId="8374"/>
    <cellStyle name="Ввод  3 2 6 3 3 2" xfId="8375"/>
    <cellStyle name="Ввод  3 2 6 3 3 2 2" xfId="8376"/>
    <cellStyle name="Ввод  3 2 6 3 3 3" xfId="8377"/>
    <cellStyle name="Ввод  3 2 6 3 3 3 2" xfId="8378"/>
    <cellStyle name="Ввод  3 2 6 3 3 4" xfId="8379"/>
    <cellStyle name="Ввод  3 2 6 3 4" xfId="8380"/>
    <cellStyle name="Ввод  3 2 6 3 4 2" xfId="8381"/>
    <cellStyle name="Ввод  3 2 6 3 5" xfId="8382"/>
    <cellStyle name="Ввод  3 2 6 3 5 2" xfId="8383"/>
    <cellStyle name="Ввод  3 2 6 3 6" xfId="8384"/>
    <cellStyle name="Ввод  3 2 6 4" xfId="8385"/>
    <cellStyle name="Ввод  3 2 6 4 2" xfId="8386"/>
    <cellStyle name="Ввод  3 2 6 4 2 2" xfId="8387"/>
    <cellStyle name="Ввод  3 2 6 4 2 2 2" xfId="8388"/>
    <cellStyle name="Ввод  3 2 6 4 2 2 2 2" xfId="8389"/>
    <cellStyle name="Ввод  3 2 6 4 2 2 3" xfId="8390"/>
    <cellStyle name="Ввод  3 2 6 4 2 2 3 2" xfId="8391"/>
    <cellStyle name="Ввод  3 2 6 4 2 2 4" xfId="8392"/>
    <cellStyle name="Ввод  3 2 6 4 2 3" xfId="8393"/>
    <cellStyle name="Ввод  3 2 6 4 2 3 2" xfId="8394"/>
    <cellStyle name="Ввод  3 2 6 4 2 4" xfId="8395"/>
    <cellStyle name="Ввод  3 2 6 4 2 4 2" xfId="8396"/>
    <cellStyle name="Ввод  3 2 6 4 2 5" xfId="8397"/>
    <cellStyle name="Ввод  3 2 6 4 3" xfId="8398"/>
    <cellStyle name="Ввод  3 2 6 4 3 2" xfId="8399"/>
    <cellStyle name="Ввод  3 2 6 4 3 2 2" xfId="8400"/>
    <cellStyle name="Ввод  3 2 6 4 3 3" xfId="8401"/>
    <cellStyle name="Ввод  3 2 6 4 3 3 2" xfId="8402"/>
    <cellStyle name="Ввод  3 2 6 4 3 4" xfId="8403"/>
    <cellStyle name="Ввод  3 2 6 4 4" xfId="8404"/>
    <cellStyle name="Ввод  3 2 6 4 4 2" xfId="8405"/>
    <cellStyle name="Ввод  3 2 6 4 5" xfId="8406"/>
    <cellStyle name="Ввод  3 2 6 4 5 2" xfId="8407"/>
    <cellStyle name="Ввод  3 2 6 4 6" xfId="8408"/>
    <cellStyle name="Ввод  3 2 6 5" xfId="8409"/>
    <cellStyle name="Ввод  3 2 6 5 2" xfId="8410"/>
    <cellStyle name="Ввод  3 2 6 5 2 2" xfId="8411"/>
    <cellStyle name="Ввод  3 2 6 5 2 2 2" xfId="8412"/>
    <cellStyle name="Ввод  3 2 6 5 2 2 2 2" xfId="8413"/>
    <cellStyle name="Ввод  3 2 6 5 2 2 3" xfId="8414"/>
    <cellStyle name="Ввод  3 2 6 5 2 2 3 2" xfId="8415"/>
    <cellStyle name="Ввод  3 2 6 5 2 2 4" xfId="8416"/>
    <cellStyle name="Ввод  3 2 6 5 2 3" xfId="8417"/>
    <cellStyle name="Ввод  3 2 6 5 2 3 2" xfId="8418"/>
    <cellStyle name="Ввод  3 2 6 5 2 4" xfId="8419"/>
    <cellStyle name="Ввод  3 2 6 5 2 4 2" xfId="8420"/>
    <cellStyle name="Ввод  3 2 6 5 2 5" xfId="8421"/>
    <cellStyle name="Ввод  3 2 6 5 3" xfId="8422"/>
    <cellStyle name="Ввод  3 2 6 5 3 2" xfId="8423"/>
    <cellStyle name="Ввод  3 2 6 5 3 2 2" xfId="8424"/>
    <cellStyle name="Ввод  3 2 6 5 3 3" xfId="8425"/>
    <cellStyle name="Ввод  3 2 6 5 3 3 2" xfId="8426"/>
    <cellStyle name="Ввод  3 2 6 5 3 4" xfId="8427"/>
    <cellStyle name="Ввод  3 2 6 5 4" xfId="8428"/>
    <cellStyle name="Ввод  3 2 6 5 4 2" xfId="8429"/>
    <cellStyle name="Ввод  3 2 6 5 5" xfId="8430"/>
    <cellStyle name="Ввод  3 2 6 5 5 2" xfId="8431"/>
    <cellStyle name="Ввод  3 2 6 5 6" xfId="8432"/>
    <cellStyle name="Ввод  3 2 6 6" xfId="8433"/>
    <cellStyle name="Ввод  3 2 6 6 2" xfId="8434"/>
    <cellStyle name="Ввод  3 2 6 6 2 2" xfId="8435"/>
    <cellStyle name="Ввод  3 2 6 6 3" xfId="8436"/>
    <cellStyle name="Ввод  3 2 6 6 3 2" xfId="8437"/>
    <cellStyle name="Ввод  3 2 6 6 4" xfId="8438"/>
    <cellStyle name="Ввод  3 2 6 7" xfId="8439"/>
    <cellStyle name="Ввод  3 2 6 7 2" xfId="8440"/>
    <cellStyle name="Ввод  3 2 6 8" xfId="8441"/>
    <cellStyle name="Ввод  3 2 6 8 2" xfId="8442"/>
    <cellStyle name="Ввод  3 2 6 9" xfId="8443"/>
    <cellStyle name="Ввод  3 2 7" xfId="8444"/>
    <cellStyle name="Ввод  3 2 7 2" xfId="8445"/>
    <cellStyle name="Ввод  3 2 7 2 2" xfId="8446"/>
    <cellStyle name="Ввод  3 2 7 2 2 2" xfId="8447"/>
    <cellStyle name="Ввод  3 2 7 2 2 2 2" xfId="8448"/>
    <cellStyle name="Ввод  3 2 7 2 2 2 2 2" xfId="8449"/>
    <cellStyle name="Ввод  3 2 7 2 2 2 3" xfId="8450"/>
    <cellStyle name="Ввод  3 2 7 2 2 2 3 2" xfId="8451"/>
    <cellStyle name="Ввод  3 2 7 2 2 2 4" xfId="8452"/>
    <cellStyle name="Ввод  3 2 7 2 2 3" xfId="8453"/>
    <cellStyle name="Ввод  3 2 7 2 2 3 2" xfId="8454"/>
    <cellStyle name="Ввод  3 2 7 2 2 4" xfId="8455"/>
    <cellStyle name="Ввод  3 2 7 2 2 4 2" xfId="8456"/>
    <cellStyle name="Ввод  3 2 7 2 2 5" xfId="8457"/>
    <cellStyle name="Ввод  3 2 7 2 3" xfId="8458"/>
    <cellStyle name="Ввод  3 2 7 2 3 2" xfId="8459"/>
    <cellStyle name="Ввод  3 2 7 2 3 2 2" xfId="8460"/>
    <cellStyle name="Ввод  3 2 7 2 3 3" xfId="8461"/>
    <cellStyle name="Ввод  3 2 7 2 3 3 2" xfId="8462"/>
    <cellStyle name="Ввод  3 2 7 2 3 4" xfId="8463"/>
    <cellStyle name="Ввод  3 2 7 2 4" xfId="8464"/>
    <cellStyle name="Ввод  3 2 7 2 4 2" xfId="8465"/>
    <cellStyle name="Ввод  3 2 7 2 5" xfId="8466"/>
    <cellStyle name="Ввод  3 2 7 2 5 2" xfId="8467"/>
    <cellStyle name="Ввод  3 2 7 2 6" xfId="8468"/>
    <cellStyle name="Ввод  3 2 7 3" xfId="8469"/>
    <cellStyle name="Ввод  3 2 7 3 2" xfId="8470"/>
    <cellStyle name="Ввод  3 2 7 3 2 2" xfId="8471"/>
    <cellStyle name="Ввод  3 2 7 3 2 2 2" xfId="8472"/>
    <cellStyle name="Ввод  3 2 7 3 2 2 2 2" xfId="8473"/>
    <cellStyle name="Ввод  3 2 7 3 2 2 3" xfId="8474"/>
    <cellStyle name="Ввод  3 2 7 3 2 2 3 2" xfId="8475"/>
    <cellStyle name="Ввод  3 2 7 3 2 2 4" xfId="8476"/>
    <cellStyle name="Ввод  3 2 7 3 2 3" xfId="8477"/>
    <cellStyle name="Ввод  3 2 7 3 2 3 2" xfId="8478"/>
    <cellStyle name="Ввод  3 2 7 3 2 4" xfId="8479"/>
    <cellStyle name="Ввод  3 2 7 3 2 4 2" xfId="8480"/>
    <cellStyle name="Ввод  3 2 7 3 2 5" xfId="8481"/>
    <cellStyle name="Ввод  3 2 7 3 3" xfId="8482"/>
    <cellStyle name="Ввод  3 2 7 3 3 2" xfId="8483"/>
    <cellStyle name="Ввод  3 2 7 3 3 2 2" xfId="8484"/>
    <cellStyle name="Ввод  3 2 7 3 3 3" xfId="8485"/>
    <cellStyle name="Ввод  3 2 7 3 3 3 2" xfId="8486"/>
    <cellStyle name="Ввод  3 2 7 3 3 4" xfId="8487"/>
    <cellStyle name="Ввод  3 2 7 3 4" xfId="8488"/>
    <cellStyle name="Ввод  3 2 7 3 4 2" xfId="8489"/>
    <cellStyle name="Ввод  3 2 7 3 5" xfId="8490"/>
    <cellStyle name="Ввод  3 2 7 3 5 2" xfId="8491"/>
    <cellStyle name="Ввод  3 2 7 3 6" xfId="8492"/>
    <cellStyle name="Ввод  3 2 7 4" xfId="8493"/>
    <cellStyle name="Ввод  3 2 7 4 2" xfId="8494"/>
    <cellStyle name="Ввод  3 2 7 4 2 2" xfId="8495"/>
    <cellStyle name="Ввод  3 2 7 4 2 2 2" xfId="8496"/>
    <cellStyle name="Ввод  3 2 7 4 2 2 2 2" xfId="8497"/>
    <cellStyle name="Ввод  3 2 7 4 2 2 3" xfId="8498"/>
    <cellStyle name="Ввод  3 2 7 4 2 2 3 2" xfId="8499"/>
    <cellStyle name="Ввод  3 2 7 4 2 2 4" xfId="8500"/>
    <cellStyle name="Ввод  3 2 7 4 2 3" xfId="8501"/>
    <cellStyle name="Ввод  3 2 7 4 2 3 2" xfId="8502"/>
    <cellStyle name="Ввод  3 2 7 4 2 4" xfId="8503"/>
    <cellStyle name="Ввод  3 2 7 4 2 4 2" xfId="8504"/>
    <cellStyle name="Ввод  3 2 7 4 2 5" xfId="8505"/>
    <cellStyle name="Ввод  3 2 7 4 3" xfId="8506"/>
    <cellStyle name="Ввод  3 2 7 4 3 2" xfId="8507"/>
    <cellStyle name="Ввод  3 2 7 4 3 2 2" xfId="8508"/>
    <cellStyle name="Ввод  3 2 7 4 3 3" xfId="8509"/>
    <cellStyle name="Ввод  3 2 7 4 3 3 2" xfId="8510"/>
    <cellStyle name="Ввод  3 2 7 4 3 4" xfId="8511"/>
    <cellStyle name="Ввод  3 2 7 4 4" xfId="8512"/>
    <cellStyle name="Ввод  3 2 7 4 4 2" xfId="8513"/>
    <cellStyle name="Ввод  3 2 7 4 5" xfId="8514"/>
    <cellStyle name="Ввод  3 2 7 4 5 2" xfId="8515"/>
    <cellStyle name="Ввод  3 2 7 4 6" xfId="8516"/>
    <cellStyle name="Ввод  3 2 7 5" xfId="8517"/>
    <cellStyle name="Ввод  3 2 7 5 2" xfId="8518"/>
    <cellStyle name="Ввод  3 2 7 5 2 2" xfId="8519"/>
    <cellStyle name="Ввод  3 2 7 5 2 2 2" xfId="8520"/>
    <cellStyle name="Ввод  3 2 7 5 2 2 2 2" xfId="8521"/>
    <cellStyle name="Ввод  3 2 7 5 2 2 3" xfId="8522"/>
    <cellStyle name="Ввод  3 2 7 5 2 2 3 2" xfId="8523"/>
    <cellStyle name="Ввод  3 2 7 5 2 2 4" xfId="8524"/>
    <cellStyle name="Ввод  3 2 7 5 2 3" xfId="8525"/>
    <cellStyle name="Ввод  3 2 7 5 2 3 2" xfId="8526"/>
    <cellStyle name="Ввод  3 2 7 5 2 4" xfId="8527"/>
    <cellStyle name="Ввод  3 2 7 5 2 4 2" xfId="8528"/>
    <cellStyle name="Ввод  3 2 7 5 2 5" xfId="8529"/>
    <cellStyle name="Ввод  3 2 7 5 3" xfId="8530"/>
    <cellStyle name="Ввод  3 2 7 5 3 2" xfId="8531"/>
    <cellStyle name="Ввод  3 2 7 5 3 2 2" xfId="8532"/>
    <cellStyle name="Ввод  3 2 7 5 3 3" xfId="8533"/>
    <cellStyle name="Ввод  3 2 7 5 3 3 2" xfId="8534"/>
    <cellStyle name="Ввод  3 2 7 5 3 4" xfId="8535"/>
    <cellStyle name="Ввод  3 2 7 5 4" xfId="8536"/>
    <cellStyle name="Ввод  3 2 7 5 4 2" xfId="8537"/>
    <cellStyle name="Ввод  3 2 7 5 5" xfId="8538"/>
    <cellStyle name="Ввод  3 2 7 5 5 2" xfId="8539"/>
    <cellStyle name="Ввод  3 2 7 5 6" xfId="8540"/>
    <cellStyle name="Ввод  3 2 7 6" xfId="8541"/>
    <cellStyle name="Ввод  3 2 7 6 2" xfId="8542"/>
    <cellStyle name="Ввод  3 2 7 6 2 2" xfId="8543"/>
    <cellStyle name="Ввод  3 2 7 6 3" xfId="8544"/>
    <cellStyle name="Ввод  3 2 7 6 3 2" xfId="8545"/>
    <cellStyle name="Ввод  3 2 7 6 4" xfId="8546"/>
    <cellStyle name="Ввод  3 2 7 7" xfId="8547"/>
    <cellStyle name="Ввод  3 2 7 7 2" xfId="8548"/>
    <cellStyle name="Ввод  3 2 7 8" xfId="8549"/>
    <cellStyle name="Ввод  3 2 7 8 2" xfId="8550"/>
    <cellStyle name="Ввод  3 2 7 9" xfId="8551"/>
    <cellStyle name="Ввод  3 2 8" xfId="8552"/>
    <cellStyle name="Ввод  3 2 8 2" xfId="8553"/>
    <cellStyle name="Ввод  3 2 8 2 2" xfId="8554"/>
    <cellStyle name="Ввод  3 2 8 2 2 2" xfId="8555"/>
    <cellStyle name="Ввод  3 2 8 2 2 2 2" xfId="8556"/>
    <cellStyle name="Ввод  3 2 8 2 2 3" xfId="8557"/>
    <cellStyle name="Ввод  3 2 8 2 2 3 2" xfId="8558"/>
    <cellStyle name="Ввод  3 2 8 2 2 4" xfId="8559"/>
    <cellStyle name="Ввод  3 2 8 2 3" xfId="8560"/>
    <cellStyle name="Ввод  3 2 8 2 3 2" xfId="8561"/>
    <cellStyle name="Ввод  3 2 8 2 4" xfId="8562"/>
    <cellStyle name="Ввод  3 2 8 2 4 2" xfId="8563"/>
    <cellStyle name="Ввод  3 2 8 2 5" xfId="8564"/>
    <cellStyle name="Ввод  3 2 8 3" xfId="8565"/>
    <cellStyle name="Ввод  3 2 8 3 2" xfId="8566"/>
    <cellStyle name="Ввод  3 2 8 3 2 2" xfId="8567"/>
    <cellStyle name="Ввод  3 2 8 3 3" xfId="8568"/>
    <cellStyle name="Ввод  3 2 8 3 3 2" xfId="8569"/>
    <cellStyle name="Ввод  3 2 8 3 4" xfId="8570"/>
    <cellStyle name="Ввод  3 2 8 4" xfId="8571"/>
    <cellStyle name="Ввод  3 2 8 4 2" xfId="8572"/>
    <cellStyle name="Ввод  3 2 8 5" xfId="8573"/>
    <cellStyle name="Ввод  3 2 8 5 2" xfId="8574"/>
    <cellStyle name="Ввод  3 2 8 6" xfId="8575"/>
    <cellStyle name="Ввод  3 2 9" xfId="8576"/>
    <cellStyle name="Ввод  3 2 9 2" xfId="8577"/>
    <cellStyle name="Ввод  3 2 9 2 2" xfId="8578"/>
    <cellStyle name="Ввод  3 2 9 2 2 2" xfId="8579"/>
    <cellStyle name="Ввод  3 2 9 2 2 2 2" xfId="8580"/>
    <cellStyle name="Ввод  3 2 9 2 2 3" xfId="8581"/>
    <cellStyle name="Ввод  3 2 9 2 2 3 2" xfId="8582"/>
    <cellStyle name="Ввод  3 2 9 2 2 4" xfId="8583"/>
    <cellStyle name="Ввод  3 2 9 2 3" xfId="8584"/>
    <cellStyle name="Ввод  3 2 9 2 3 2" xfId="8585"/>
    <cellStyle name="Ввод  3 2 9 2 4" xfId="8586"/>
    <cellStyle name="Ввод  3 2 9 2 4 2" xfId="8587"/>
    <cellStyle name="Ввод  3 2 9 2 5" xfId="8588"/>
    <cellStyle name="Ввод  3 2 9 3" xfId="8589"/>
    <cellStyle name="Ввод  3 2 9 3 2" xfId="8590"/>
    <cellStyle name="Ввод  3 2 9 3 2 2" xfId="8591"/>
    <cellStyle name="Ввод  3 2 9 3 3" xfId="8592"/>
    <cellStyle name="Ввод  3 2 9 3 3 2" xfId="8593"/>
    <cellStyle name="Ввод  3 2 9 3 4" xfId="8594"/>
    <cellStyle name="Ввод  3 2 9 4" xfId="8595"/>
    <cellStyle name="Ввод  3 2 9 4 2" xfId="8596"/>
    <cellStyle name="Ввод  3 2 9 5" xfId="8597"/>
    <cellStyle name="Ввод  3 2 9 5 2" xfId="8598"/>
    <cellStyle name="Ввод  3 2 9 6" xfId="8599"/>
    <cellStyle name="Ввод  3 3" xfId="8600"/>
    <cellStyle name="Ввод  3 3 10" xfId="8601"/>
    <cellStyle name="Ввод  3 3 10 2" xfId="8602"/>
    <cellStyle name="Ввод  3 3 10 2 2" xfId="8603"/>
    <cellStyle name="Ввод  3 3 10 2 2 2" xfId="8604"/>
    <cellStyle name="Ввод  3 3 10 2 2 2 2" xfId="8605"/>
    <cellStyle name="Ввод  3 3 10 2 2 3" xfId="8606"/>
    <cellStyle name="Ввод  3 3 10 2 2 3 2" xfId="8607"/>
    <cellStyle name="Ввод  3 3 10 2 2 4" xfId="8608"/>
    <cellStyle name="Ввод  3 3 10 2 3" xfId="8609"/>
    <cellStyle name="Ввод  3 3 10 2 3 2" xfId="8610"/>
    <cellStyle name="Ввод  3 3 10 2 4" xfId="8611"/>
    <cellStyle name="Ввод  3 3 10 2 4 2" xfId="8612"/>
    <cellStyle name="Ввод  3 3 10 2 5" xfId="8613"/>
    <cellStyle name="Ввод  3 3 10 3" xfId="8614"/>
    <cellStyle name="Ввод  3 3 10 3 2" xfId="8615"/>
    <cellStyle name="Ввод  3 3 10 3 2 2" xfId="8616"/>
    <cellStyle name="Ввод  3 3 10 3 3" xfId="8617"/>
    <cellStyle name="Ввод  3 3 10 3 3 2" xfId="8618"/>
    <cellStyle name="Ввод  3 3 10 3 4" xfId="8619"/>
    <cellStyle name="Ввод  3 3 10 4" xfId="8620"/>
    <cellStyle name="Ввод  3 3 10 4 2" xfId="8621"/>
    <cellStyle name="Ввод  3 3 10 5" xfId="8622"/>
    <cellStyle name="Ввод  3 3 10 5 2" xfId="8623"/>
    <cellStyle name="Ввод  3 3 10 6" xfId="8624"/>
    <cellStyle name="Ввод  3 3 11" xfId="8625"/>
    <cellStyle name="Ввод  3 3 11 2" xfId="8626"/>
    <cellStyle name="Ввод  3 3 11 2 2" xfId="8627"/>
    <cellStyle name="Ввод  3 3 11 2 2 2" xfId="8628"/>
    <cellStyle name="Ввод  3 3 11 2 2 2 2" xfId="8629"/>
    <cellStyle name="Ввод  3 3 11 2 2 3" xfId="8630"/>
    <cellStyle name="Ввод  3 3 11 2 2 3 2" xfId="8631"/>
    <cellStyle name="Ввод  3 3 11 2 2 4" xfId="8632"/>
    <cellStyle name="Ввод  3 3 11 2 3" xfId="8633"/>
    <cellStyle name="Ввод  3 3 11 2 3 2" xfId="8634"/>
    <cellStyle name="Ввод  3 3 11 2 4" xfId="8635"/>
    <cellStyle name="Ввод  3 3 11 2 4 2" xfId="8636"/>
    <cellStyle name="Ввод  3 3 11 2 5" xfId="8637"/>
    <cellStyle name="Ввод  3 3 11 3" xfId="8638"/>
    <cellStyle name="Ввод  3 3 11 3 2" xfId="8639"/>
    <cellStyle name="Ввод  3 3 11 3 2 2" xfId="8640"/>
    <cellStyle name="Ввод  3 3 11 3 3" xfId="8641"/>
    <cellStyle name="Ввод  3 3 11 3 3 2" xfId="8642"/>
    <cellStyle name="Ввод  3 3 11 3 4" xfId="8643"/>
    <cellStyle name="Ввод  3 3 11 4" xfId="8644"/>
    <cellStyle name="Ввод  3 3 11 4 2" xfId="8645"/>
    <cellStyle name="Ввод  3 3 11 5" xfId="8646"/>
    <cellStyle name="Ввод  3 3 11 5 2" xfId="8647"/>
    <cellStyle name="Ввод  3 3 11 6" xfId="8648"/>
    <cellStyle name="Ввод  3 3 12" xfId="8649"/>
    <cellStyle name="Ввод  3 3 12 2" xfId="8650"/>
    <cellStyle name="Ввод  3 3 12 2 2" xfId="8651"/>
    <cellStyle name="Ввод  3 3 12 2 2 2" xfId="8652"/>
    <cellStyle name="Ввод  3 3 12 2 3" xfId="8653"/>
    <cellStyle name="Ввод  3 3 12 2 3 2" xfId="8654"/>
    <cellStyle name="Ввод  3 3 12 2 4" xfId="8655"/>
    <cellStyle name="Ввод  3 3 12 3" xfId="8656"/>
    <cellStyle name="Ввод  3 3 12 3 2" xfId="8657"/>
    <cellStyle name="Ввод  3 3 12 4" xfId="8658"/>
    <cellStyle name="Ввод  3 3 12 4 2" xfId="8659"/>
    <cellStyle name="Ввод  3 3 12 5" xfId="8660"/>
    <cellStyle name="Ввод  3 3 13" xfId="8661"/>
    <cellStyle name="Ввод  3 3 13 2" xfId="8662"/>
    <cellStyle name="Ввод  3 3 14" xfId="8663"/>
    <cellStyle name="Ввод  3 3 14 2" xfId="8664"/>
    <cellStyle name="Ввод  3 3 15" xfId="8665"/>
    <cellStyle name="Ввод  3 3 2" xfId="8666"/>
    <cellStyle name="Ввод  3 3 2 2" xfId="8667"/>
    <cellStyle name="Ввод  3 3 2 2 2" xfId="8668"/>
    <cellStyle name="Ввод  3 3 2 2 2 2" xfId="8669"/>
    <cellStyle name="Ввод  3 3 2 2 2 2 2" xfId="8670"/>
    <cellStyle name="Ввод  3 3 2 2 2 2 2 2" xfId="8671"/>
    <cellStyle name="Ввод  3 3 2 2 2 2 3" xfId="8672"/>
    <cellStyle name="Ввод  3 3 2 2 2 2 3 2" xfId="8673"/>
    <cellStyle name="Ввод  3 3 2 2 2 2 4" xfId="8674"/>
    <cellStyle name="Ввод  3 3 2 2 2 3" xfId="8675"/>
    <cellStyle name="Ввод  3 3 2 2 2 3 2" xfId="8676"/>
    <cellStyle name="Ввод  3 3 2 2 2 4" xfId="8677"/>
    <cellStyle name="Ввод  3 3 2 2 2 4 2" xfId="8678"/>
    <cellStyle name="Ввод  3 3 2 2 2 5" xfId="8679"/>
    <cellStyle name="Ввод  3 3 2 2 3" xfId="8680"/>
    <cellStyle name="Ввод  3 3 2 2 3 2" xfId="8681"/>
    <cellStyle name="Ввод  3 3 2 2 3 2 2" xfId="8682"/>
    <cellStyle name="Ввод  3 3 2 2 3 3" xfId="8683"/>
    <cellStyle name="Ввод  3 3 2 2 3 3 2" xfId="8684"/>
    <cellStyle name="Ввод  3 3 2 2 3 4" xfId="8685"/>
    <cellStyle name="Ввод  3 3 2 2 4" xfId="8686"/>
    <cellStyle name="Ввод  3 3 2 2 4 2" xfId="8687"/>
    <cellStyle name="Ввод  3 3 2 2 5" xfId="8688"/>
    <cellStyle name="Ввод  3 3 2 2 5 2" xfId="8689"/>
    <cellStyle name="Ввод  3 3 2 2 6" xfId="8690"/>
    <cellStyle name="Ввод  3 3 2 3" xfId="8691"/>
    <cellStyle name="Ввод  3 3 2 3 2" xfId="8692"/>
    <cellStyle name="Ввод  3 3 2 3 2 2" xfId="8693"/>
    <cellStyle name="Ввод  3 3 2 3 2 2 2" xfId="8694"/>
    <cellStyle name="Ввод  3 3 2 3 2 2 2 2" xfId="8695"/>
    <cellStyle name="Ввод  3 3 2 3 2 2 3" xfId="8696"/>
    <cellStyle name="Ввод  3 3 2 3 2 2 3 2" xfId="8697"/>
    <cellStyle name="Ввод  3 3 2 3 2 2 4" xfId="8698"/>
    <cellStyle name="Ввод  3 3 2 3 2 3" xfId="8699"/>
    <cellStyle name="Ввод  3 3 2 3 2 3 2" xfId="8700"/>
    <cellStyle name="Ввод  3 3 2 3 2 4" xfId="8701"/>
    <cellStyle name="Ввод  3 3 2 3 2 4 2" xfId="8702"/>
    <cellStyle name="Ввод  3 3 2 3 2 5" xfId="8703"/>
    <cellStyle name="Ввод  3 3 2 3 3" xfId="8704"/>
    <cellStyle name="Ввод  3 3 2 3 3 2" xfId="8705"/>
    <cellStyle name="Ввод  3 3 2 3 3 2 2" xfId="8706"/>
    <cellStyle name="Ввод  3 3 2 3 3 3" xfId="8707"/>
    <cellStyle name="Ввод  3 3 2 3 3 3 2" xfId="8708"/>
    <cellStyle name="Ввод  3 3 2 3 3 4" xfId="8709"/>
    <cellStyle name="Ввод  3 3 2 3 4" xfId="8710"/>
    <cellStyle name="Ввод  3 3 2 3 4 2" xfId="8711"/>
    <cellStyle name="Ввод  3 3 2 3 5" xfId="8712"/>
    <cellStyle name="Ввод  3 3 2 3 5 2" xfId="8713"/>
    <cellStyle name="Ввод  3 3 2 3 6" xfId="8714"/>
    <cellStyle name="Ввод  3 3 2 4" xfId="8715"/>
    <cellStyle name="Ввод  3 3 2 4 2" xfId="8716"/>
    <cellStyle name="Ввод  3 3 2 4 2 2" xfId="8717"/>
    <cellStyle name="Ввод  3 3 2 4 2 2 2" xfId="8718"/>
    <cellStyle name="Ввод  3 3 2 4 2 2 2 2" xfId="8719"/>
    <cellStyle name="Ввод  3 3 2 4 2 2 3" xfId="8720"/>
    <cellStyle name="Ввод  3 3 2 4 2 2 3 2" xfId="8721"/>
    <cellStyle name="Ввод  3 3 2 4 2 2 4" xfId="8722"/>
    <cellStyle name="Ввод  3 3 2 4 2 3" xfId="8723"/>
    <cellStyle name="Ввод  3 3 2 4 2 3 2" xfId="8724"/>
    <cellStyle name="Ввод  3 3 2 4 2 4" xfId="8725"/>
    <cellStyle name="Ввод  3 3 2 4 2 4 2" xfId="8726"/>
    <cellStyle name="Ввод  3 3 2 4 2 5" xfId="8727"/>
    <cellStyle name="Ввод  3 3 2 4 3" xfId="8728"/>
    <cellStyle name="Ввод  3 3 2 4 3 2" xfId="8729"/>
    <cellStyle name="Ввод  3 3 2 4 3 2 2" xfId="8730"/>
    <cellStyle name="Ввод  3 3 2 4 3 3" xfId="8731"/>
    <cellStyle name="Ввод  3 3 2 4 3 3 2" xfId="8732"/>
    <cellStyle name="Ввод  3 3 2 4 3 4" xfId="8733"/>
    <cellStyle name="Ввод  3 3 2 4 4" xfId="8734"/>
    <cellStyle name="Ввод  3 3 2 4 4 2" xfId="8735"/>
    <cellStyle name="Ввод  3 3 2 4 5" xfId="8736"/>
    <cellStyle name="Ввод  3 3 2 4 5 2" xfId="8737"/>
    <cellStyle name="Ввод  3 3 2 4 6" xfId="8738"/>
    <cellStyle name="Ввод  3 3 2 5" xfId="8739"/>
    <cellStyle name="Ввод  3 3 2 5 2" xfId="8740"/>
    <cellStyle name="Ввод  3 3 2 5 2 2" xfId="8741"/>
    <cellStyle name="Ввод  3 3 2 5 2 2 2" xfId="8742"/>
    <cellStyle name="Ввод  3 3 2 5 2 2 2 2" xfId="8743"/>
    <cellStyle name="Ввод  3 3 2 5 2 2 3" xfId="8744"/>
    <cellStyle name="Ввод  3 3 2 5 2 2 3 2" xfId="8745"/>
    <cellStyle name="Ввод  3 3 2 5 2 2 4" xfId="8746"/>
    <cellStyle name="Ввод  3 3 2 5 2 3" xfId="8747"/>
    <cellStyle name="Ввод  3 3 2 5 2 3 2" xfId="8748"/>
    <cellStyle name="Ввод  3 3 2 5 2 4" xfId="8749"/>
    <cellStyle name="Ввод  3 3 2 5 2 4 2" xfId="8750"/>
    <cellStyle name="Ввод  3 3 2 5 2 5" xfId="8751"/>
    <cellStyle name="Ввод  3 3 2 5 3" xfId="8752"/>
    <cellStyle name="Ввод  3 3 2 5 3 2" xfId="8753"/>
    <cellStyle name="Ввод  3 3 2 5 3 2 2" xfId="8754"/>
    <cellStyle name="Ввод  3 3 2 5 3 3" xfId="8755"/>
    <cellStyle name="Ввод  3 3 2 5 3 3 2" xfId="8756"/>
    <cellStyle name="Ввод  3 3 2 5 3 4" xfId="8757"/>
    <cellStyle name="Ввод  3 3 2 5 4" xfId="8758"/>
    <cellStyle name="Ввод  3 3 2 5 4 2" xfId="8759"/>
    <cellStyle name="Ввод  3 3 2 5 5" xfId="8760"/>
    <cellStyle name="Ввод  3 3 2 5 5 2" xfId="8761"/>
    <cellStyle name="Ввод  3 3 2 5 6" xfId="8762"/>
    <cellStyle name="Ввод  3 3 2 6" xfId="8763"/>
    <cellStyle name="Ввод  3 3 2 6 2" xfId="8764"/>
    <cellStyle name="Ввод  3 3 2 6 2 2" xfId="8765"/>
    <cellStyle name="Ввод  3 3 2 6 3" xfId="8766"/>
    <cellStyle name="Ввод  3 3 2 6 3 2" xfId="8767"/>
    <cellStyle name="Ввод  3 3 2 6 4" xfId="8768"/>
    <cellStyle name="Ввод  3 3 2 7" xfId="8769"/>
    <cellStyle name="Ввод  3 3 2 7 2" xfId="8770"/>
    <cellStyle name="Ввод  3 3 2 8" xfId="8771"/>
    <cellStyle name="Ввод  3 3 2 8 2" xfId="8772"/>
    <cellStyle name="Ввод  3 3 2 9" xfId="8773"/>
    <cellStyle name="Ввод  3 3 3" xfId="8774"/>
    <cellStyle name="Ввод  3 3 3 2" xfId="8775"/>
    <cellStyle name="Ввод  3 3 3 2 2" xfId="8776"/>
    <cellStyle name="Ввод  3 3 3 2 2 2" xfId="8777"/>
    <cellStyle name="Ввод  3 3 3 2 2 2 2" xfId="8778"/>
    <cellStyle name="Ввод  3 3 3 2 2 2 2 2" xfId="8779"/>
    <cellStyle name="Ввод  3 3 3 2 2 2 3" xfId="8780"/>
    <cellStyle name="Ввод  3 3 3 2 2 2 3 2" xfId="8781"/>
    <cellStyle name="Ввод  3 3 3 2 2 2 4" xfId="8782"/>
    <cellStyle name="Ввод  3 3 3 2 2 3" xfId="8783"/>
    <cellStyle name="Ввод  3 3 3 2 2 3 2" xfId="8784"/>
    <cellStyle name="Ввод  3 3 3 2 2 4" xfId="8785"/>
    <cellStyle name="Ввод  3 3 3 2 2 4 2" xfId="8786"/>
    <cellStyle name="Ввод  3 3 3 2 2 5" xfId="8787"/>
    <cellStyle name="Ввод  3 3 3 2 3" xfId="8788"/>
    <cellStyle name="Ввод  3 3 3 2 3 2" xfId="8789"/>
    <cellStyle name="Ввод  3 3 3 2 3 2 2" xfId="8790"/>
    <cellStyle name="Ввод  3 3 3 2 3 3" xfId="8791"/>
    <cellStyle name="Ввод  3 3 3 2 3 3 2" xfId="8792"/>
    <cellStyle name="Ввод  3 3 3 2 3 4" xfId="8793"/>
    <cellStyle name="Ввод  3 3 3 2 4" xfId="8794"/>
    <cellStyle name="Ввод  3 3 3 2 4 2" xfId="8795"/>
    <cellStyle name="Ввод  3 3 3 2 5" xfId="8796"/>
    <cellStyle name="Ввод  3 3 3 2 5 2" xfId="8797"/>
    <cellStyle name="Ввод  3 3 3 2 6" xfId="8798"/>
    <cellStyle name="Ввод  3 3 3 3" xfId="8799"/>
    <cellStyle name="Ввод  3 3 3 3 2" xfId="8800"/>
    <cellStyle name="Ввод  3 3 3 3 2 2" xfId="8801"/>
    <cellStyle name="Ввод  3 3 3 3 2 2 2" xfId="8802"/>
    <cellStyle name="Ввод  3 3 3 3 2 2 2 2" xfId="8803"/>
    <cellStyle name="Ввод  3 3 3 3 2 2 3" xfId="8804"/>
    <cellStyle name="Ввод  3 3 3 3 2 2 3 2" xfId="8805"/>
    <cellStyle name="Ввод  3 3 3 3 2 2 4" xfId="8806"/>
    <cellStyle name="Ввод  3 3 3 3 2 3" xfId="8807"/>
    <cellStyle name="Ввод  3 3 3 3 2 3 2" xfId="8808"/>
    <cellStyle name="Ввод  3 3 3 3 2 4" xfId="8809"/>
    <cellStyle name="Ввод  3 3 3 3 2 4 2" xfId="8810"/>
    <cellStyle name="Ввод  3 3 3 3 2 5" xfId="8811"/>
    <cellStyle name="Ввод  3 3 3 3 3" xfId="8812"/>
    <cellStyle name="Ввод  3 3 3 3 3 2" xfId="8813"/>
    <cellStyle name="Ввод  3 3 3 3 3 2 2" xfId="8814"/>
    <cellStyle name="Ввод  3 3 3 3 3 3" xfId="8815"/>
    <cellStyle name="Ввод  3 3 3 3 3 3 2" xfId="8816"/>
    <cellStyle name="Ввод  3 3 3 3 3 4" xfId="8817"/>
    <cellStyle name="Ввод  3 3 3 3 4" xfId="8818"/>
    <cellStyle name="Ввод  3 3 3 3 4 2" xfId="8819"/>
    <cellStyle name="Ввод  3 3 3 3 5" xfId="8820"/>
    <cellStyle name="Ввод  3 3 3 3 5 2" xfId="8821"/>
    <cellStyle name="Ввод  3 3 3 3 6" xfId="8822"/>
    <cellStyle name="Ввод  3 3 3 4" xfId="8823"/>
    <cellStyle name="Ввод  3 3 3 4 2" xfId="8824"/>
    <cellStyle name="Ввод  3 3 3 4 2 2" xfId="8825"/>
    <cellStyle name="Ввод  3 3 3 4 2 2 2" xfId="8826"/>
    <cellStyle name="Ввод  3 3 3 4 2 2 2 2" xfId="8827"/>
    <cellStyle name="Ввод  3 3 3 4 2 2 3" xfId="8828"/>
    <cellStyle name="Ввод  3 3 3 4 2 2 3 2" xfId="8829"/>
    <cellStyle name="Ввод  3 3 3 4 2 2 4" xfId="8830"/>
    <cellStyle name="Ввод  3 3 3 4 2 3" xfId="8831"/>
    <cellStyle name="Ввод  3 3 3 4 2 3 2" xfId="8832"/>
    <cellStyle name="Ввод  3 3 3 4 2 4" xfId="8833"/>
    <cellStyle name="Ввод  3 3 3 4 2 4 2" xfId="8834"/>
    <cellStyle name="Ввод  3 3 3 4 2 5" xfId="8835"/>
    <cellStyle name="Ввод  3 3 3 4 3" xfId="8836"/>
    <cellStyle name="Ввод  3 3 3 4 3 2" xfId="8837"/>
    <cellStyle name="Ввод  3 3 3 4 3 2 2" xfId="8838"/>
    <cellStyle name="Ввод  3 3 3 4 3 3" xfId="8839"/>
    <cellStyle name="Ввод  3 3 3 4 3 3 2" xfId="8840"/>
    <cellStyle name="Ввод  3 3 3 4 3 4" xfId="8841"/>
    <cellStyle name="Ввод  3 3 3 4 4" xfId="8842"/>
    <cellStyle name="Ввод  3 3 3 4 4 2" xfId="8843"/>
    <cellStyle name="Ввод  3 3 3 4 5" xfId="8844"/>
    <cellStyle name="Ввод  3 3 3 4 5 2" xfId="8845"/>
    <cellStyle name="Ввод  3 3 3 4 6" xfId="8846"/>
    <cellStyle name="Ввод  3 3 3 5" xfId="8847"/>
    <cellStyle name="Ввод  3 3 3 5 2" xfId="8848"/>
    <cellStyle name="Ввод  3 3 3 5 2 2" xfId="8849"/>
    <cellStyle name="Ввод  3 3 3 5 2 2 2" xfId="8850"/>
    <cellStyle name="Ввод  3 3 3 5 2 2 2 2" xfId="8851"/>
    <cellStyle name="Ввод  3 3 3 5 2 2 3" xfId="8852"/>
    <cellStyle name="Ввод  3 3 3 5 2 2 3 2" xfId="8853"/>
    <cellStyle name="Ввод  3 3 3 5 2 2 4" xfId="8854"/>
    <cellStyle name="Ввод  3 3 3 5 2 3" xfId="8855"/>
    <cellStyle name="Ввод  3 3 3 5 2 3 2" xfId="8856"/>
    <cellStyle name="Ввод  3 3 3 5 2 4" xfId="8857"/>
    <cellStyle name="Ввод  3 3 3 5 2 4 2" xfId="8858"/>
    <cellStyle name="Ввод  3 3 3 5 2 5" xfId="8859"/>
    <cellStyle name="Ввод  3 3 3 5 3" xfId="8860"/>
    <cellStyle name="Ввод  3 3 3 5 3 2" xfId="8861"/>
    <cellStyle name="Ввод  3 3 3 5 3 2 2" xfId="8862"/>
    <cellStyle name="Ввод  3 3 3 5 3 3" xfId="8863"/>
    <cellStyle name="Ввод  3 3 3 5 3 3 2" xfId="8864"/>
    <cellStyle name="Ввод  3 3 3 5 3 4" xfId="8865"/>
    <cellStyle name="Ввод  3 3 3 5 4" xfId="8866"/>
    <cellStyle name="Ввод  3 3 3 5 4 2" xfId="8867"/>
    <cellStyle name="Ввод  3 3 3 5 5" xfId="8868"/>
    <cellStyle name="Ввод  3 3 3 5 5 2" xfId="8869"/>
    <cellStyle name="Ввод  3 3 3 5 6" xfId="8870"/>
    <cellStyle name="Ввод  3 3 3 6" xfId="8871"/>
    <cellStyle name="Ввод  3 3 3 6 2" xfId="8872"/>
    <cellStyle name="Ввод  3 3 3 6 2 2" xfId="8873"/>
    <cellStyle name="Ввод  3 3 3 6 3" xfId="8874"/>
    <cellStyle name="Ввод  3 3 3 6 3 2" xfId="8875"/>
    <cellStyle name="Ввод  3 3 3 6 4" xfId="8876"/>
    <cellStyle name="Ввод  3 3 3 7" xfId="8877"/>
    <cellStyle name="Ввод  3 3 3 7 2" xfId="8878"/>
    <cellStyle name="Ввод  3 3 3 8" xfId="8879"/>
    <cellStyle name="Ввод  3 3 3 8 2" xfId="8880"/>
    <cellStyle name="Ввод  3 3 3 9" xfId="8881"/>
    <cellStyle name="Ввод  3 3 4" xfId="8882"/>
    <cellStyle name="Ввод  3 3 4 2" xfId="8883"/>
    <cellStyle name="Ввод  3 3 4 2 2" xfId="8884"/>
    <cellStyle name="Ввод  3 3 4 2 2 2" xfId="8885"/>
    <cellStyle name="Ввод  3 3 4 2 2 2 2" xfId="8886"/>
    <cellStyle name="Ввод  3 3 4 2 2 2 2 2" xfId="8887"/>
    <cellStyle name="Ввод  3 3 4 2 2 2 3" xfId="8888"/>
    <cellStyle name="Ввод  3 3 4 2 2 2 3 2" xfId="8889"/>
    <cellStyle name="Ввод  3 3 4 2 2 2 4" xfId="8890"/>
    <cellStyle name="Ввод  3 3 4 2 2 3" xfId="8891"/>
    <cellStyle name="Ввод  3 3 4 2 2 3 2" xfId="8892"/>
    <cellStyle name="Ввод  3 3 4 2 2 4" xfId="8893"/>
    <cellStyle name="Ввод  3 3 4 2 2 4 2" xfId="8894"/>
    <cellStyle name="Ввод  3 3 4 2 2 5" xfId="8895"/>
    <cellStyle name="Ввод  3 3 4 2 3" xfId="8896"/>
    <cellStyle name="Ввод  3 3 4 2 3 2" xfId="8897"/>
    <cellStyle name="Ввод  3 3 4 2 3 2 2" xfId="8898"/>
    <cellStyle name="Ввод  3 3 4 2 3 3" xfId="8899"/>
    <cellStyle name="Ввод  3 3 4 2 3 3 2" xfId="8900"/>
    <cellStyle name="Ввод  3 3 4 2 3 4" xfId="8901"/>
    <cellStyle name="Ввод  3 3 4 2 4" xfId="8902"/>
    <cellStyle name="Ввод  3 3 4 2 4 2" xfId="8903"/>
    <cellStyle name="Ввод  3 3 4 2 5" xfId="8904"/>
    <cellStyle name="Ввод  3 3 4 2 5 2" xfId="8905"/>
    <cellStyle name="Ввод  3 3 4 2 6" xfId="8906"/>
    <cellStyle name="Ввод  3 3 4 3" xfId="8907"/>
    <cellStyle name="Ввод  3 3 4 3 2" xfId="8908"/>
    <cellStyle name="Ввод  3 3 4 3 2 2" xfId="8909"/>
    <cellStyle name="Ввод  3 3 4 3 2 2 2" xfId="8910"/>
    <cellStyle name="Ввод  3 3 4 3 2 2 2 2" xfId="8911"/>
    <cellStyle name="Ввод  3 3 4 3 2 2 3" xfId="8912"/>
    <cellStyle name="Ввод  3 3 4 3 2 2 3 2" xfId="8913"/>
    <cellStyle name="Ввод  3 3 4 3 2 2 4" xfId="8914"/>
    <cellStyle name="Ввод  3 3 4 3 2 3" xfId="8915"/>
    <cellStyle name="Ввод  3 3 4 3 2 3 2" xfId="8916"/>
    <cellStyle name="Ввод  3 3 4 3 2 4" xfId="8917"/>
    <cellStyle name="Ввод  3 3 4 3 2 4 2" xfId="8918"/>
    <cellStyle name="Ввод  3 3 4 3 2 5" xfId="8919"/>
    <cellStyle name="Ввод  3 3 4 3 3" xfId="8920"/>
    <cellStyle name="Ввод  3 3 4 3 3 2" xfId="8921"/>
    <cellStyle name="Ввод  3 3 4 3 3 2 2" xfId="8922"/>
    <cellStyle name="Ввод  3 3 4 3 3 3" xfId="8923"/>
    <cellStyle name="Ввод  3 3 4 3 3 3 2" xfId="8924"/>
    <cellStyle name="Ввод  3 3 4 3 3 4" xfId="8925"/>
    <cellStyle name="Ввод  3 3 4 3 4" xfId="8926"/>
    <cellStyle name="Ввод  3 3 4 3 4 2" xfId="8927"/>
    <cellStyle name="Ввод  3 3 4 3 5" xfId="8928"/>
    <cellStyle name="Ввод  3 3 4 3 5 2" xfId="8929"/>
    <cellStyle name="Ввод  3 3 4 3 6" xfId="8930"/>
    <cellStyle name="Ввод  3 3 4 4" xfId="8931"/>
    <cellStyle name="Ввод  3 3 4 4 2" xfId="8932"/>
    <cellStyle name="Ввод  3 3 4 4 2 2" xfId="8933"/>
    <cellStyle name="Ввод  3 3 4 4 2 2 2" xfId="8934"/>
    <cellStyle name="Ввод  3 3 4 4 2 2 2 2" xfId="8935"/>
    <cellStyle name="Ввод  3 3 4 4 2 2 3" xfId="8936"/>
    <cellStyle name="Ввод  3 3 4 4 2 2 3 2" xfId="8937"/>
    <cellStyle name="Ввод  3 3 4 4 2 2 4" xfId="8938"/>
    <cellStyle name="Ввод  3 3 4 4 2 3" xfId="8939"/>
    <cellStyle name="Ввод  3 3 4 4 2 3 2" xfId="8940"/>
    <cellStyle name="Ввод  3 3 4 4 2 4" xfId="8941"/>
    <cellStyle name="Ввод  3 3 4 4 2 4 2" xfId="8942"/>
    <cellStyle name="Ввод  3 3 4 4 2 5" xfId="8943"/>
    <cellStyle name="Ввод  3 3 4 4 3" xfId="8944"/>
    <cellStyle name="Ввод  3 3 4 4 3 2" xfId="8945"/>
    <cellStyle name="Ввод  3 3 4 4 3 2 2" xfId="8946"/>
    <cellStyle name="Ввод  3 3 4 4 3 3" xfId="8947"/>
    <cellStyle name="Ввод  3 3 4 4 3 3 2" xfId="8948"/>
    <cellStyle name="Ввод  3 3 4 4 3 4" xfId="8949"/>
    <cellStyle name="Ввод  3 3 4 4 4" xfId="8950"/>
    <cellStyle name="Ввод  3 3 4 4 4 2" xfId="8951"/>
    <cellStyle name="Ввод  3 3 4 4 5" xfId="8952"/>
    <cellStyle name="Ввод  3 3 4 4 5 2" xfId="8953"/>
    <cellStyle name="Ввод  3 3 4 4 6" xfId="8954"/>
    <cellStyle name="Ввод  3 3 4 5" xfId="8955"/>
    <cellStyle name="Ввод  3 3 4 5 2" xfId="8956"/>
    <cellStyle name="Ввод  3 3 4 5 2 2" xfId="8957"/>
    <cellStyle name="Ввод  3 3 4 5 2 2 2" xfId="8958"/>
    <cellStyle name="Ввод  3 3 4 5 2 2 2 2" xfId="8959"/>
    <cellStyle name="Ввод  3 3 4 5 2 2 3" xfId="8960"/>
    <cellStyle name="Ввод  3 3 4 5 2 2 3 2" xfId="8961"/>
    <cellStyle name="Ввод  3 3 4 5 2 2 4" xfId="8962"/>
    <cellStyle name="Ввод  3 3 4 5 2 3" xfId="8963"/>
    <cellStyle name="Ввод  3 3 4 5 2 3 2" xfId="8964"/>
    <cellStyle name="Ввод  3 3 4 5 2 4" xfId="8965"/>
    <cellStyle name="Ввод  3 3 4 5 2 4 2" xfId="8966"/>
    <cellStyle name="Ввод  3 3 4 5 2 5" xfId="8967"/>
    <cellStyle name="Ввод  3 3 4 5 3" xfId="8968"/>
    <cellStyle name="Ввод  3 3 4 5 3 2" xfId="8969"/>
    <cellStyle name="Ввод  3 3 4 5 3 2 2" xfId="8970"/>
    <cellStyle name="Ввод  3 3 4 5 3 3" xfId="8971"/>
    <cellStyle name="Ввод  3 3 4 5 3 3 2" xfId="8972"/>
    <cellStyle name="Ввод  3 3 4 5 3 4" xfId="8973"/>
    <cellStyle name="Ввод  3 3 4 5 4" xfId="8974"/>
    <cellStyle name="Ввод  3 3 4 5 4 2" xfId="8975"/>
    <cellStyle name="Ввод  3 3 4 5 5" xfId="8976"/>
    <cellStyle name="Ввод  3 3 4 5 5 2" xfId="8977"/>
    <cellStyle name="Ввод  3 3 4 5 6" xfId="8978"/>
    <cellStyle name="Ввод  3 3 4 6" xfId="8979"/>
    <cellStyle name="Ввод  3 3 4 6 2" xfId="8980"/>
    <cellStyle name="Ввод  3 3 4 6 2 2" xfId="8981"/>
    <cellStyle name="Ввод  3 3 4 6 3" xfId="8982"/>
    <cellStyle name="Ввод  3 3 4 6 3 2" xfId="8983"/>
    <cellStyle name="Ввод  3 3 4 6 4" xfId="8984"/>
    <cellStyle name="Ввод  3 3 4 7" xfId="8985"/>
    <cellStyle name="Ввод  3 3 4 7 2" xfId="8986"/>
    <cellStyle name="Ввод  3 3 4 8" xfId="8987"/>
    <cellStyle name="Ввод  3 3 4 8 2" xfId="8988"/>
    <cellStyle name="Ввод  3 3 4 9" xfId="8989"/>
    <cellStyle name="Ввод  3 3 5" xfId="8990"/>
    <cellStyle name="Ввод  3 3 5 2" xfId="8991"/>
    <cellStyle name="Ввод  3 3 5 2 2" xfId="8992"/>
    <cellStyle name="Ввод  3 3 5 2 2 2" xfId="8993"/>
    <cellStyle name="Ввод  3 3 5 2 2 2 2" xfId="8994"/>
    <cellStyle name="Ввод  3 3 5 2 2 2 2 2" xfId="8995"/>
    <cellStyle name="Ввод  3 3 5 2 2 2 3" xfId="8996"/>
    <cellStyle name="Ввод  3 3 5 2 2 2 3 2" xfId="8997"/>
    <cellStyle name="Ввод  3 3 5 2 2 2 4" xfId="8998"/>
    <cellStyle name="Ввод  3 3 5 2 2 3" xfId="8999"/>
    <cellStyle name="Ввод  3 3 5 2 2 3 2" xfId="9000"/>
    <cellStyle name="Ввод  3 3 5 2 2 4" xfId="9001"/>
    <cellStyle name="Ввод  3 3 5 2 2 4 2" xfId="9002"/>
    <cellStyle name="Ввод  3 3 5 2 2 5" xfId="9003"/>
    <cellStyle name="Ввод  3 3 5 2 3" xfId="9004"/>
    <cellStyle name="Ввод  3 3 5 2 3 2" xfId="9005"/>
    <cellStyle name="Ввод  3 3 5 2 3 2 2" xfId="9006"/>
    <cellStyle name="Ввод  3 3 5 2 3 3" xfId="9007"/>
    <cellStyle name="Ввод  3 3 5 2 3 3 2" xfId="9008"/>
    <cellStyle name="Ввод  3 3 5 2 3 4" xfId="9009"/>
    <cellStyle name="Ввод  3 3 5 2 4" xfId="9010"/>
    <cellStyle name="Ввод  3 3 5 2 4 2" xfId="9011"/>
    <cellStyle name="Ввод  3 3 5 2 5" xfId="9012"/>
    <cellStyle name="Ввод  3 3 5 2 5 2" xfId="9013"/>
    <cellStyle name="Ввод  3 3 5 2 6" xfId="9014"/>
    <cellStyle name="Ввод  3 3 5 3" xfId="9015"/>
    <cellStyle name="Ввод  3 3 5 3 2" xfId="9016"/>
    <cellStyle name="Ввод  3 3 5 3 2 2" xfId="9017"/>
    <cellStyle name="Ввод  3 3 5 3 2 2 2" xfId="9018"/>
    <cellStyle name="Ввод  3 3 5 3 2 2 2 2" xfId="9019"/>
    <cellStyle name="Ввод  3 3 5 3 2 2 3" xfId="9020"/>
    <cellStyle name="Ввод  3 3 5 3 2 2 3 2" xfId="9021"/>
    <cellStyle name="Ввод  3 3 5 3 2 2 4" xfId="9022"/>
    <cellStyle name="Ввод  3 3 5 3 2 3" xfId="9023"/>
    <cellStyle name="Ввод  3 3 5 3 2 3 2" xfId="9024"/>
    <cellStyle name="Ввод  3 3 5 3 2 4" xfId="9025"/>
    <cellStyle name="Ввод  3 3 5 3 2 4 2" xfId="9026"/>
    <cellStyle name="Ввод  3 3 5 3 2 5" xfId="9027"/>
    <cellStyle name="Ввод  3 3 5 3 3" xfId="9028"/>
    <cellStyle name="Ввод  3 3 5 3 3 2" xfId="9029"/>
    <cellStyle name="Ввод  3 3 5 3 3 2 2" xfId="9030"/>
    <cellStyle name="Ввод  3 3 5 3 3 3" xfId="9031"/>
    <cellStyle name="Ввод  3 3 5 3 3 3 2" xfId="9032"/>
    <cellStyle name="Ввод  3 3 5 3 3 4" xfId="9033"/>
    <cellStyle name="Ввод  3 3 5 3 4" xfId="9034"/>
    <cellStyle name="Ввод  3 3 5 3 4 2" xfId="9035"/>
    <cellStyle name="Ввод  3 3 5 3 5" xfId="9036"/>
    <cellStyle name="Ввод  3 3 5 3 5 2" xfId="9037"/>
    <cellStyle name="Ввод  3 3 5 3 6" xfId="9038"/>
    <cellStyle name="Ввод  3 3 5 4" xfId="9039"/>
    <cellStyle name="Ввод  3 3 5 4 2" xfId="9040"/>
    <cellStyle name="Ввод  3 3 5 4 2 2" xfId="9041"/>
    <cellStyle name="Ввод  3 3 5 4 2 2 2" xfId="9042"/>
    <cellStyle name="Ввод  3 3 5 4 2 2 2 2" xfId="9043"/>
    <cellStyle name="Ввод  3 3 5 4 2 2 3" xfId="9044"/>
    <cellStyle name="Ввод  3 3 5 4 2 2 3 2" xfId="9045"/>
    <cellStyle name="Ввод  3 3 5 4 2 2 4" xfId="9046"/>
    <cellStyle name="Ввод  3 3 5 4 2 3" xfId="9047"/>
    <cellStyle name="Ввод  3 3 5 4 2 3 2" xfId="9048"/>
    <cellStyle name="Ввод  3 3 5 4 2 4" xfId="9049"/>
    <cellStyle name="Ввод  3 3 5 4 2 4 2" xfId="9050"/>
    <cellStyle name="Ввод  3 3 5 4 2 5" xfId="9051"/>
    <cellStyle name="Ввод  3 3 5 4 3" xfId="9052"/>
    <cellStyle name="Ввод  3 3 5 4 3 2" xfId="9053"/>
    <cellStyle name="Ввод  3 3 5 4 3 2 2" xfId="9054"/>
    <cellStyle name="Ввод  3 3 5 4 3 3" xfId="9055"/>
    <cellStyle name="Ввод  3 3 5 4 3 3 2" xfId="9056"/>
    <cellStyle name="Ввод  3 3 5 4 3 4" xfId="9057"/>
    <cellStyle name="Ввод  3 3 5 4 4" xfId="9058"/>
    <cellStyle name="Ввод  3 3 5 4 4 2" xfId="9059"/>
    <cellStyle name="Ввод  3 3 5 4 5" xfId="9060"/>
    <cellStyle name="Ввод  3 3 5 4 5 2" xfId="9061"/>
    <cellStyle name="Ввод  3 3 5 4 6" xfId="9062"/>
    <cellStyle name="Ввод  3 3 5 5" xfId="9063"/>
    <cellStyle name="Ввод  3 3 5 5 2" xfId="9064"/>
    <cellStyle name="Ввод  3 3 5 5 2 2" xfId="9065"/>
    <cellStyle name="Ввод  3 3 5 5 2 2 2" xfId="9066"/>
    <cellStyle name="Ввод  3 3 5 5 2 2 2 2" xfId="9067"/>
    <cellStyle name="Ввод  3 3 5 5 2 2 3" xfId="9068"/>
    <cellStyle name="Ввод  3 3 5 5 2 2 3 2" xfId="9069"/>
    <cellStyle name="Ввод  3 3 5 5 2 2 4" xfId="9070"/>
    <cellStyle name="Ввод  3 3 5 5 2 3" xfId="9071"/>
    <cellStyle name="Ввод  3 3 5 5 2 3 2" xfId="9072"/>
    <cellStyle name="Ввод  3 3 5 5 2 4" xfId="9073"/>
    <cellStyle name="Ввод  3 3 5 5 2 4 2" xfId="9074"/>
    <cellStyle name="Ввод  3 3 5 5 2 5" xfId="9075"/>
    <cellStyle name="Ввод  3 3 5 5 3" xfId="9076"/>
    <cellStyle name="Ввод  3 3 5 5 3 2" xfId="9077"/>
    <cellStyle name="Ввод  3 3 5 5 3 2 2" xfId="9078"/>
    <cellStyle name="Ввод  3 3 5 5 3 3" xfId="9079"/>
    <cellStyle name="Ввод  3 3 5 5 3 3 2" xfId="9080"/>
    <cellStyle name="Ввод  3 3 5 5 3 4" xfId="9081"/>
    <cellStyle name="Ввод  3 3 5 5 4" xfId="9082"/>
    <cellStyle name="Ввод  3 3 5 5 4 2" xfId="9083"/>
    <cellStyle name="Ввод  3 3 5 5 5" xfId="9084"/>
    <cellStyle name="Ввод  3 3 5 5 5 2" xfId="9085"/>
    <cellStyle name="Ввод  3 3 5 5 6" xfId="9086"/>
    <cellStyle name="Ввод  3 3 5 6" xfId="9087"/>
    <cellStyle name="Ввод  3 3 5 6 2" xfId="9088"/>
    <cellStyle name="Ввод  3 3 5 6 2 2" xfId="9089"/>
    <cellStyle name="Ввод  3 3 5 6 3" xfId="9090"/>
    <cellStyle name="Ввод  3 3 5 6 3 2" xfId="9091"/>
    <cellStyle name="Ввод  3 3 5 6 4" xfId="9092"/>
    <cellStyle name="Ввод  3 3 5 7" xfId="9093"/>
    <cellStyle name="Ввод  3 3 5 7 2" xfId="9094"/>
    <cellStyle name="Ввод  3 3 5 8" xfId="9095"/>
    <cellStyle name="Ввод  3 3 5 8 2" xfId="9096"/>
    <cellStyle name="Ввод  3 3 5 9" xfId="9097"/>
    <cellStyle name="Ввод  3 3 6" xfId="9098"/>
    <cellStyle name="Ввод  3 3 6 2" xfId="9099"/>
    <cellStyle name="Ввод  3 3 6 2 2" xfId="9100"/>
    <cellStyle name="Ввод  3 3 6 2 2 2" xfId="9101"/>
    <cellStyle name="Ввод  3 3 6 2 2 2 2" xfId="9102"/>
    <cellStyle name="Ввод  3 3 6 2 2 2 2 2" xfId="9103"/>
    <cellStyle name="Ввод  3 3 6 2 2 2 3" xfId="9104"/>
    <cellStyle name="Ввод  3 3 6 2 2 2 3 2" xfId="9105"/>
    <cellStyle name="Ввод  3 3 6 2 2 2 4" xfId="9106"/>
    <cellStyle name="Ввод  3 3 6 2 2 3" xfId="9107"/>
    <cellStyle name="Ввод  3 3 6 2 2 3 2" xfId="9108"/>
    <cellStyle name="Ввод  3 3 6 2 2 4" xfId="9109"/>
    <cellStyle name="Ввод  3 3 6 2 2 4 2" xfId="9110"/>
    <cellStyle name="Ввод  3 3 6 2 2 5" xfId="9111"/>
    <cellStyle name="Ввод  3 3 6 2 3" xfId="9112"/>
    <cellStyle name="Ввод  3 3 6 2 3 2" xfId="9113"/>
    <cellStyle name="Ввод  3 3 6 2 3 2 2" xfId="9114"/>
    <cellStyle name="Ввод  3 3 6 2 3 3" xfId="9115"/>
    <cellStyle name="Ввод  3 3 6 2 3 3 2" xfId="9116"/>
    <cellStyle name="Ввод  3 3 6 2 3 4" xfId="9117"/>
    <cellStyle name="Ввод  3 3 6 2 4" xfId="9118"/>
    <cellStyle name="Ввод  3 3 6 2 4 2" xfId="9119"/>
    <cellStyle name="Ввод  3 3 6 2 5" xfId="9120"/>
    <cellStyle name="Ввод  3 3 6 2 5 2" xfId="9121"/>
    <cellStyle name="Ввод  3 3 6 2 6" xfId="9122"/>
    <cellStyle name="Ввод  3 3 6 3" xfId="9123"/>
    <cellStyle name="Ввод  3 3 6 3 2" xfId="9124"/>
    <cellStyle name="Ввод  3 3 6 3 2 2" xfId="9125"/>
    <cellStyle name="Ввод  3 3 6 3 2 2 2" xfId="9126"/>
    <cellStyle name="Ввод  3 3 6 3 2 2 2 2" xfId="9127"/>
    <cellStyle name="Ввод  3 3 6 3 2 2 3" xfId="9128"/>
    <cellStyle name="Ввод  3 3 6 3 2 2 3 2" xfId="9129"/>
    <cellStyle name="Ввод  3 3 6 3 2 2 4" xfId="9130"/>
    <cellStyle name="Ввод  3 3 6 3 2 3" xfId="9131"/>
    <cellStyle name="Ввод  3 3 6 3 2 3 2" xfId="9132"/>
    <cellStyle name="Ввод  3 3 6 3 2 4" xfId="9133"/>
    <cellStyle name="Ввод  3 3 6 3 2 4 2" xfId="9134"/>
    <cellStyle name="Ввод  3 3 6 3 2 5" xfId="9135"/>
    <cellStyle name="Ввод  3 3 6 3 3" xfId="9136"/>
    <cellStyle name="Ввод  3 3 6 3 3 2" xfId="9137"/>
    <cellStyle name="Ввод  3 3 6 3 3 2 2" xfId="9138"/>
    <cellStyle name="Ввод  3 3 6 3 3 3" xfId="9139"/>
    <cellStyle name="Ввод  3 3 6 3 3 3 2" xfId="9140"/>
    <cellStyle name="Ввод  3 3 6 3 3 4" xfId="9141"/>
    <cellStyle name="Ввод  3 3 6 3 4" xfId="9142"/>
    <cellStyle name="Ввод  3 3 6 3 4 2" xfId="9143"/>
    <cellStyle name="Ввод  3 3 6 3 5" xfId="9144"/>
    <cellStyle name="Ввод  3 3 6 3 5 2" xfId="9145"/>
    <cellStyle name="Ввод  3 3 6 3 6" xfId="9146"/>
    <cellStyle name="Ввод  3 3 6 4" xfId="9147"/>
    <cellStyle name="Ввод  3 3 6 4 2" xfId="9148"/>
    <cellStyle name="Ввод  3 3 6 4 2 2" xfId="9149"/>
    <cellStyle name="Ввод  3 3 6 4 2 2 2" xfId="9150"/>
    <cellStyle name="Ввод  3 3 6 4 2 2 2 2" xfId="9151"/>
    <cellStyle name="Ввод  3 3 6 4 2 2 3" xfId="9152"/>
    <cellStyle name="Ввод  3 3 6 4 2 2 3 2" xfId="9153"/>
    <cellStyle name="Ввод  3 3 6 4 2 2 4" xfId="9154"/>
    <cellStyle name="Ввод  3 3 6 4 2 3" xfId="9155"/>
    <cellStyle name="Ввод  3 3 6 4 2 3 2" xfId="9156"/>
    <cellStyle name="Ввод  3 3 6 4 2 4" xfId="9157"/>
    <cellStyle name="Ввод  3 3 6 4 2 4 2" xfId="9158"/>
    <cellStyle name="Ввод  3 3 6 4 2 5" xfId="9159"/>
    <cellStyle name="Ввод  3 3 6 4 3" xfId="9160"/>
    <cellStyle name="Ввод  3 3 6 4 3 2" xfId="9161"/>
    <cellStyle name="Ввод  3 3 6 4 3 2 2" xfId="9162"/>
    <cellStyle name="Ввод  3 3 6 4 3 3" xfId="9163"/>
    <cellStyle name="Ввод  3 3 6 4 3 3 2" xfId="9164"/>
    <cellStyle name="Ввод  3 3 6 4 3 4" xfId="9165"/>
    <cellStyle name="Ввод  3 3 6 4 4" xfId="9166"/>
    <cellStyle name="Ввод  3 3 6 4 4 2" xfId="9167"/>
    <cellStyle name="Ввод  3 3 6 4 5" xfId="9168"/>
    <cellStyle name="Ввод  3 3 6 4 5 2" xfId="9169"/>
    <cellStyle name="Ввод  3 3 6 4 6" xfId="9170"/>
    <cellStyle name="Ввод  3 3 6 5" xfId="9171"/>
    <cellStyle name="Ввод  3 3 6 5 2" xfId="9172"/>
    <cellStyle name="Ввод  3 3 6 5 2 2" xfId="9173"/>
    <cellStyle name="Ввод  3 3 6 5 2 2 2" xfId="9174"/>
    <cellStyle name="Ввод  3 3 6 5 2 2 2 2" xfId="9175"/>
    <cellStyle name="Ввод  3 3 6 5 2 2 3" xfId="9176"/>
    <cellStyle name="Ввод  3 3 6 5 2 2 3 2" xfId="9177"/>
    <cellStyle name="Ввод  3 3 6 5 2 2 4" xfId="9178"/>
    <cellStyle name="Ввод  3 3 6 5 2 3" xfId="9179"/>
    <cellStyle name="Ввод  3 3 6 5 2 3 2" xfId="9180"/>
    <cellStyle name="Ввод  3 3 6 5 2 4" xfId="9181"/>
    <cellStyle name="Ввод  3 3 6 5 2 4 2" xfId="9182"/>
    <cellStyle name="Ввод  3 3 6 5 2 5" xfId="9183"/>
    <cellStyle name="Ввод  3 3 6 5 3" xfId="9184"/>
    <cellStyle name="Ввод  3 3 6 5 3 2" xfId="9185"/>
    <cellStyle name="Ввод  3 3 6 5 3 2 2" xfId="9186"/>
    <cellStyle name="Ввод  3 3 6 5 3 3" xfId="9187"/>
    <cellStyle name="Ввод  3 3 6 5 3 3 2" xfId="9188"/>
    <cellStyle name="Ввод  3 3 6 5 3 4" xfId="9189"/>
    <cellStyle name="Ввод  3 3 6 5 4" xfId="9190"/>
    <cellStyle name="Ввод  3 3 6 5 4 2" xfId="9191"/>
    <cellStyle name="Ввод  3 3 6 5 5" xfId="9192"/>
    <cellStyle name="Ввод  3 3 6 5 5 2" xfId="9193"/>
    <cellStyle name="Ввод  3 3 6 5 6" xfId="9194"/>
    <cellStyle name="Ввод  3 3 6 6" xfId="9195"/>
    <cellStyle name="Ввод  3 3 6 6 2" xfId="9196"/>
    <cellStyle name="Ввод  3 3 6 6 2 2" xfId="9197"/>
    <cellStyle name="Ввод  3 3 6 6 3" xfId="9198"/>
    <cellStyle name="Ввод  3 3 6 6 3 2" xfId="9199"/>
    <cellStyle name="Ввод  3 3 6 6 4" xfId="9200"/>
    <cellStyle name="Ввод  3 3 6 7" xfId="9201"/>
    <cellStyle name="Ввод  3 3 6 7 2" xfId="9202"/>
    <cellStyle name="Ввод  3 3 6 8" xfId="9203"/>
    <cellStyle name="Ввод  3 3 6 8 2" xfId="9204"/>
    <cellStyle name="Ввод  3 3 6 9" xfId="9205"/>
    <cellStyle name="Ввод  3 3 7" xfId="9206"/>
    <cellStyle name="Ввод  3 3 7 2" xfId="9207"/>
    <cellStyle name="Ввод  3 3 7 2 2" xfId="9208"/>
    <cellStyle name="Ввод  3 3 7 2 2 2" xfId="9209"/>
    <cellStyle name="Ввод  3 3 7 2 2 2 2" xfId="9210"/>
    <cellStyle name="Ввод  3 3 7 2 2 3" xfId="9211"/>
    <cellStyle name="Ввод  3 3 7 2 2 3 2" xfId="9212"/>
    <cellStyle name="Ввод  3 3 7 2 2 4" xfId="9213"/>
    <cellStyle name="Ввод  3 3 7 2 3" xfId="9214"/>
    <cellStyle name="Ввод  3 3 7 2 3 2" xfId="9215"/>
    <cellStyle name="Ввод  3 3 7 2 4" xfId="9216"/>
    <cellStyle name="Ввод  3 3 7 2 4 2" xfId="9217"/>
    <cellStyle name="Ввод  3 3 7 2 5" xfId="9218"/>
    <cellStyle name="Ввод  3 3 7 3" xfId="9219"/>
    <cellStyle name="Ввод  3 3 7 3 2" xfId="9220"/>
    <cellStyle name="Ввод  3 3 7 3 2 2" xfId="9221"/>
    <cellStyle name="Ввод  3 3 7 3 3" xfId="9222"/>
    <cellStyle name="Ввод  3 3 7 3 3 2" xfId="9223"/>
    <cellStyle name="Ввод  3 3 7 3 4" xfId="9224"/>
    <cellStyle name="Ввод  3 3 7 4" xfId="9225"/>
    <cellStyle name="Ввод  3 3 7 4 2" xfId="9226"/>
    <cellStyle name="Ввод  3 3 7 5" xfId="9227"/>
    <cellStyle name="Ввод  3 3 7 5 2" xfId="9228"/>
    <cellStyle name="Ввод  3 3 7 6" xfId="9229"/>
    <cellStyle name="Ввод  3 3 8" xfId="9230"/>
    <cellStyle name="Ввод  3 3 8 2" xfId="9231"/>
    <cellStyle name="Ввод  3 3 8 2 2" xfId="9232"/>
    <cellStyle name="Ввод  3 3 8 2 2 2" xfId="9233"/>
    <cellStyle name="Ввод  3 3 8 2 2 2 2" xfId="9234"/>
    <cellStyle name="Ввод  3 3 8 2 2 3" xfId="9235"/>
    <cellStyle name="Ввод  3 3 8 2 2 3 2" xfId="9236"/>
    <cellStyle name="Ввод  3 3 8 2 2 4" xfId="9237"/>
    <cellStyle name="Ввод  3 3 8 2 3" xfId="9238"/>
    <cellStyle name="Ввод  3 3 8 2 3 2" xfId="9239"/>
    <cellStyle name="Ввод  3 3 8 2 4" xfId="9240"/>
    <cellStyle name="Ввод  3 3 8 2 4 2" xfId="9241"/>
    <cellStyle name="Ввод  3 3 8 2 5" xfId="9242"/>
    <cellStyle name="Ввод  3 3 8 3" xfId="9243"/>
    <cellStyle name="Ввод  3 3 8 3 2" xfId="9244"/>
    <cellStyle name="Ввод  3 3 8 3 2 2" xfId="9245"/>
    <cellStyle name="Ввод  3 3 8 3 3" xfId="9246"/>
    <cellStyle name="Ввод  3 3 8 3 3 2" xfId="9247"/>
    <cellStyle name="Ввод  3 3 8 3 4" xfId="9248"/>
    <cellStyle name="Ввод  3 3 8 4" xfId="9249"/>
    <cellStyle name="Ввод  3 3 8 4 2" xfId="9250"/>
    <cellStyle name="Ввод  3 3 8 5" xfId="9251"/>
    <cellStyle name="Ввод  3 3 8 5 2" xfId="9252"/>
    <cellStyle name="Ввод  3 3 8 6" xfId="9253"/>
    <cellStyle name="Ввод  3 3 9" xfId="9254"/>
    <cellStyle name="Ввод  3 3 9 2" xfId="9255"/>
    <cellStyle name="Ввод  3 3 9 2 2" xfId="9256"/>
    <cellStyle name="Ввод  3 3 9 2 2 2" xfId="9257"/>
    <cellStyle name="Ввод  3 3 9 2 2 2 2" xfId="9258"/>
    <cellStyle name="Ввод  3 3 9 2 2 3" xfId="9259"/>
    <cellStyle name="Ввод  3 3 9 2 2 3 2" xfId="9260"/>
    <cellStyle name="Ввод  3 3 9 2 2 4" xfId="9261"/>
    <cellStyle name="Ввод  3 3 9 2 3" xfId="9262"/>
    <cellStyle name="Ввод  3 3 9 2 3 2" xfId="9263"/>
    <cellStyle name="Ввод  3 3 9 2 4" xfId="9264"/>
    <cellStyle name="Ввод  3 3 9 2 4 2" xfId="9265"/>
    <cellStyle name="Ввод  3 3 9 2 5" xfId="9266"/>
    <cellStyle name="Ввод  3 3 9 3" xfId="9267"/>
    <cellStyle name="Ввод  3 3 9 3 2" xfId="9268"/>
    <cellStyle name="Ввод  3 3 9 3 2 2" xfId="9269"/>
    <cellStyle name="Ввод  3 3 9 3 3" xfId="9270"/>
    <cellStyle name="Ввод  3 3 9 3 3 2" xfId="9271"/>
    <cellStyle name="Ввод  3 3 9 3 4" xfId="9272"/>
    <cellStyle name="Ввод  3 3 9 4" xfId="9273"/>
    <cellStyle name="Ввод  3 3 9 4 2" xfId="9274"/>
    <cellStyle name="Ввод  3 3 9 5" xfId="9275"/>
    <cellStyle name="Ввод  3 3 9 5 2" xfId="9276"/>
    <cellStyle name="Ввод  3 3 9 6" xfId="9277"/>
    <cellStyle name="Ввод  3 4" xfId="9278"/>
    <cellStyle name="Ввод  3 4 2" xfId="9279"/>
    <cellStyle name="Ввод  3 4 2 2" xfId="9280"/>
    <cellStyle name="Ввод  3 4 2 2 2" xfId="9281"/>
    <cellStyle name="Ввод  3 4 2 2 2 2" xfId="9282"/>
    <cellStyle name="Ввод  3 4 2 2 2 2 2" xfId="9283"/>
    <cellStyle name="Ввод  3 4 2 2 2 3" xfId="9284"/>
    <cellStyle name="Ввод  3 4 2 2 2 3 2" xfId="9285"/>
    <cellStyle name="Ввод  3 4 2 2 2 4" xfId="9286"/>
    <cellStyle name="Ввод  3 4 2 2 3" xfId="9287"/>
    <cellStyle name="Ввод  3 4 2 2 3 2" xfId="9288"/>
    <cellStyle name="Ввод  3 4 2 2 4" xfId="9289"/>
    <cellStyle name="Ввод  3 4 2 2 4 2" xfId="9290"/>
    <cellStyle name="Ввод  3 4 2 2 5" xfId="9291"/>
    <cellStyle name="Ввод  3 4 2 3" xfId="9292"/>
    <cellStyle name="Ввод  3 4 2 3 2" xfId="9293"/>
    <cellStyle name="Ввод  3 4 2 3 2 2" xfId="9294"/>
    <cellStyle name="Ввод  3 4 2 3 3" xfId="9295"/>
    <cellStyle name="Ввод  3 4 2 3 3 2" xfId="9296"/>
    <cellStyle name="Ввод  3 4 2 3 4" xfId="9297"/>
    <cellStyle name="Ввод  3 4 2 4" xfId="9298"/>
    <cellStyle name="Ввод  3 4 2 4 2" xfId="9299"/>
    <cellStyle name="Ввод  3 4 2 5" xfId="9300"/>
    <cellStyle name="Ввод  3 4 2 5 2" xfId="9301"/>
    <cellStyle name="Ввод  3 4 2 6" xfId="9302"/>
    <cellStyle name="Ввод  3 4 3" xfId="9303"/>
    <cellStyle name="Ввод  3 4 3 2" xfId="9304"/>
    <cellStyle name="Ввод  3 4 3 2 2" xfId="9305"/>
    <cellStyle name="Ввод  3 4 3 2 2 2" xfId="9306"/>
    <cellStyle name="Ввод  3 4 3 2 2 2 2" xfId="9307"/>
    <cellStyle name="Ввод  3 4 3 2 2 3" xfId="9308"/>
    <cellStyle name="Ввод  3 4 3 2 2 3 2" xfId="9309"/>
    <cellStyle name="Ввод  3 4 3 2 2 4" xfId="9310"/>
    <cellStyle name="Ввод  3 4 3 2 3" xfId="9311"/>
    <cellStyle name="Ввод  3 4 3 2 3 2" xfId="9312"/>
    <cellStyle name="Ввод  3 4 3 2 4" xfId="9313"/>
    <cellStyle name="Ввод  3 4 3 2 4 2" xfId="9314"/>
    <cellStyle name="Ввод  3 4 3 2 5" xfId="9315"/>
    <cellStyle name="Ввод  3 4 3 3" xfId="9316"/>
    <cellStyle name="Ввод  3 4 3 3 2" xfId="9317"/>
    <cellStyle name="Ввод  3 4 3 3 2 2" xfId="9318"/>
    <cellStyle name="Ввод  3 4 3 3 3" xfId="9319"/>
    <cellStyle name="Ввод  3 4 3 3 3 2" xfId="9320"/>
    <cellStyle name="Ввод  3 4 3 3 4" xfId="9321"/>
    <cellStyle name="Ввод  3 4 3 4" xfId="9322"/>
    <cellStyle name="Ввод  3 4 3 4 2" xfId="9323"/>
    <cellStyle name="Ввод  3 4 3 5" xfId="9324"/>
    <cellStyle name="Ввод  3 4 3 5 2" xfId="9325"/>
    <cellStyle name="Ввод  3 4 3 6" xfId="9326"/>
    <cellStyle name="Ввод  3 4 4" xfId="9327"/>
    <cellStyle name="Ввод  3 4 4 2" xfId="9328"/>
    <cellStyle name="Ввод  3 4 4 2 2" xfId="9329"/>
    <cellStyle name="Ввод  3 4 4 2 2 2" xfId="9330"/>
    <cellStyle name="Ввод  3 4 4 2 2 2 2" xfId="9331"/>
    <cellStyle name="Ввод  3 4 4 2 2 3" xfId="9332"/>
    <cellStyle name="Ввод  3 4 4 2 2 3 2" xfId="9333"/>
    <cellStyle name="Ввод  3 4 4 2 2 4" xfId="9334"/>
    <cellStyle name="Ввод  3 4 4 2 3" xfId="9335"/>
    <cellStyle name="Ввод  3 4 4 2 3 2" xfId="9336"/>
    <cellStyle name="Ввод  3 4 4 2 4" xfId="9337"/>
    <cellStyle name="Ввод  3 4 4 2 4 2" xfId="9338"/>
    <cellStyle name="Ввод  3 4 4 2 5" xfId="9339"/>
    <cellStyle name="Ввод  3 4 4 3" xfId="9340"/>
    <cellStyle name="Ввод  3 4 4 3 2" xfId="9341"/>
    <cellStyle name="Ввод  3 4 4 3 2 2" xfId="9342"/>
    <cellStyle name="Ввод  3 4 4 3 3" xfId="9343"/>
    <cellStyle name="Ввод  3 4 4 3 3 2" xfId="9344"/>
    <cellStyle name="Ввод  3 4 4 3 4" xfId="9345"/>
    <cellStyle name="Ввод  3 4 4 4" xfId="9346"/>
    <cellStyle name="Ввод  3 4 4 4 2" xfId="9347"/>
    <cellStyle name="Ввод  3 4 4 5" xfId="9348"/>
    <cellStyle name="Ввод  3 4 4 5 2" xfId="9349"/>
    <cellStyle name="Ввод  3 4 4 6" xfId="9350"/>
    <cellStyle name="Ввод  3 4 5" xfId="9351"/>
    <cellStyle name="Ввод  3 4 5 2" xfId="9352"/>
    <cellStyle name="Ввод  3 4 5 2 2" xfId="9353"/>
    <cellStyle name="Ввод  3 4 5 2 2 2" xfId="9354"/>
    <cellStyle name="Ввод  3 4 5 2 2 2 2" xfId="9355"/>
    <cellStyle name="Ввод  3 4 5 2 2 3" xfId="9356"/>
    <cellStyle name="Ввод  3 4 5 2 2 3 2" xfId="9357"/>
    <cellStyle name="Ввод  3 4 5 2 2 4" xfId="9358"/>
    <cellStyle name="Ввод  3 4 5 2 3" xfId="9359"/>
    <cellStyle name="Ввод  3 4 5 2 3 2" xfId="9360"/>
    <cellStyle name="Ввод  3 4 5 2 4" xfId="9361"/>
    <cellStyle name="Ввод  3 4 5 2 4 2" xfId="9362"/>
    <cellStyle name="Ввод  3 4 5 2 5" xfId="9363"/>
    <cellStyle name="Ввод  3 4 5 3" xfId="9364"/>
    <cellStyle name="Ввод  3 4 5 3 2" xfId="9365"/>
    <cellStyle name="Ввод  3 4 5 3 2 2" xfId="9366"/>
    <cellStyle name="Ввод  3 4 5 3 3" xfId="9367"/>
    <cellStyle name="Ввод  3 4 5 3 3 2" xfId="9368"/>
    <cellStyle name="Ввод  3 4 5 3 4" xfId="9369"/>
    <cellStyle name="Ввод  3 4 5 4" xfId="9370"/>
    <cellStyle name="Ввод  3 4 5 4 2" xfId="9371"/>
    <cellStyle name="Ввод  3 4 5 5" xfId="9372"/>
    <cellStyle name="Ввод  3 4 5 5 2" xfId="9373"/>
    <cellStyle name="Ввод  3 4 5 6" xfId="9374"/>
    <cellStyle name="Ввод  3 4 6" xfId="9375"/>
    <cellStyle name="Ввод  3 4 6 2" xfId="9376"/>
    <cellStyle name="Ввод  3 4 6 2 2" xfId="9377"/>
    <cellStyle name="Ввод  3 4 6 3" xfId="9378"/>
    <cellStyle name="Ввод  3 4 6 3 2" xfId="9379"/>
    <cellStyle name="Ввод  3 4 6 4" xfId="9380"/>
    <cellStyle name="Ввод  3 4 7" xfId="9381"/>
    <cellStyle name="Ввод  3 4 7 2" xfId="9382"/>
    <cellStyle name="Ввод  3 4 8" xfId="9383"/>
    <cellStyle name="Ввод  3 4 8 2" xfId="9384"/>
    <cellStyle name="Ввод  3 4 9" xfId="9385"/>
    <cellStyle name="Ввод  3 5" xfId="9386"/>
    <cellStyle name="Ввод  3 5 10" xfId="9387"/>
    <cellStyle name="Ввод  3 5 2" xfId="9388"/>
    <cellStyle name="Ввод  3 5 2 2" xfId="9389"/>
    <cellStyle name="Ввод  3 5 2 2 2" xfId="9390"/>
    <cellStyle name="Ввод  3 5 2 2 2 2" xfId="9391"/>
    <cellStyle name="Ввод  3 5 2 2 2 2 2" xfId="9392"/>
    <cellStyle name="Ввод  3 5 2 2 2 3" xfId="9393"/>
    <cellStyle name="Ввод  3 5 2 2 2 3 2" xfId="9394"/>
    <cellStyle name="Ввод  3 5 2 2 2 4" xfId="9395"/>
    <cellStyle name="Ввод  3 5 2 2 3" xfId="9396"/>
    <cellStyle name="Ввод  3 5 2 2 3 2" xfId="9397"/>
    <cellStyle name="Ввод  3 5 2 2 4" xfId="9398"/>
    <cellStyle name="Ввод  3 5 2 2 4 2" xfId="9399"/>
    <cellStyle name="Ввод  3 5 2 2 5" xfId="9400"/>
    <cellStyle name="Ввод  3 5 2 3" xfId="9401"/>
    <cellStyle name="Ввод  3 5 2 3 2" xfId="9402"/>
    <cellStyle name="Ввод  3 5 2 3 2 2" xfId="9403"/>
    <cellStyle name="Ввод  3 5 2 3 3" xfId="9404"/>
    <cellStyle name="Ввод  3 5 2 3 3 2" xfId="9405"/>
    <cellStyle name="Ввод  3 5 2 3 4" xfId="9406"/>
    <cellStyle name="Ввод  3 5 2 4" xfId="9407"/>
    <cellStyle name="Ввод  3 5 2 4 2" xfId="9408"/>
    <cellStyle name="Ввод  3 5 2 5" xfId="9409"/>
    <cellStyle name="Ввод  3 5 2 5 2" xfId="9410"/>
    <cellStyle name="Ввод  3 5 2 6" xfId="9411"/>
    <cellStyle name="Ввод  3 5 3" xfId="9412"/>
    <cellStyle name="Ввод  3 5 3 2" xfId="9413"/>
    <cellStyle name="Ввод  3 5 3 2 2" xfId="9414"/>
    <cellStyle name="Ввод  3 5 3 2 2 2" xfId="9415"/>
    <cellStyle name="Ввод  3 5 3 2 2 2 2" xfId="9416"/>
    <cellStyle name="Ввод  3 5 3 2 2 3" xfId="9417"/>
    <cellStyle name="Ввод  3 5 3 2 2 3 2" xfId="9418"/>
    <cellStyle name="Ввод  3 5 3 2 2 4" xfId="9419"/>
    <cellStyle name="Ввод  3 5 3 2 3" xfId="9420"/>
    <cellStyle name="Ввод  3 5 3 2 3 2" xfId="9421"/>
    <cellStyle name="Ввод  3 5 3 2 4" xfId="9422"/>
    <cellStyle name="Ввод  3 5 3 2 4 2" xfId="9423"/>
    <cellStyle name="Ввод  3 5 3 2 5" xfId="9424"/>
    <cellStyle name="Ввод  3 5 3 3" xfId="9425"/>
    <cellStyle name="Ввод  3 5 3 3 2" xfId="9426"/>
    <cellStyle name="Ввод  3 5 3 3 2 2" xfId="9427"/>
    <cellStyle name="Ввод  3 5 3 3 3" xfId="9428"/>
    <cellStyle name="Ввод  3 5 3 3 3 2" xfId="9429"/>
    <cellStyle name="Ввод  3 5 3 3 4" xfId="9430"/>
    <cellStyle name="Ввод  3 5 3 4" xfId="9431"/>
    <cellStyle name="Ввод  3 5 3 4 2" xfId="9432"/>
    <cellStyle name="Ввод  3 5 3 5" xfId="9433"/>
    <cellStyle name="Ввод  3 5 3 5 2" xfId="9434"/>
    <cellStyle name="Ввод  3 5 3 6" xfId="9435"/>
    <cellStyle name="Ввод  3 5 4" xfId="9436"/>
    <cellStyle name="Ввод  3 5 4 2" xfId="9437"/>
    <cellStyle name="Ввод  3 5 4 2 2" xfId="9438"/>
    <cellStyle name="Ввод  3 5 4 2 2 2" xfId="9439"/>
    <cellStyle name="Ввод  3 5 4 2 2 2 2" xfId="9440"/>
    <cellStyle name="Ввод  3 5 4 2 2 3" xfId="9441"/>
    <cellStyle name="Ввод  3 5 4 2 2 3 2" xfId="9442"/>
    <cellStyle name="Ввод  3 5 4 2 2 4" xfId="9443"/>
    <cellStyle name="Ввод  3 5 4 2 3" xfId="9444"/>
    <cellStyle name="Ввод  3 5 4 2 3 2" xfId="9445"/>
    <cellStyle name="Ввод  3 5 4 2 4" xfId="9446"/>
    <cellStyle name="Ввод  3 5 4 2 4 2" xfId="9447"/>
    <cellStyle name="Ввод  3 5 4 2 5" xfId="9448"/>
    <cellStyle name="Ввод  3 5 4 3" xfId="9449"/>
    <cellStyle name="Ввод  3 5 4 3 2" xfId="9450"/>
    <cellStyle name="Ввод  3 5 4 3 2 2" xfId="9451"/>
    <cellStyle name="Ввод  3 5 4 3 3" xfId="9452"/>
    <cellStyle name="Ввод  3 5 4 3 3 2" xfId="9453"/>
    <cellStyle name="Ввод  3 5 4 3 4" xfId="9454"/>
    <cellStyle name="Ввод  3 5 4 4" xfId="9455"/>
    <cellStyle name="Ввод  3 5 4 4 2" xfId="9456"/>
    <cellStyle name="Ввод  3 5 4 5" xfId="9457"/>
    <cellStyle name="Ввод  3 5 4 5 2" xfId="9458"/>
    <cellStyle name="Ввод  3 5 4 6" xfId="9459"/>
    <cellStyle name="Ввод  3 5 5" xfId="9460"/>
    <cellStyle name="Ввод  3 5 5 2" xfId="9461"/>
    <cellStyle name="Ввод  3 5 5 2 2" xfId="9462"/>
    <cellStyle name="Ввод  3 5 5 2 2 2" xfId="9463"/>
    <cellStyle name="Ввод  3 5 5 2 2 2 2" xfId="9464"/>
    <cellStyle name="Ввод  3 5 5 2 2 3" xfId="9465"/>
    <cellStyle name="Ввод  3 5 5 2 2 3 2" xfId="9466"/>
    <cellStyle name="Ввод  3 5 5 2 2 4" xfId="9467"/>
    <cellStyle name="Ввод  3 5 5 2 3" xfId="9468"/>
    <cellStyle name="Ввод  3 5 5 2 3 2" xfId="9469"/>
    <cellStyle name="Ввод  3 5 5 2 4" xfId="9470"/>
    <cellStyle name="Ввод  3 5 5 2 4 2" xfId="9471"/>
    <cellStyle name="Ввод  3 5 5 2 5" xfId="9472"/>
    <cellStyle name="Ввод  3 5 5 3" xfId="9473"/>
    <cellStyle name="Ввод  3 5 5 3 2" xfId="9474"/>
    <cellStyle name="Ввод  3 5 5 3 2 2" xfId="9475"/>
    <cellStyle name="Ввод  3 5 5 3 3" xfId="9476"/>
    <cellStyle name="Ввод  3 5 5 3 3 2" xfId="9477"/>
    <cellStyle name="Ввод  3 5 5 3 4" xfId="9478"/>
    <cellStyle name="Ввод  3 5 5 4" xfId="9479"/>
    <cellStyle name="Ввод  3 5 5 4 2" xfId="9480"/>
    <cellStyle name="Ввод  3 5 5 5" xfId="9481"/>
    <cellStyle name="Ввод  3 5 5 5 2" xfId="9482"/>
    <cellStyle name="Ввод  3 5 5 6" xfId="9483"/>
    <cellStyle name="Ввод  3 5 6" xfId="9484"/>
    <cellStyle name="Ввод  3 5 6 2" xfId="9485"/>
    <cellStyle name="Ввод  3 5 6 2 2" xfId="9486"/>
    <cellStyle name="Ввод  3 5 6 2 2 2" xfId="9487"/>
    <cellStyle name="Ввод  3 5 6 2 2 2 2" xfId="9488"/>
    <cellStyle name="Ввод  3 5 6 2 2 3" xfId="9489"/>
    <cellStyle name="Ввод  3 5 6 2 2 3 2" xfId="9490"/>
    <cellStyle name="Ввод  3 5 6 2 2 4" xfId="9491"/>
    <cellStyle name="Ввод  3 5 6 2 3" xfId="9492"/>
    <cellStyle name="Ввод  3 5 6 2 3 2" xfId="9493"/>
    <cellStyle name="Ввод  3 5 6 2 4" xfId="9494"/>
    <cellStyle name="Ввод  3 5 6 2 4 2" xfId="9495"/>
    <cellStyle name="Ввод  3 5 6 2 5" xfId="9496"/>
    <cellStyle name="Ввод  3 5 6 3" xfId="9497"/>
    <cellStyle name="Ввод  3 5 6 3 2" xfId="9498"/>
    <cellStyle name="Ввод  3 5 6 3 2 2" xfId="9499"/>
    <cellStyle name="Ввод  3 5 6 3 3" xfId="9500"/>
    <cellStyle name="Ввод  3 5 6 3 3 2" xfId="9501"/>
    <cellStyle name="Ввод  3 5 6 3 4" xfId="9502"/>
    <cellStyle name="Ввод  3 5 6 4" xfId="9503"/>
    <cellStyle name="Ввод  3 5 6 4 2" xfId="9504"/>
    <cellStyle name="Ввод  3 5 6 5" xfId="9505"/>
    <cellStyle name="Ввод  3 5 6 5 2" xfId="9506"/>
    <cellStyle name="Ввод  3 5 6 6" xfId="9507"/>
    <cellStyle name="Ввод  3 5 7" xfId="9508"/>
    <cellStyle name="Ввод  3 5 7 2" xfId="9509"/>
    <cellStyle name="Ввод  3 5 7 2 2" xfId="9510"/>
    <cellStyle name="Ввод  3 5 7 3" xfId="9511"/>
    <cellStyle name="Ввод  3 5 7 3 2" xfId="9512"/>
    <cellStyle name="Ввод  3 5 7 4" xfId="9513"/>
    <cellStyle name="Ввод  3 5 8" xfId="9514"/>
    <cellStyle name="Ввод  3 5 8 2" xfId="9515"/>
    <cellStyle name="Ввод  3 5 9" xfId="9516"/>
    <cellStyle name="Ввод  3 5 9 2" xfId="9517"/>
    <cellStyle name="Ввод  3 6" xfId="9518"/>
    <cellStyle name="Ввод  3 6 2" xfId="9519"/>
    <cellStyle name="Ввод  3 6 2 2" xfId="9520"/>
    <cellStyle name="Ввод  3 6 2 2 2" xfId="9521"/>
    <cellStyle name="Ввод  3 6 2 2 2 2" xfId="9522"/>
    <cellStyle name="Ввод  3 6 2 2 3" xfId="9523"/>
    <cellStyle name="Ввод  3 6 2 2 3 2" xfId="9524"/>
    <cellStyle name="Ввод  3 6 2 2 4" xfId="9525"/>
    <cellStyle name="Ввод  3 6 2 3" xfId="9526"/>
    <cellStyle name="Ввод  3 6 2 3 2" xfId="9527"/>
    <cellStyle name="Ввод  3 6 2 4" xfId="9528"/>
    <cellStyle name="Ввод  3 6 2 4 2" xfId="9529"/>
    <cellStyle name="Ввод  3 6 2 5" xfId="9530"/>
    <cellStyle name="Ввод  3 6 3" xfId="9531"/>
    <cellStyle name="Ввод  3 6 3 2" xfId="9532"/>
    <cellStyle name="Ввод  3 6 3 2 2" xfId="9533"/>
    <cellStyle name="Ввод  3 6 3 3" xfId="9534"/>
    <cellStyle name="Ввод  3 6 3 3 2" xfId="9535"/>
    <cellStyle name="Ввод  3 6 3 4" xfId="9536"/>
    <cellStyle name="Ввод  3 6 4" xfId="9537"/>
    <cellStyle name="Ввод  3 6 4 2" xfId="9538"/>
    <cellStyle name="Ввод  3 6 5" xfId="9539"/>
    <cellStyle name="Ввод  3 6 5 2" xfId="9540"/>
    <cellStyle name="Ввод  3 6 6" xfId="9541"/>
    <cellStyle name="Ввод  3 7" xfId="9542"/>
    <cellStyle name="Ввод  3 7 2" xfId="9543"/>
    <cellStyle name="Ввод  3 7 2 2" xfId="9544"/>
    <cellStyle name="Ввод  3 7 2 2 2" xfId="9545"/>
    <cellStyle name="Ввод  3 7 2 2 2 2" xfId="9546"/>
    <cellStyle name="Ввод  3 7 2 2 3" xfId="9547"/>
    <cellStyle name="Ввод  3 7 2 2 3 2" xfId="9548"/>
    <cellStyle name="Ввод  3 7 2 2 4" xfId="9549"/>
    <cellStyle name="Ввод  3 7 2 3" xfId="9550"/>
    <cellStyle name="Ввод  3 7 2 3 2" xfId="9551"/>
    <cellStyle name="Ввод  3 7 2 4" xfId="9552"/>
    <cellStyle name="Ввод  3 7 2 4 2" xfId="9553"/>
    <cellStyle name="Ввод  3 7 2 5" xfId="9554"/>
    <cellStyle name="Ввод  3 7 3" xfId="9555"/>
    <cellStyle name="Ввод  3 7 3 2" xfId="9556"/>
    <cellStyle name="Ввод  3 7 3 2 2" xfId="9557"/>
    <cellStyle name="Ввод  3 7 3 3" xfId="9558"/>
    <cellStyle name="Ввод  3 7 3 3 2" xfId="9559"/>
    <cellStyle name="Ввод  3 7 3 4" xfId="9560"/>
    <cellStyle name="Ввод  3 7 4" xfId="9561"/>
    <cellStyle name="Ввод  3 7 4 2" xfId="9562"/>
    <cellStyle name="Ввод  3 7 5" xfId="9563"/>
    <cellStyle name="Ввод  3 7 5 2" xfId="9564"/>
    <cellStyle name="Ввод  3 7 6" xfId="9565"/>
    <cellStyle name="Ввод  3 8" xfId="9566"/>
    <cellStyle name="Ввод  3 8 2" xfId="9567"/>
    <cellStyle name="Ввод  3 8 2 2" xfId="9568"/>
    <cellStyle name="Ввод  3 8 2 2 2" xfId="9569"/>
    <cellStyle name="Ввод  3 8 2 2 2 2" xfId="9570"/>
    <cellStyle name="Ввод  3 8 2 2 3" xfId="9571"/>
    <cellStyle name="Ввод  3 8 2 2 3 2" xfId="9572"/>
    <cellStyle name="Ввод  3 8 2 2 4" xfId="9573"/>
    <cellStyle name="Ввод  3 8 2 3" xfId="9574"/>
    <cellStyle name="Ввод  3 8 2 3 2" xfId="9575"/>
    <cellStyle name="Ввод  3 8 2 4" xfId="9576"/>
    <cellStyle name="Ввод  3 8 2 4 2" xfId="9577"/>
    <cellStyle name="Ввод  3 8 2 5" xfId="9578"/>
    <cellStyle name="Ввод  3 8 3" xfId="9579"/>
    <cellStyle name="Ввод  3 8 3 2" xfId="9580"/>
    <cellStyle name="Ввод  3 8 3 2 2" xfId="9581"/>
    <cellStyle name="Ввод  3 8 3 3" xfId="9582"/>
    <cellStyle name="Ввод  3 8 3 3 2" xfId="9583"/>
    <cellStyle name="Ввод  3 8 3 4" xfId="9584"/>
    <cellStyle name="Ввод  3 8 4" xfId="9585"/>
    <cellStyle name="Ввод  3 8 4 2" xfId="9586"/>
    <cellStyle name="Ввод  3 8 5" xfId="9587"/>
    <cellStyle name="Ввод  3 8 5 2" xfId="9588"/>
    <cellStyle name="Ввод  3 8 6" xfId="9589"/>
    <cellStyle name="Ввод  3 9" xfId="9590"/>
    <cellStyle name="Ввод  3 9 2" xfId="9591"/>
    <cellStyle name="Ввод  3 9 2 2" xfId="9592"/>
    <cellStyle name="Ввод  3 9 2 2 2" xfId="9593"/>
    <cellStyle name="Ввод  3 9 2 3" xfId="9594"/>
    <cellStyle name="Ввод  3 9 2 3 2" xfId="9595"/>
    <cellStyle name="Ввод  3 9 2 4" xfId="9596"/>
    <cellStyle name="Ввод  3 9 3" xfId="9597"/>
    <cellStyle name="Ввод  3 9 3 2" xfId="9598"/>
    <cellStyle name="Ввод  3 9 4" xfId="9599"/>
    <cellStyle name="Ввод  3 9 4 2" xfId="9600"/>
    <cellStyle name="Ввод  3 9 5" xfId="9601"/>
    <cellStyle name="Ввод  4" xfId="9602"/>
    <cellStyle name="Ввод  4 10" xfId="9603"/>
    <cellStyle name="Ввод  4 2" xfId="9604"/>
    <cellStyle name="Ввод  4 2 2" xfId="9605"/>
    <cellStyle name="Ввод  4 2 2 2" xfId="9606"/>
    <cellStyle name="Ввод  4 2 2 2 2" xfId="9607"/>
    <cellStyle name="Ввод  4 2 2 2 2 2" xfId="9608"/>
    <cellStyle name="Ввод  4 2 2 2 3" xfId="9609"/>
    <cellStyle name="Ввод  4 2 2 2 3 2" xfId="9610"/>
    <cellStyle name="Ввод  4 2 2 2 4" xfId="9611"/>
    <cellStyle name="Ввод  4 2 2 3" xfId="9612"/>
    <cellStyle name="Ввод  4 2 2 3 2" xfId="9613"/>
    <cellStyle name="Ввод  4 2 2 4" xfId="9614"/>
    <cellStyle name="Ввод  4 2 2 4 2" xfId="9615"/>
    <cellStyle name="Ввод  4 2 2 5" xfId="9616"/>
    <cellStyle name="Ввод  4 2 3" xfId="9617"/>
    <cellStyle name="Ввод  4 2 3 2" xfId="9618"/>
    <cellStyle name="Ввод  4 2 3 2 2" xfId="9619"/>
    <cellStyle name="Ввод  4 2 3 3" xfId="9620"/>
    <cellStyle name="Ввод  4 2 3 3 2" xfId="9621"/>
    <cellStyle name="Ввод  4 2 3 4" xfId="9622"/>
    <cellStyle name="Ввод  4 2 4" xfId="9623"/>
    <cellStyle name="Ввод  4 2 4 2" xfId="9624"/>
    <cellStyle name="Ввод  4 2 5" xfId="9625"/>
    <cellStyle name="Ввод  4 2 5 2" xfId="9626"/>
    <cellStyle name="Ввод  4 2 6" xfId="9627"/>
    <cellStyle name="Ввод  4 3" xfId="9628"/>
    <cellStyle name="Ввод  4 3 2" xfId="9629"/>
    <cellStyle name="Ввод  4 3 2 2" xfId="9630"/>
    <cellStyle name="Ввод  4 3 2 2 2" xfId="9631"/>
    <cellStyle name="Ввод  4 3 2 2 2 2" xfId="9632"/>
    <cellStyle name="Ввод  4 3 2 2 3" xfId="9633"/>
    <cellStyle name="Ввод  4 3 2 2 3 2" xfId="9634"/>
    <cellStyle name="Ввод  4 3 2 2 4" xfId="9635"/>
    <cellStyle name="Ввод  4 3 2 3" xfId="9636"/>
    <cellStyle name="Ввод  4 3 2 3 2" xfId="9637"/>
    <cellStyle name="Ввод  4 3 2 4" xfId="9638"/>
    <cellStyle name="Ввод  4 3 2 4 2" xfId="9639"/>
    <cellStyle name="Ввод  4 3 2 5" xfId="9640"/>
    <cellStyle name="Ввод  4 3 3" xfId="9641"/>
    <cellStyle name="Ввод  4 3 3 2" xfId="9642"/>
    <cellStyle name="Ввод  4 3 3 2 2" xfId="9643"/>
    <cellStyle name="Ввод  4 3 3 3" xfId="9644"/>
    <cellStyle name="Ввод  4 3 3 3 2" xfId="9645"/>
    <cellStyle name="Ввод  4 3 3 4" xfId="9646"/>
    <cellStyle name="Ввод  4 3 4" xfId="9647"/>
    <cellStyle name="Ввод  4 3 4 2" xfId="9648"/>
    <cellStyle name="Ввод  4 3 5" xfId="9649"/>
    <cellStyle name="Ввод  4 3 5 2" xfId="9650"/>
    <cellStyle name="Ввод  4 3 6" xfId="9651"/>
    <cellStyle name="Ввод  4 4" xfId="9652"/>
    <cellStyle name="Ввод  4 4 2" xfId="9653"/>
    <cellStyle name="Ввод  4 4 2 2" xfId="9654"/>
    <cellStyle name="Ввод  4 4 2 2 2" xfId="9655"/>
    <cellStyle name="Ввод  4 4 2 2 2 2" xfId="9656"/>
    <cellStyle name="Ввод  4 4 2 2 3" xfId="9657"/>
    <cellStyle name="Ввод  4 4 2 2 3 2" xfId="9658"/>
    <cellStyle name="Ввод  4 4 2 2 4" xfId="9659"/>
    <cellStyle name="Ввод  4 4 2 3" xfId="9660"/>
    <cellStyle name="Ввод  4 4 2 3 2" xfId="9661"/>
    <cellStyle name="Ввод  4 4 2 4" xfId="9662"/>
    <cellStyle name="Ввод  4 4 2 4 2" xfId="9663"/>
    <cellStyle name="Ввод  4 4 2 5" xfId="9664"/>
    <cellStyle name="Ввод  4 4 3" xfId="9665"/>
    <cellStyle name="Ввод  4 4 3 2" xfId="9666"/>
    <cellStyle name="Ввод  4 4 3 2 2" xfId="9667"/>
    <cellStyle name="Ввод  4 4 3 3" xfId="9668"/>
    <cellStyle name="Ввод  4 4 3 3 2" xfId="9669"/>
    <cellStyle name="Ввод  4 4 3 4" xfId="9670"/>
    <cellStyle name="Ввод  4 4 4" xfId="9671"/>
    <cellStyle name="Ввод  4 4 4 2" xfId="9672"/>
    <cellStyle name="Ввод  4 4 5" xfId="9673"/>
    <cellStyle name="Ввод  4 4 5 2" xfId="9674"/>
    <cellStyle name="Ввод  4 4 6" xfId="9675"/>
    <cellStyle name="Ввод  4 5" xfId="9676"/>
    <cellStyle name="Ввод  4 5 2" xfId="9677"/>
    <cellStyle name="Ввод  4 5 2 2" xfId="9678"/>
    <cellStyle name="Ввод  4 5 2 2 2" xfId="9679"/>
    <cellStyle name="Ввод  4 5 2 2 2 2" xfId="9680"/>
    <cellStyle name="Ввод  4 5 2 2 3" xfId="9681"/>
    <cellStyle name="Ввод  4 5 2 2 3 2" xfId="9682"/>
    <cellStyle name="Ввод  4 5 2 2 4" xfId="9683"/>
    <cellStyle name="Ввод  4 5 2 3" xfId="9684"/>
    <cellStyle name="Ввод  4 5 2 3 2" xfId="9685"/>
    <cellStyle name="Ввод  4 5 2 4" xfId="9686"/>
    <cellStyle name="Ввод  4 5 2 4 2" xfId="9687"/>
    <cellStyle name="Ввод  4 5 2 5" xfId="9688"/>
    <cellStyle name="Ввод  4 5 3" xfId="9689"/>
    <cellStyle name="Ввод  4 5 3 2" xfId="9690"/>
    <cellStyle name="Ввод  4 5 3 2 2" xfId="9691"/>
    <cellStyle name="Ввод  4 5 3 3" xfId="9692"/>
    <cellStyle name="Ввод  4 5 3 3 2" xfId="9693"/>
    <cellStyle name="Ввод  4 5 3 4" xfId="9694"/>
    <cellStyle name="Ввод  4 5 4" xfId="9695"/>
    <cellStyle name="Ввод  4 5 4 2" xfId="9696"/>
    <cellStyle name="Ввод  4 5 5" xfId="9697"/>
    <cellStyle name="Ввод  4 5 5 2" xfId="9698"/>
    <cellStyle name="Ввод  4 5 6" xfId="9699"/>
    <cellStyle name="Ввод  4 6" xfId="9700"/>
    <cellStyle name="Ввод  4 6 2" xfId="9701"/>
    <cellStyle name="Ввод  4 6 2 2" xfId="9702"/>
    <cellStyle name="Ввод  4 6 2 2 2" xfId="9703"/>
    <cellStyle name="Ввод  4 6 2 2 2 2" xfId="9704"/>
    <cellStyle name="Ввод  4 6 2 2 3" xfId="9705"/>
    <cellStyle name="Ввод  4 6 2 2 3 2" xfId="9706"/>
    <cellStyle name="Ввод  4 6 2 2 4" xfId="9707"/>
    <cellStyle name="Ввод  4 6 2 3" xfId="9708"/>
    <cellStyle name="Ввод  4 6 2 3 2" xfId="9709"/>
    <cellStyle name="Ввод  4 6 2 4" xfId="9710"/>
    <cellStyle name="Ввод  4 6 2 4 2" xfId="9711"/>
    <cellStyle name="Ввод  4 6 2 5" xfId="9712"/>
    <cellStyle name="Ввод  4 6 3" xfId="9713"/>
    <cellStyle name="Ввод  4 6 3 2" xfId="9714"/>
    <cellStyle name="Ввод  4 6 3 2 2" xfId="9715"/>
    <cellStyle name="Ввод  4 6 3 3" xfId="9716"/>
    <cellStyle name="Ввод  4 6 3 3 2" xfId="9717"/>
    <cellStyle name="Ввод  4 6 3 4" xfId="9718"/>
    <cellStyle name="Ввод  4 6 4" xfId="9719"/>
    <cellStyle name="Ввод  4 6 4 2" xfId="9720"/>
    <cellStyle name="Ввод  4 6 5" xfId="9721"/>
    <cellStyle name="Ввод  4 6 5 2" xfId="9722"/>
    <cellStyle name="Ввод  4 6 6" xfId="9723"/>
    <cellStyle name="Ввод  4 7" xfId="9724"/>
    <cellStyle name="Ввод  4 7 2" xfId="9725"/>
    <cellStyle name="Ввод  4 7 2 2" xfId="9726"/>
    <cellStyle name="Ввод  4 7 3" xfId="9727"/>
    <cellStyle name="Ввод  4 7 3 2" xfId="9728"/>
    <cellStyle name="Ввод  4 7 4" xfId="9729"/>
    <cellStyle name="Ввод  4 8" xfId="9730"/>
    <cellStyle name="Ввод  4 8 2" xfId="9731"/>
    <cellStyle name="Ввод  4 9" xfId="9732"/>
    <cellStyle name="Ввод  4 9 2" xfId="9733"/>
    <cellStyle name="Ввод  5" xfId="9734"/>
    <cellStyle name="Ввод  5 2" xfId="9735"/>
    <cellStyle name="Ввод  5 2 2" xfId="9736"/>
    <cellStyle name="Ввод  5 3" xfId="9737"/>
    <cellStyle name="Ввод  5 3 2" xfId="9738"/>
    <cellStyle name="Ввод  5 4" xfId="9739"/>
    <cellStyle name="Ввод  6" xfId="9740"/>
    <cellStyle name="Ввод  6 2" xfId="9741"/>
    <cellStyle name="Ввод  6 2 2" xfId="9742"/>
    <cellStyle name="Ввод  6 3" xfId="9743"/>
    <cellStyle name="Ввод  6 3 2" xfId="9744"/>
    <cellStyle name="Ввод  6 4" xfId="9745"/>
    <cellStyle name="Ввод  7" xfId="9746"/>
    <cellStyle name="Ввод  7 2" xfId="9747"/>
    <cellStyle name="Ввод  7 2 2" xfId="9748"/>
    <cellStyle name="Ввод  7 3" xfId="9749"/>
    <cellStyle name="Ввод  7 3 2" xfId="9750"/>
    <cellStyle name="Ввод  7 4" xfId="9751"/>
    <cellStyle name="Ввод  8" xfId="9752"/>
    <cellStyle name="Ввод  8 2" xfId="9753"/>
    <cellStyle name="Ввод  8 2 2" xfId="9754"/>
    <cellStyle name="Ввод  8 3" xfId="9755"/>
    <cellStyle name="Ввод  8 3 2" xfId="9756"/>
    <cellStyle name="Ввод  8 4" xfId="9757"/>
    <cellStyle name="Ввод  9" xfId="9758"/>
    <cellStyle name="Ввод  9 2" xfId="9759"/>
    <cellStyle name="Вывод 10" xfId="9760"/>
    <cellStyle name="Вывод 10 2" xfId="9761"/>
    <cellStyle name="Вывод 11" xfId="9762"/>
    <cellStyle name="Вывод 11 2" xfId="9763"/>
    <cellStyle name="Вывод 12" xfId="9764"/>
    <cellStyle name="Вывод 2" xfId="9765"/>
    <cellStyle name="Вывод 2 10" xfId="9766"/>
    <cellStyle name="Вывод 2 11" xfId="9767"/>
    <cellStyle name="Вывод 2 11 2" xfId="9768"/>
    <cellStyle name="Вывод 2 12" xfId="9769"/>
    <cellStyle name="Вывод 2 12 2" xfId="9770"/>
    <cellStyle name="Вывод 2 13" xfId="9771"/>
    <cellStyle name="Вывод 2 14" xfId="9772"/>
    <cellStyle name="Вывод 2 2" xfId="9773"/>
    <cellStyle name="Вывод 2 2 10" xfId="9774"/>
    <cellStyle name="Вывод 2 2 10 2" xfId="9775"/>
    <cellStyle name="Вывод 2 2 10 2 2" xfId="9776"/>
    <cellStyle name="Вывод 2 2 10 2 2 2" xfId="9777"/>
    <cellStyle name="Вывод 2 2 10 2 2 2 2" xfId="9778"/>
    <cellStyle name="Вывод 2 2 10 2 2 3" xfId="9779"/>
    <cellStyle name="Вывод 2 2 10 2 2 3 2" xfId="9780"/>
    <cellStyle name="Вывод 2 2 10 2 3" xfId="9781"/>
    <cellStyle name="Вывод 2 2 10 2 3 2" xfId="9782"/>
    <cellStyle name="Вывод 2 2 10 2 4" xfId="9783"/>
    <cellStyle name="Вывод 2 2 10 2 4 2" xfId="9784"/>
    <cellStyle name="Вывод 2 2 10 3" xfId="9785"/>
    <cellStyle name="Вывод 2 2 10 3 2" xfId="9786"/>
    <cellStyle name="Вывод 2 2 10 3 2 2" xfId="9787"/>
    <cellStyle name="Вывод 2 2 10 3 3" xfId="9788"/>
    <cellStyle name="Вывод 2 2 10 3 3 2" xfId="9789"/>
    <cellStyle name="Вывод 2 2 10 4" xfId="9790"/>
    <cellStyle name="Вывод 2 2 10 4 2" xfId="9791"/>
    <cellStyle name="Вывод 2 2 10 5" xfId="9792"/>
    <cellStyle name="Вывод 2 2 10 5 2" xfId="9793"/>
    <cellStyle name="Вывод 2 2 10 6" xfId="9794"/>
    <cellStyle name="Вывод 2 2 11" xfId="9795"/>
    <cellStyle name="Вывод 2 2 11 2" xfId="9796"/>
    <cellStyle name="Вывод 2 2 11 2 2" xfId="9797"/>
    <cellStyle name="Вывод 2 2 11 2 2 2" xfId="9798"/>
    <cellStyle name="Вывод 2 2 11 2 2 2 2" xfId="9799"/>
    <cellStyle name="Вывод 2 2 11 2 2 3" xfId="9800"/>
    <cellStyle name="Вывод 2 2 11 2 2 3 2" xfId="9801"/>
    <cellStyle name="Вывод 2 2 11 2 3" xfId="9802"/>
    <cellStyle name="Вывод 2 2 11 2 3 2" xfId="9803"/>
    <cellStyle name="Вывод 2 2 11 2 4" xfId="9804"/>
    <cellStyle name="Вывод 2 2 11 2 4 2" xfId="9805"/>
    <cellStyle name="Вывод 2 2 11 3" xfId="9806"/>
    <cellStyle name="Вывод 2 2 11 3 2" xfId="9807"/>
    <cellStyle name="Вывод 2 2 11 3 2 2" xfId="9808"/>
    <cellStyle name="Вывод 2 2 11 3 3" xfId="9809"/>
    <cellStyle name="Вывод 2 2 11 3 3 2" xfId="9810"/>
    <cellStyle name="Вывод 2 2 11 4" xfId="9811"/>
    <cellStyle name="Вывод 2 2 11 4 2" xfId="9812"/>
    <cellStyle name="Вывод 2 2 11 5" xfId="9813"/>
    <cellStyle name="Вывод 2 2 11 5 2" xfId="9814"/>
    <cellStyle name="Вывод 2 2 11 6" xfId="9815"/>
    <cellStyle name="Вывод 2 2 12" xfId="9816"/>
    <cellStyle name="Вывод 2 2 12 2" xfId="9817"/>
    <cellStyle name="Вывод 2 2 12 2 2" xfId="9818"/>
    <cellStyle name="Вывод 2 2 12 2 2 2" xfId="9819"/>
    <cellStyle name="Вывод 2 2 12 2 3" xfId="9820"/>
    <cellStyle name="Вывод 2 2 12 2 3 2" xfId="9821"/>
    <cellStyle name="Вывод 2 2 12 3" xfId="9822"/>
    <cellStyle name="Вывод 2 2 12 3 2" xfId="9823"/>
    <cellStyle name="Вывод 2 2 12 4" xfId="9824"/>
    <cellStyle name="Вывод 2 2 12 4 2" xfId="9825"/>
    <cellStyle name="Вывод 2 2 13" xfId="9826"/>
    <cellStyle name="Вывод 2 2 13 2" xfId="9827"/>
    <cellStyle name="Вывод 2 2 13 2 2" xfId="9828"/>
    <cellStyle name="Вывод 2 2 13 3" xfId="9829"/>
    <cellStyle name="Вывод 2 2 13 3 2" xfId="9830"/>
    <cellStyle name="Вывод 2 2 14" xfId="9831"/>
    <cellStyle name="Вывод 2 2 14 2" xfId="9832"/>
    <cellStyle name="Вывод 2 2 15" xfId="9833"/>
    <cellStyle name="Вывод 2 2 15 2" xfId="9834"/>
    <cellStyle name="Вывод 2 2 16" xfId="9835"/>
    <cellStyle name="Вывод 2 2 2" xfId="9836"/>
    <cellStyle name="Вывод 2 2 2 10" xfId="9837"/>
    <cellStyle name="Вывод 2 2 2 10 2" xfId="9838"/>
    <cellStyle name="Вывод 2 2 2 10 2 2" xfId="9839"/>
    <cellStyle name="Вывод 2 2 2 10 2 2 2" xfId="9840"/>
    <cellStyle name="Вывод 2 2 2 10 2 2 2 2" xfId="9841"/>
    <cellStyle name="Вывод 2 2 2 10 2 2 3" xfId="9842"/>
    <cellStyle name="Вывод 2 2 2 10 2 2 3 2" xfId="9843"/>
    <cellStyle name="Вывод 2 2 2 10 2 3" xfId="9844"/>
    <cellStyle name="Вывод 2 2 2 10 2 3 2" xfId="9845"/>
    <cellStyle name="Вывод 2 2 2 10 2 4" xfId="9846"/>
    <cellStyle name="Вывод 2 2 2 10 2 4 2" xfId="9847"/>
    <cellStyle name="Вывод 2 2 2 10 3" xfId="9848"/>
    <cellStyle name="Вывод 2 2 2 10 3 2" xfId="9849"/>
    <cellStyle name="Вывод 2 2 2 10 3 2 2" xfId="9850"/>
    <cellStyle name="Вывод 2 2 2 10 3 3" xfId="9851"/>
    <cellStyle name="Вывод 2 2 2 10 3 3 2" xfId="9852"/>
    <cellStyle name="Вывод 2 2 2 10 4" xfId="9853"/>
    <cellStyle name="Вывод 2 2 2 10 4 2" xfId="9854"/>
    <cellStyle name="Вывод 2 2 2 10 5" xfId="9855"/>
    <cellStyle name="Вывод 2 2 2 10 5 2" xfId="9856"/>
    <cellStyle name="Вывод 2 2 2 10 6" xfId="9857"/>
    <cellStyle name="Вывод 2 2 2 11" xfId="9858"/>
    <cellStyle name="Вывод 2 2 2 11 2" xfId="9859"/>
    <cellStyle name="Вывод 2 2 2 11 2 2" xfId="9860"/>
    <cellStyle name="Вывод 2 2 2 11 2 2 2" xfId="9861"/>
    <cellStyle name="Вывод 2 2 2 11 2 2 2 2" xfId="9862"/>
    <cellStyle name="Вывод 2 2 2 11 2 2 3" xfId="9863"/>
    <cellStyle name="Вывод 2 2 2 11 2 2 3 2" xfId="9864"/>
    <cellStyle name="Вывод 2 2 2 11 2 3" xfId="9865"/>
    <cellStyle name="Вывод 2 2 2 11 2 3 2" xfId="9866"/>
    <cellStyle name="Вывод 2 2 2 11 2 4" xfId="9867"/>
    <cellStyle name="Вывод 2 2 2 11 2 4 2" xfId="9868"/>
    <cellStyle name="Вывод 2 2 2 11 3" xfId="9869"/>
    <cellStyle name="Вывод 2 2 2 11 3 2" xfId="9870"/>
    <cellStyle name="Вывод 2 2 2 11 3 2 2" xfId="9871"/>
    <cellStyle name="Вывод 2 2 2 11 3 3" xfId="9872"/>
    <cellStyle name="Вывод 2 2 2 11 3 3 2" xfId="9873"/>
    <cellStyle name="Вывод 2 2 2 11 4" xfId="9874"/>
    <cellStyle name="Вывод 2 2 2 11 4 2" xfId="9875"/>
    <cellStyle name="Вывод 2 2 2 11 5" xfId="9876"/>
    <cellStyle name="Вывод 2 2 2 11 5 2" xfId="9877"/>
    <cellStyle name="Вывод 2 2 2 11 6" xfId="9878"/>
    <cellStyle name="Вывод 2 2 2 12" xfId="9879"/>
    <cellStyle name="Вывод 2 2 2 12 2" xfId="9880"/>
    <cellStyle name="Вывод 2 2 2 12 2 2" xfId="9881"/>
    <cellStyle name="Вывод 2 2 2 12 2 2 2" xfId="9882"/>
    <cellStyle name="Вывод 2 2 2 12 2 3" xfId="9883"/>
    <cellStyle name="Вывод 2 2 2 12 2 3 2" xfId="9884"/>
    <cellStyle name="Вывод 2 2 2 12 3" xfId="9885"/>
    <cellStyle name="Вывод 2 2 2 12 3 2" xfId="9886"/>
    <cellStyle name="Вывод 2 2 2 12 4" xfId="9887"/>
    <cellStyle name="Вывод 2 2 2 12 4 2" xfId="9888"/>
    <cellStyle name="Вывод 2 2 2 13" xfId="9889"/>
    <cellStyle name="Вывод 2 2 2 13 2" xfId="9890"/>
    <cellStyle name="Вывод 2 2 2 13 2 2" xfId="9891"/>
    <cellStyle name="Вывод 2 2 2 13 3" xfId="9892"/>
    <cellStyle name="Вывод 2 2 2 13 3 2" xfId="9893"/>
    <cellStyle name="Вывод 2 2 2 14" xfId="9894"/>
    <cellStyle name="Вывод 2 2 2 14 2" xfId="9895"/>
    <cellStyle name="Вывод 2 2 2 15" xfId="9896"/>
    <cellStyle name="Вывод 2 2 2 15 2" xfId="9897"/>
    <cellStyle name="Вывод 2 2 2 2" xfId="9898"/>
    <cellStyle name="Вывод 2 2 2 2 2" xfId="9899"/>
    <cellStyle name="Вывод 2 2 2 2 2 2" xfId="9900"/>
    <cellStyle name="Вывод 2 2 2 2 2 2 2" xfId="9901"/>
    <cellStyle name="Вывод 2 2 2 2 2 2 2 2" xfId="9902"/>
    <cellStyle name="Вывод 2 2 2 2 2 2 2 2 2" xfId="9903"/>
    <cellStyle name="Вывод 2 2 2 2 2 2 2 3" xfId="9904"/>
    <cellStyle name="Вывод 2 2 2 2 2 2 2 3 2" xfId="9905"/>
    <cellStyle name="Вывод 2 2 2 2 2 2 3" xfId="9906"/>
    <cellStyle name="Вывод 2 2 2 2 2 2 3 2" xfId="9907"/>
    <cellStyle name="Вывод 2 2 2 2 2 2 4" xfId="9908"/>
    <cellStyle name="Вывод 2 2 2 2 2 2 4 2" xfId="9909"/>
    <cellStyle name="Вывод 2 2 2 2 2 3" xfId="9910"/>
    <cellStyle name="Вывод 2 2 2 2 2 3 2" xfId="9911"/>
    <cellStyle name="Вывод 2 2 2 2 2 3 2 2" xfId="9912"/>
    <cellStyle name="Вывод 2 2 2 2 2 3 3" xfId="9913"/>
    <cellStyle name="Вывод 2 2 2 2 2 3 3 2" xfId="9914"/>
    <cellStyle name="Вывод 2 2 2 2 2 4" xfId="9915"/>
    <cellStyle name="Вывод 2 2 2 2 2 4 2" xfId="9916"/>
    <cellStyle name="Вывод 2 2 2 2 2 5" xfId="9917"/>
    <cellStyle name="Вывод 2 2 2 2 2 5 2" xfId="9918"/>
    <cellStyle name="Вывод 2 2 2 2 2 6" xfId="9919"/>
    <cellStyle name="Вывод 2 2 2 2 3" xfId="9920"/>
    <cellStyle name="Вывод 2 2 2 2 3 2" xfId="9921"/>
    <cellStyle name="Вывод 2 2 2 2 3 2 2" xfId="9922"/>
    <cellStyle name="Вывод 2 2 2 2 3 2 2 2" xfId="9923"/>
    <cellStyle name="Вывод 2 2 2 2 3 2 2 2 2" xfId="9924"/>
    <cellStyle name="Вывод 2 2 2 2 3 2 2 3" xfId="9925"/>
    <cellStyle name="Вывод 2 2 2 2 3 2 2 3 2" xfId="9926"/>
    <cellStyle name="Вывод 2 2 2 2 3 2 3" xfId="9927"/>
    <cellStyle name="Вывод 2 2 2 2 3 2 3 2" xfId="9928"/>
    <cellStyle name="Вывод 2 2 2 2 3 2 4" xfId="9929"/>
    <cellStyle name="Вывод 2 2 2 2 3 2 4 2" xfId="9930"/>
    <cellStyle name="Вывод 2 2 2 2 3 3" xfId="9931"/>
    <cellStyle name="Вывод 2 2 2 2 3 3 2" xfId="9932"/>
    <cellStyle name="Вывод 2 2 2 2 3 3 2 2" xfId="9933"/>
    <cellStyle name="Вывод 2 2 2 2 3 3 3" xfId="9934"/>
    <cellStyle name="Вывод 2 2 2 2 3 3 3 2" xfId="9935"/>
    <cellStyle name="Вывод 2 2 2 2 3 4" xfId="9936"/>
    <cellStyle name="Вывод 2 2 2 2 3 4 2" xfId="9937"/>
    <cellStyle name="Вывод 2 2 2 2 3 5" xfId="9938"/>
    <cellStyle name="Вывод 2 2 2 2 3 5 2" xfId="9939"/>
    <cellStyle name="Вывод 2 2 2 2 3 6" xfId="9940"/>
    <cellStyle name="Вывод 2 2 2 2 4" xfId="9941"/>
    <cellStyle name="Вывод 2 2 2 2 4 2" xfId="9942"/>
    <cellStyle name="Вывод 2 2 2 2 4 2 2" xfId="9943"/>
    <cellStyle name="Вывод 2 2 2 2 4 2 2 2" xfId="9944"/>
    <cellStyle name="Вывод 2 2 2 2 4 2 2 2 2" xfId="9945"/>
    <cellStyle name="Вывод 2 2 2 2 4 2 2 3" xfId="9946"/>
    <cellStyle name="Вывод 2 2 2 2 4 2 2 3 2" xfId="9947"/>
    <cellStyle name="Вывод 2 2 2 2 4 2 3" xfId="9948"/>
    <cellStyle name="Вывод 2 2 2 2 4 2 3 2" xfId="9949"/>
    <cellStyle name="Вывод 2 2 2 2 4 2 4" xfId="9950"/>
    <cellStyle name="Вывод 2 2 2 2 4 2 4 2" xfId="9951"/>
    <cellStyle name="Вывод 2 2 2 2 4 3" xfId="9952"/>
    <cellStyle name="Вывод 2 2 2 2 4 3 2" xfId="9953"/>
    <cellStyle name="Вывод 2 2 2 2 4 3 2 2" xfId="9954"/>
    <cellStyle name="Вывод 2 2 2 2 4 3 3" xfId="9955"/>
    <cellStyle name="Вывод 2 2 2 2 4 3 3 2" xfId="9956"/>
    <cellStyle name="Вывод 2 2 2 2 4 4" xfId="9957"/>
    <cellStyle name="Вывод 2 2 2 2 4 4 2" xfId="9958"/>
    <cellStyle name="Вывод 2 2 2 2 4 5" xfId="9959"/>
    <cellStyle name="Вывод 2 2 2 2 4 5 2" xfId="9960"/>
    <cellStyle name="Вывод 2 2 2 2 4 6" xfId="9961"/>
    <cellStyle name="Вывод 2 2 2 2 5" xfId="9962"/>
    <cellStyle name="Вывод 2 2 2 2 5 2" xfId="9963"/>
    <cellStyle name="Вывод 2 2 2 2 5 2 2" xfId="9964"/>
    <cellStyle name="Вывод 2 2 2 2 5 2 2 2" xfId="9965"/>
    <cellStyle name="Вывод 2 2 2 2 5 2 2 2 2" xfId="9966"/>
    <cellStyle name="Вывод 2 2 2 2 5 2 2 3" xfId="9967"/>
    <cellStyle name="Вывод 2 2 2 2 5 2 2 3 2" xfId="9968"/>
    <cellStyle name="Вывод 2 2 2 2 5 2 3" xfId="9969"/>
    <cellStyle name="Вывод 2 2 2 2 5 2 3 2" xfId="9970"/>
    <cellStyle name="Вывод 2 2 2 2 5 2 4" xfId="9971"/>
    <cellStyle name="Вывод 2 2 2 2 5 2 4 2" xfId="9972"/>
    <cellStyle name="Вывод 2 2 2 2 5 3" xfId="9973"/>
    <cellStyle name="Вывод 2 2 2 2 5 3 2" xfId="9974"/>
    <cellStyle name="Вывод 2 2 2 2 5 3 2 2" xfId="9975"/>
    <cellStyle name="Вывод 2 2 2 2 5 3 3" xfId="9976"/>
    <cellStyle name="Вывод 2 2 2 2 5 3 3 2" xfId="9977"/>
    <cellStyle name="Вывод 2 2 2 2 5 4" xfId="9978"/>
    <cellStyle name="Вывод 2 2 2 2 5 4 2" xfId="9979"/>
    <cellStyle name="Вывод 2 2 2 2 5 5" xfId="9980"/>
    <cellStyle name="Вывод 2 2 2 2 5 5 2" xfId="9981"/>
    <cellStyle name="Вывод 2 2 2 2 5 6" xfId="9982"/>
    <cellStyle name="Вывод 2 2 2 2 6" xfId="9983"/>
    <cellStyle name="Вывод 2 2 2 2 6 2" xfId="9984"/>
    <cellStyle name="Вывод 2 2 2 2 6 2 2" xfId="9985"/>
    <cellStyle name="Вывод 2 2 2 2 6 2 2 2" xfId="9986"/>
    <cellStyle name="Вывод 2 2 2 2 6 2 3" xfId="9987"/>
    <cellStyle name="Вывод 2 2 2 2 6 2 3 2" xfId="9988"/>
    <cellStyle name="Вывод 2 2 2 2 6 3" xfId="9989"/>
    <cellStyle name="Вывод 2 2 2 2 6 3 2" xfId="9990"/>
    <cellStyle name="Вывод 2 2 2 2 6 4" xfId="9991"/>
    <cellStyle name="Вывод 2 2 2 2 6 4 2" xfId="9992"/>
    <cellStyle name="Вывод 2 2 2 2 7" xfId="9993"/>
    <cellStyle name="Вывод 2 2 2 2 7 2" xfId="9994"/>
    <cellStyle name="Вывод 2 2 2 2 7 2 2" xfId="9995"/>
    <cellStyle name="Вывод 2 2 2 2 7 3" xfId="9996"/>
    <cellStyle name="Вывод 2 2 2 2 7 3 2" xfId="9997"/>
    <cellStyle name="Вывод 2 2 2 2 8" xfId="9998"/>
    <cellStyle name="Вывод 2 2 2 2 8 2" xfId="9999"/>
    <cellStyle name="Вывод 2 2 2 2 9" xfId="10000"/>
    <cellStyle name="Вывод 2 2 2 2 9 2" xfId="10001"/>
    <cellStyle name="Вывод 2 2 2 3" xfId="10002"/>
    <cellStyle name="Вывод 2 2 2 3 2" xfId="10003"/>
    <cellStyle name="Вывод 2 2 2 3 2 2" xfId="10004"/>
    <cellStyle name="Вывод 2 2 2 3 2 2 2" xfId="10005"/>
    <cellStyle name="Вывод 2 2 2 3 2 2 2 2" xfId="10006"/>
    <cellStyle name="Вывод 2 2 2 3 2 2 2 2 2" xfId="10007"/>
    <cellStyle name="Вывод 2 2 2 3 2 2 2 3" xfId="10008"/>
    <cellStyle name="Вывод 2 2 2 3 2 2 2 3 2" xfId="10009"/>
    <cellStyle name="Вывод 2 2 2 3 2 2 3" xfId="10010"/>
    <cellStyle name="Вывод 2 2 2 3 2 2 3 2" xfId="10011"/>
    <cellStyle name="Вывод 2 2 2 3 2 2 4" xfId="10012"/>
    <cellStyle name="Вывод 2 2 2 3 2 2 4 2" xfId="10013"/>
    <cellStyle name="Вывод 2 2 2 3 2 3" xfId="10014"/>
    <cellStyle name="Вывод 2 2 2 3 2 3 2" xfId="10015"/>
    <cellStyle name="Вывод 2 2 2 3 2 3 2 2" xfId="10016"/>
    <cellStyle name="Вывод 2 2 2 3 2 3 3" xfId="10017"/>
    <cellStyle name="Вывод 2 2 2 3 2 3 3 2" xfId="10018"/>
    <cellStyle name="Вывод 2 2 2 3 2 4" xfId="10019"/>
    <cellStyle name="Вывод 2 2 2 3 2 4 2" xfId="10020"/>
    <cellStyle name="Вывод 2 2 2 3 2 5" xfId="10021"/>
    <cellStyle name="Вывод 2 2 2 3 2 5 2" xfId="10022"/>
    <cellStyle name="Вывод 2 2 2 3 2 6" xfId="10023"/>
    <cellStyle name="Вывод 2 2 2 3 3" xfId="10024"/>
    <cellStyle name="Вывод 2 2 2 3 3 2" xfId="10025"/>
    <cellStyle name="Вывод 2 2 2 3 3 2 2" xfId="10026"/>
    <cellStyle name="Вывод 2 2 2 3 3 2 2 2" xfId="10027"/>
    <cellStyle name="Вывод 2 2 2 3 3 2 2 2 2" xfId="10028"/>
    <cellStyle name="Вывод 2 2 2 3 3 2 2 3" xfId="10029"/>
    <cellStyle name="Вывод 2 2 2 3 3 2 2 3 2" xfId="10030"/>
    <cellStyle name="Вывод 2 2 2 3 3 2 3" xfId="10031"/>
    <cellStyle name="Вывод 2 2 2 3 3 2 3 2" xfId="10032"/>
    <cellStyle name="Вывод 2 2 2 3 3 2 4" xfId="10033"/>
    <cellStyle name="Вывод 2 2 2 3 3 2 4 2" xfId="10034"/>
    <cellStyle name="Вывод 2 2 2 3 3 3" xfId="10035"/>
    <cellStyle name="Вывод 2 2 2 3 3 3 2" xfId="10036"/>
    <cellStyle name="Вывод 2 2 2 3 3 3 2 2" xfId="10037"/>
    <cellStyle name="Вывод 2 2 2 3 3 3 3" xfId="10038"/>
    <cellStyle name="Вывод 2 2 2 3 3 3 3 2" xfId="10039"/>
    <cellStyle name="Вывод 2 2 2 3 3 4" xfId="10040"/>
    <cellStyle name="Вывод 2 2 2 3 3 4 2" xfId="10041"/>
    <cellStyle name="Вывод 2 2 2 3 3 5" xfId="10042"/>
    <cellStyle name="Вывод 2 2 2 3 3 5 2" xfId="10043"/>
    <cellStyle name="Вывод 2 2 2 3 3 6" xfId="10044"/>
    <cellStyle name="Вывод 2 2 2 3 4" xfId="10045"/>
    <cellStyle name="Вывод 2 2 2 3 4 2" xfId="10046"/>
    <cellStyle name="Вывод 2 2 2 3 4 2 2" xfId="10047"/>
    <cellStyle name="Вывод 2 2 2 3 4 2 2 2" xfId="10048"/>
    <cellStyle name="Вывод 2 2 2 3 4 2 2 2 2" xfId="10049"/>
    <cellStyle name="Вывод 2 2 2 3 4 2 2 3" xfId="10050"/>
    <cellStyle name="Вывод 2 2 2 3 4 2 2 3 2" xfId="10051"/>
    <cellStyle name="Вывод 2 2 2 3 4 2 3" xfId="10052"/>
    <cellStyle name="Вывод 2 2 2 3 4 2 3 2" xfId="10053"/>
    <cellStyle name="Вывод 2 2 2 3 4 2 4" xfId="10054"/>
    <cellStyle name="Вывод 2 2 2 3 4 2 4 2" xfId="10055"/>
    <cellStyle name="Вывод 2 2 2 3 4 3" xfId="10056"/>
    <cellStyle name="Вывод 2 2 2 3 4 3 2" xfId="10057"/>
    <cellStyle name="Вывод 2 2 2 3 4 3 2 2" xfId="10058"/>
    <cellStyle name="Вывод 2 2 2 3 4 3 3" xfId="10059"/>
    <cellStyle name="Вывод 2 2 2 3 4 3 3 2" xfId="10060"/>
    <cellStyle name="Вывод 2 2 2 3 4 4" xfId="10061"/>
    <cellStyle name="Вывод 2 2 2 3 4 4 2" xfId="10062"/>
    <cellStyle name="Вывод 2 2 2 3 4 5" xfId="10063"/>
    <cellStyle name="Вывод 2 2 2 3 4 5 2" xfId="10064"/>
    <cellStyle name="Вывод 2 2 2 3 4 6" xfId="10065"/>
    <cellStyle name="Вывод 2 2 2 3 5" xfId="10066"/>
    <cellStyle name="Вывод 2 2 2 3 5 2" xfId="10067"/>
    <cellStyle name="Вывод 2 2 2 3 5 2 2" xfId="10068"/>
    <cellStyle name="Вывод 2 2 2 3 5 2 2 2" xfId="10069"/>
    <cellStyle name="Вывод 2 2 2 3 5 2 2 2 2" xfId="10070"/>
    <cellStyle name="Вывод 2 2 2 3 5 2 2 3" xfId="10071"/>
    <cellStyle name="Вывод 2 2 2 3 5 2 2 3 2" xfId="10072"/>
    <cellStyle name="Вывод 2 2 2 3 5 2 3" xfId="10073"/>
    <cellStyle name="Вывод 2 2 2 3 5 2 3 2" xfId="10074"/>
    <cellStyle name="Вывод 2 2 2 3 5 2 4" xfId="10075"/>
    <cellStyle name="Вывод 2 2 2 3 5 2 4 2" xfId="10076"/>
    <cellStyle name="Вывод 2 2 2 3 5 3" xfId="10077"/>
    <cellStyle name="Вывод 2 2 2 3 5 3 2" xfId="10078"/>
    <cellStyle name="Вывод 2 2 2 3 5 3 2 2" xfId="10079"/>
    <cellStyle name="Вывод 2 2 2 3 5 3 3" xfId="10080"/>
    <cellStyle name="Вывод 2 2 2 3 5 3 3 2" xfId="10081"/>
    <cellStyle name="Вывод 2 2 2 3 5 4" xfId="10082"/>
    <cellStyle name="Вывод 2 2 2 3 5 4 2" xfId="10083"/>
    <cellStyle name="Вывод 2 2 2 3 5 5" xfId="10084"/>
    <cellStyle name="Вывод 2 2 2 3 5 5 2" xfId="10085"/>
    <cellStyle name="Вывод 2 2 2 3 5 6" xfId="10086"/>
    <cellStyle name="Вывод 2 2 2 3 6" xfId="10087"/>
    <cellStyle name="Вывод 2 2 2 3 6 2" xfId="10088"/>
    <cellStyle name="Вывод 2 2 2 3 6 2 2" xfId="10089"/>
    <cellStyle name="Вывод 2 2 2 3 6 2 2 2" xfId="10090"/>
    <cellStyle name="Вывод 2 2 2 3 6 2 3" xfId="10091"/>
    <cellStyle name="Вывод 2 2 2 3 6 2 3 2" xfId="10092"/>
    <cellStyle name="Вывод 2 2 2 3 6 3" xfId="10093"/>
    <cellStyle name="Вывод 2 2 2 3 6 3 2" xfId="10094"/>
    <cellStyle name="Вывод 2 2 2 3 6 4" xfId="10095"/>
    <cellStyle name="Вывод 2 2 2 3 6 4 2" xfId="10096"/>
    <cellStyle name="Вывод 2 2 2 3 7" xfId="10097"/>
    <cellStyle name="Вывод 2 2 2 3 7 2" xfId="10098"/>
    <cellStyle name="Вывод 2 2 2 3 7 2 2" xfId="10099"/>
    <cellStyle name="Вывод 2 2 2 3 7 3" xfId="10100"/>
    <cellStyle name="Вывод 2 2 2 3 7 3 2" xfId="10101"/>
    <cellStyle name="Вывод 2 2 2 3 8" xfId="10102"/>
    <cellStyle name="Вывод 2 2 2 3 8 2" xfId="10103"/>
    <cellStyle name="Вывод 2 2 2 3 9" xfId="10104"/>
    <cellStyle name="Вывод 2 2 2 3 9 2" xfId="10105"/>
    <cellStyle name="Вывод 2 2 2 4" xfId="10106"/>
    <cellStyle name="Вывод 2 2 2 4 2" xfId="10107"/>
    <cellStyle name="Вывод 2 2 2 4 2 2" xfId="10108"/>
    <cellStyle name="Вывод 2 2 2 4 2 2 2" xfId="10109"/>
    <cellStyle name="Вывод 2 2 2 4 2 2 2 2" xfId="10110"/>
    <cellStyle name="Вывод 2 2 2 4 2 2 2 2 2" xfId="10111"/>
    <cellStyle name="Вывод 2 2 2 4 2 2 2 3" xfId="10112"/>
    <cellStyle name="Вывод 2 2 2 4 2 2 2 3 2" xfId="10113"/>
    <cellStyle name="Вывод 2 2 2 4 2 2 3" xfId="10114"/>
    <cellStyle name="Вывод 2 2 2 4 2 2 3 2" xfId="10115"/>
    <cellStyle name="Вывод 2 2 2 4 2 2 4" xfId="10116"/>
    <cellStyle name="Вывод 2 2 2 4 2 2 4 2" xfId="10117"/>
    <cellStyle name="Вывод 2 2 2 4 2 3" xfId="10118"/>
    <cellStyle name="Вывод 2 2 2 4 2 3 2" xfId="10119"/>
    <cellStyle name="Вывод 2 2 2 4 2 3 2 2" xfId="10120"/>
    <cellStyle name="Вывод 2 2 2 4 2 3 3" xfId="10121"/>
    <cellStyle name="Вывод 2 2 2 4 2 3 3 2" xfId="10122"/>
    <cellStyle name="Вывод 2 2 2 4 2 4" xfId="10123"/>
    <cellStyle name="Вывод 2 2 2 4 2 4 2" xfId="10124"/>
    <cellStyle name="Вывод 2 2 2 4 2 5" xfId="10125"/>
    <cellStyle name="Вывод 2 2 2 4 2 5 2" xfId="10126"/>
    <cellStyle name="Вывод 2 2 2 4 2 6" xfId="10127"/>
    <cellStyle name="Вывод 2 2 2 4 3" xfId="10128"/>
    <cellStyle name="Вывод 2 2 2 4 3 2" xfId="10129"/>
    <cellStyle name="Вывод 2 2 2 4 3 2 2" xfId="10130"/>
    <cellStyle name="Вывод 2 2 2 4 3 2 2 2" xfId="10131"/>
    <cellStyle name="Вывод 2 2 2 4 3 2 2 2 2" xfId="10132"/>
    <cellStyle name="Вывод 2 2 2 4 3 2 2 3" xfId="10133"/>
    <cellStyle name="Вывод 2 2 2 4 3 2 2 3 2" xfId="10134"/>
    <cellStyle name="Вывод 2 2 2 4 3 2 3" xfId="10135"/>
    <cellStyle name="Вывод 2 2 2 4 3 2 3 2" xfId="10136"/>
    <cellStyle name="Вывод 2 2 2 4 3 2 4" xfId="10137"/>
    <cellStyle name="Вывод 2 2 2 4 3 2 4 2" xfId="10138"/>
    <cellStyle name="Вывод 2 2 2 4 3 3" xfId="10139"/>
    <cellStyle name="Вывод 2 2 2 4 3 3 2" xfId="10140"/>
    <cellStyle name="Вывод 2 2 2 4 3 3 2 2" xfId="10141"/>
    <cellStyle name="Вывод 2 2 2 4 3 3 3" xfId="10142"/>
    <cellStyle name="Вывод 2 2 2 4 3 3 3 2" xfId="10143"/>
    <cellStyle name="Вывод 2 2 2 4 3 4" xfId="10144"/>
    <cellStyle name="Вывод 2 2 2 4 3 4 2" xfId="10145"/>
    <cellStyle name="Вывод 2 2 2 4 3 5" xfId="10146"/>
    <cellStyle name="Вывод 2 2 2 4 3 5 2" xfId="10147"/>
    <cellStyle name="Вывод 2 2 2 4 3 6" xfId="10148"/>
    <cellStyle name="Вывод 2 2 2 4 4" xfId="10149"/>
    <cellStyle name="Вывод 2 2 2 4 4 2" xfId="10150"/>
    <cellStyle name="Вывод 2 2 2 4 4 2 2" xfId="10151"/>
    <cellStyle name="Вывод 2 2 2 4 4 2 2 2" xfId="10152"/>
    <cellStyle name="Вывод 2 2 2 4 4 2 2 2 2" xfId="10153"/>
    <cellStyle name="Вывод 2 2 2 4 4 2 2 3" xfId="10154"/>
    <cellStyle name="Вывод 2 2 2 4 4 2 2 3 2" xfId="10155"/>
    <cellStyle name="Вывод 2 2 2 4 4 2 3" xfId="10156"/>
    <cellStyle name="Вывод 2 2 2 4 4 2 3 2" xfId="10157"/>
    <cellStyle name="Вывод 2 2 2 4 4 2 4" xfId="10158"/>
    <cellStyle name="Вывод 2 2 2 4 4 2 4 2" xfId="10159"/>
    <cellStyle name="Вывод 2 2 2 4 4 3" xfId="10160"/>
    <cellStyle name="Вывод 2 2 2 4 4 3 2" xfId="10161"/>
    <cellStyle name="Вывод 2 2 2 4 4 3 2 2" xfId="10162"/>
    <cellStyle name="Вывод 2 2 2 4 4 3 3" xfId="10163"/>
    <cellStyle name="Вывод 2 2 2 4 4 3 3 2" xfId="10164"/>
    <cellStyle name="Вывод 2 2 2 4 4 4" xfId="10165"/>
    <cellStyle name="Вывод 2 2 2 4 4 4 2" xfId="10166"/>
    <cellStyle name="Вывод 2 2 2 4 4 5" xfId="10167"/>
    <cellStyle name="Вывод 2 2 2 4 4 5 2" xfId="10168"/>
    <cellStyle name="Вывод 2 2 2 4 4 6" xfId="10169"/>
    <cellStyle name="Вывод 2 2 2 4 5" xfId="10170"/>
    <cellStyle name="Вывод 2 2 2 4 5 2" xfId="10171"/>
    <cellStyle name="Вывод 2 2 2 4 5 2 2" xfId="10172"/>
    <cellStyle name="Вывод 2 2 2 4 5 2 2 2" xfId="10173"/>
    <cellStyle name="Вывод 2 2 2 4 5 2 2 2 2" xfId="10174"/>
    <cellStyle name="Вывод 2 2 2 4 5 2 2 3" xfId="10175"/>
    <cellStyle name="Вывод 2 2 2 4 5 2 2 3 2" xfId="10176"/>
    <cellStyle name="Вывод 2 2 2 4 5 2 3" xfId="10177"/>
    <cellStyle name="Вывод 2 2 2 4 5 2 3 2" xfId="10178"/>
    <cellStyle name="Вывод 2 2 2 4 5 2 4" xfId="10179"/>
    <cellStyle name="Вывод 2 2 2 4 5 2 4 2" xfId="10180"/>
    <cellStyle name="Вывод 2 2 2 4 5 3" xfId="10181"/>
    <cellStyle name="Вывод 2 2 2 4 5 3 2" xfId="10182"/>
    <cellStyle name="Вывод 2 2 2 4 5 3 2 2" xfId="10183"/>
    <cellStyle name="Вывод 2 2 2 4 5 3 3" xfId="10184"/>
    <cellStyle name="Вывод 2 2 2 4 5 3 3 2" xfId="10185"/>
    <cellStyle name="Вывод 2 2 2 4 5 4" xfId="10186"/>
    <cellStyle name="Вывод 2 2 2 4 5 4 2" xfId="10187"/>
    <cellStyle name="Вывод 2 2 2 4 5 5" xfId="10188"/>
    <cellStyle name="Вывод 2 2 2 4 5 5 2" xfId="10189"/>
    <cellStyle name="Вывод 2 2 2 4 5 6" xfId="10190"/>
    <cellStyle name="Вывод 2 2 2 4 6" xfId="10191"/>
    <cellStyle name="Вывод 2 2 2 4 6 2" xfId="10192"/>
    <cellStyle name="Вывод 2 2 2 4 6 2 2" xfId="10193"/>
    <cellStyle name="Вывод 2 2 2 4 6 2 2 2" xfId="10194"/>
    <cellStyle name="Вывод 2 2 2 4 6 2 3" xfId="10195"/>
    <cellStyle name="Вывод 2 2 2 4 6 2 3 2" xfId="10196"/>
    <cellStyle name="Вывод 2 2 2 4 6 3" xfId="10197"/>
    <cellStyle name="Вывод 2 2 2 4 6 3 2" xfId="10198"/>
    <cellStyle name="Вывод 2 2 2 4 6 4" xfId="10199"/>
    <cellStyle name="Вывод 2 2 2 4 6 4 2" xfId="10200"/>
    <cellStyle name="Вывод 2 2 2 4 7" xfId="10201"/>
    <cellStyle name="Вывод 2 2 2 4 7 2" xfId="10202"/>
    <cellStyle name="Вывод 2 2 2 4 7 2 2" xfId="10203"/>
    <cellStyle name="Вывод 2 2 2 4 7 3" xfId="10204"/>
    <cellStyle name="Вывод 2 2 2 4 7 3 2" xfId="10205"/>
    <cellStyle name="Вывод 2 2 2 4 8" xfId="10206"/>
    <cellStyle name="Вывод 2 2 2 4 8 2" xfId="10207"/>
    <cellStyle name="Вывод 2 2 2 4 9" xfId="10208"/>
    <cellStyle name="Вывод 2 2 2 4 9 2" xfId="10209"/>
    <cellStyle name="Вывод 2 2 2 5" xfId="10210"/>
    <cellStyle name="Вывод 2 2 2 5 2" xfId="10211"/>
    <cellStyle name="Вывод 2 2 2 5 2 2" xfId="10212"/>
    <cellStyle name="Вывод 2 2 2 5 2 2 2" xfId="10213"/>
    <cellStyle name="Вывод 2 2 2 5 2 2 2 2" xfId="10214"/>
    <cellStyle name="Вывод 2 2 2 5 2 2 2 2 2" xfId="10215"/>
    <cellStyle name="Вывод 2 2 2 5 2 2 2 3" xfId="10216"/>
    <cellStyle name="Вывод 2 2 2 5 2 2 2 3 2" xfId="10217"/>
    <cellStyle name="Вывод 2 2 2 5 2 2 3" xfId="10218"/>
    <cellStyle name="Вывод 2 2 2 5 2 2 3 2" xfId="10219"/>
    <cellStyle name="Вывод 2 2 2 5 2 2 4" xfId="10220"/>
    <cellStyle name="Вывод 2 2 2 5 2 2 4 2" xfId="10221"/>
    <cellStyle name="Вывод 2 2 2 5 2 3" xfId="10222"/>
    <cellStyle name="Вывод 2 2 2 5 2 3 2" xfId="10223"/>
    <cellStyle name="Вывод 2 2 2 5 2 3 2 2" xfId="10224"/>
    <cellStyle name="Вывод 2 2 2 5 2 3 3" xfId="10225"/>
    <cellStyle name="Вывод 2 2 2 5 2 3 3 2" xfId="10226"/>
    <cellStyle name="Вывод 2 2 2 5 2 4" xfId="10227"/>
    <cellStyle name="Вывод 2 2 2 5 2 4 2" xfId="10228"/>
    <cellStyle name="Вывод 2 2 2 5 2 5" xfId="10229"/>
    <cellStyle name="Вывод 2 2 2 5 2 5 2" xfId="10230"/>
    <cellStyle name="Вывод 2 2 2 5 2 6" xfId="10231"/>
    <cellStyle name="Вывод 2 2 2 5 3" xfId="10232"/>
    <cellStyle name="Вывод 2 2 2 5 3 2" xfId="10233"/>
    <cellStyle name="Вывод 2 2 2 5 3 2 2" xfId="10234"/>
    <cellStyle name="Вывод 2 2 2 5 3 2 2 2" xfId="10235"/>
    <cellStyle name="Вывод 2 2 2 5 3 2 2 2 2" xfId="10236"/>
    <cellStyle name="Вывод 2 2 2 5 3 2 2 3" xfId="10237"/>
    <cellStyle name="Вывод 2 2 2 5 3 2 2 3 2" xfId="10238"/>
    <cellStyle name="Вывод 2 2 2 5 3 2 3" xfId="10239"/>
    <cellStyle name="Вывод 2 2 2 5 3 2 3 2" xfId="10240"/>
    <cellStyle name="Вывод 2 2 2 5 3 2 4" xfId="10241"/>
    <cellStyle name="Вывод 2 2 2 5 3 2 4 2" xfId="10242"/>
    <cellStyle name="Вывод 2 2 2 5 3 3" xfId="10243"/>
    <cellStyle name="Вывод 2 2 2 5 3 3 2" xfId="10244"/>
    <cellStyle name="Вывод 2 2 2 5 3 3 2 2" xfId="10245"/>
    <cellStyle name="Вывод 2 2 2 5 3 3 3" xfId="10246"/>
    <cellStyle name="Вывод 2 2 2 5 3 3 3 2" xfId="10247"/>
    <cellStyle name="Вывод 2 2 2 5 3 4" xfId="10248"/>
    <cellStyle name="Вывод 2 2 2 5 3 4 2" xfId="10249"/>
    <cellStyle name="Вывод 2 2 2 5 3 5" xfId="10250"/>
    <cellStyle name="Вывод 2 2 2 5 3 5 2" xfId="10251"/>
    <cellStyle name="Вывод 2 2 2 5 3 6" xfId="10252"/>
    <cellStyle name="Вывод 2 2 2 5 4" xfId="10253"/>
    <cellStyle name="Вывод 2 2 2 5 4 2" xfId="10254"/>
    <cellStyle name="Вывод 2 2 2 5 4 2 2" xfId="10255"/>
    <cellStyle name="Вывод 2 2 2 5 4 2 2 2" xfId="10256"/>
    <cellStyle name="Вывод 2 2 2 5 4 2 2 2 2" xfId="10257"/>
    <cellStyle name="Вывод 2 2 2 5 4 2 2 3" xfId="10258"/>
    <cellStyle name="Вывод 2 2 2 5 4 2 2 3 2" xfId="10259"/>
    <cellStyle name="Вывод 2 2 2 5 4 2 3" xfId="10260"/>
    <cellStyle name="Вывод 2 2 2 5 4 2 3 2" xfId="10261"/>
    <cellStyle name="Вывод 2 2 2 5 4 2 4" xfId="10262"/>
    <cellStyle name="Вывод 2 2 2 5 4 2 4 2" xfId="10263"/>
    <cellStyle name="Вывод 2 2 2 5 4 3" xfId="10264"/>
    <cellStyle name="Вывод 2 2 2 5 4 3 2" xfId="10265"/>
    <cellStyle name="Вывод 2 2 2 5 4 3 2 2" xfId="10266"/>
    <cellStyle name="Вывод 2 2 2 5 4 3 3" xfId="10267"/>
    <cellStyle name="Вывод 2 2 2 5 4 3 3 2" xfId="10268"/>
    <cellStyle name="Вывод 2 2 2 5 4 4" xfId="10269"/>
    <cellStyle name="Вывод 2 2 2 5 4 4 2" xfId="10270"/>
    <cellStyle name="Вывод 2 2 2 5 4 5" xfId="10271"/>
    <cellStyle name="Вывод 2 2 2 5 4 5 2" xfId="10272"/>
    <cellStyle name="Вывод 2 2 2 5 4 6" xfId="10273"/>
    <cellStyle name="Вывод 2 2 2 5 5" xfId="10274"/>
    <cellStyle name="Вывод 2 2 2 5 5 2" xfId="10275"/>
    <cellStyle name="Вывод 2 2 2 5 5 2 2" xfId="10276"/>
    <cellStyle name="Вывод 2 2 2 5 5 2 2 2" xfId="10277"/>
    <cellStyle name="Вывод 2 2 2 5 5 2 2 2 2" xfId="10278"/>
    <cellStyle name="Вывод 2 2 2 5 5 2 2 3" xfId="10279"/>
    <cellStyle name="Вывод 2 2 2 5 5 2 2 3 2" xfId="10280"/>
    <cellStyle name="Вывод 2 2 2 5 5 2 3" xfId="10281"/>
    <cellStyle name="Вывод 2 2 2 5 5 2 3 2" xfId="10282"/>
    <cellStyle name="Вывод 2 2 2 5 5 2 4" xfId="10283"/>
    <cellStyle name="Вывод 2 2 2 5 5 2 4 2" xfId="10284"/>
    <cellStyle name="Вывод 2 2 2 5 5 3" xfId="10285"/>
    <cellStyle name="Вывод 2 2 2 5 5 3 2" xfId="10286"/>
    <cellStyle name="Вывод 2 2 2 5 5 3 2 2" xfId="10287"/>
    <cellStyle name="Вывод 2 2 2 5 5 3 3" xfId="10288"/>
    <cellStyle name="Вывод 2 2 2 5 5 3 3 2" xfId="10289"/>
    <cellStyle name="Вывод 2 2 2 5 5 4" xfId="10290"/>
    <cellStyle name="Вывод 2 2 2 5 5 4 2" xfId="10291"/>
    <cellStyle name="Вывод 2 2 2 5 5 5" xfId="10292"/>
    <cellStyle name="Вывод 2 2 2 5 5 5 2" xfId="10293"/>
    <cellStyle name="Вывод 2 2 2 5 5 6" xfId="10294"/>
    <cellStyle name="Вывод 2 2 2 5 6" xfId="10295"/>
    <cellStyle name="Вывод 2 2 2 5 6 2" xfId="10296"/>
    <cellStyle name="Вывод 2 2 2 5 6 2 2" xfId="10297"/>
    <cellStyle name="Вывод 2 2 2 5 6 2 2 2" xfId="10298"/>
    <cellStyle name="Вывод 2 2 2 5 6 2 3" xfId="10299"/>
    <cellStyle name="Вывод 2 2 2 5 6 2 3 2" xfId="10300"/>
    <cellStyle name="Вывод 2 2 2 5 6 3" xfId="10301"/>
    <cellStyle name="Вывод 2 2 2 5 6 3 2" xfId="10302"/>
    <cellStyle name="Вывод 2 2 2 5 6 4" xfId="10303"/>
    <cellStyle name="Вывод 2 2 2 5 6 4 2" xfId="10304"/>
    <cellStyle name="Вывод 2 2 2 5 7" xfId="10305"/>
    <cellStyle name="Вывод 2 2 2 5 7 2" xfId="10306"/>
    <cellStyle name="Вывод 2 2 2 5 7 2 2" xfId="10307"/>
    <cellStyle name="Вывод 2 2 2 5 7 3" xfId="10308"/>
    <cellStyle name="Вывод 2 2 2 5 7 3 2" xfId="10309"/>
    <cellStyle name="Вывод 2 2 2 5 8" xfId="10310"/>
    <cellStyle name="Вывод 2 2 2 5 8 2" xfId="10311"/>
    <cellStyle name="Вывод 2 2 2 5 9" xfId="10312"/>
    <cellStyle name="Вывод 2 2 2 5 9 2" xfId="10313"/>
    <cellStyle name="Вывод 2 2 2 6" xfId="10314"/>
    <cellStyle name="Вывод 2 2 2 6 2" xfId="10315"/>
    <cellStyle name="Вывод 2 2 2 6 2 2" xfId="10316"/>
    <cellStyle name="Вывод 2 2 2 6 2 2 2" xfId="10317"/>
    <cellStyle name="Вывод 2 2 2 6 2 2 2 2" xfId="10318"/>
    <cellStyle name="Вывод 2 2 2 6 2 2 2 2 2" xfId="10319"/>
    <cellStyle name="Вывод 2 2 2 6 2 2 2 3" xfId="10320"/>
    <cellStyle name="Вывод 2 2 2 6 2 2 2 3 2" xfId="10321"/>
    <cellStyle name="Вывод 2 2 2 6 2 2 3" xfId="10322"/>
    <cellStyle name="Вывод 2 2 2 6 2 2 3 2" xfId="10323"/>
    <cellStyle name="Вывод 2 2 2 6 2 2 4" xfId="10324"/>
    <cellStyle name="Вывод 2 2 2 6 2 2 4 2" xfId="10325"/>
    <cellStyle name="Вывод 2 2 2 6 2 3" xfId="10326"/>
    <cellStyle name="Вывод 2 2 2 6 2 3 2" xfId="10327"/>
    <cellStyle name="Вывод 2 2 2 6 2 3 2 2" xfId="10328"/>
    <cellStyle name="Вывод 2 2 2 6 2 3 3" xfId="10329"/>
    <cellStyle name="Вывод 2 2 2 6 2 3 3 2" xfId="10330"/>
    <cellStyle name="Вывод 2 2 2 6 2 4" xfId="10331"/>
    <cellStyle name="Вывод 2 2 2 6 2 4 2" xfId="10332"/>
    <cellStyle name="Вывод 2 2 2 6 2 5" xfId="10333"/>
    <cellStyle name="Вывод 2 2 2 6 2 5 2" xfId="10334"/>
    <cellStyle name="Вывод 2 2 2 6 2 6" xfId="10335"/>
    <cellStyle name="Вывод 2 2 2 6 3" xfId="10336"/>
    <cellStyle name="Вывод 2 2 2 6 3 2" xfId="10337"/>
    <cellStyle name="Вывод 2 2 2 6 3 2 2" xfId="10338"/>
    <cellStyle name="Вывод 2 2 2 6 3 2 2 2" xfId="10339"/>
    <cellStyle name="Вывод 2 2 2 6 3 2 2 2 2" xfId="10340"/>
    <cellStyle name="Вывод 2 2 2 6 3 2 2 3" xfId="10341"/>
    <cellStyle name="Вывод 2 2 2 6 3 2 2 3 2" xfId="10342"/>
    <cellStyle name="Вывод 2 2 2 6 3 2 3" xfId="10343"/>
    <cellStyle name="Вывод 2 2 2 6 3 2 3 2" xfId="10344"/>
    <cellStyle name="Вывод 2 2 2 6 3 2 4" xfId="10345"/>
    <cellStyle name="Вывод 2 2 2 6 3 2 4 2" xfId="10346"/>
    <cellStyle name="Вывод 2 2 2 6 3 3" xfId="10347"/>
    <cellStyle name="Вывод 2 2 2 6 3 3 2" xfId="10348"/>
    <cellStyle name="Вывод 2 2 2 6 3 3 2 2" xfId="10349"/>
    <cellStyle name="Вывод 2 2 2 6 3 3 3" xfId="10350"/>
    <cellStyle name="Вывод 2 2 2 6 3 3 3 2" xfId="10351"/>
    <cellStyle name="Вывод 2 2 2 6 3 4" xfId="10352"/>
    <cellStyle name="Вывод 2 2 2 6 3 4 2" xfId="10353"/>
    <cellStyle name="Вывод 2 2 2 6 3 5" xfId="10354"/>
    <cellStyle name="Вывод 2 2 2 6 3 5 2" xfId="10355"/>
    <cellStyle name="Вывод 2 2 2 6 3 6" xfId="10356"/>
    <cellStyle name="Вывод 2 2 2 6 4" xfId="10357"/>
    <cellStyle name="Вывод 2 2 2 6 4 2" xfId="10358"/>
    <cellStyle name="Вывод 2 2 2 6 4 2 2" xfId="10359"/>
    <cellStyle name="Вывод 2 2 2 6 4 2 2 2" xfId="10360"/>
    <cellStyle name="Вывод 2 2 2 6 4 2 2 2 2" xfId="10361"/>
    <cellStyle name="Вывод 2 2 2 6 4 2 2 3" xfId="10362"/>
    <cellStyle name="Вывод 2 2 2 6 4 2 2 3 2" xfId="10363"/>
    <cellStyle name="Вывод 2 2 2 6 4 2 3" xfId="10364"/>
    <cellStyle name="Вывод 2 2 2 6 4 2 3 2" xfId="10365"/>
    <cellStyle name="Вывод 2 2 2 6 4 2 4" xfId="10366"/>
    <cellStyle name="Вывод 2 2 2 6 4 2 4 2" xfId="10367"/>
    <cellStyle name="Вывод 2 2 2 6 4 3" xfId="10368"/>
    <cellStyle name="Вывод 2 2 2 6 4 3 2" xfId="10369"/>
    <cellStyle name="Вывод 2 2 2 6 4 3 2 2" xfId="10370"/>
    <cellStyle name="Вывод 2 2 2 6 4 3 3" xfId="10371"/>
    <cellStyle name="Вывод 2 2 2 6 4 3 3 2" xfId="10372"/>
    <cellStyle name="Вывод 2 2 2 6 4 4" xfId="10373"/>
    <cellStyle name="Вывод 2 2 2 6 4 4 2" xfId="10374"/>
    <cellStyle name="Вывод 2 2 2 6 4 5" xfId="10375"/>
    <cellStyle name="Вывод 2 2 2 6 4 5 2" xfId="10376"/>
    <cellStyle name="Вывод 2 2 2 6 4 6" xfId="10377"/>
    <cellStyle name="Вывод 2 2 2 6 5" xfId="10378"/>
    <cellStyle name="Вывод 2 2 2 6 5 2" xfId="10379"/>
    <cellStyle name="Вывод 2 2 2 6 5 2 2" xfId="10380"/>
    <cellStyle name="Вывод 2 2 2 6 5 2 2 2" xfId="10381"/>
    <cellStyle name="Вывод 2 2 2 6 5 2 2 2 2" xfId="10382"/>
    <cellStyle name="Вывод 2 2 2 6 5 2 2 3" xfId="10383"/>
    <cellStyle name="Вывод 2 2 2 6 5 2 2 3 2" xfId="10384"/>
    <cellStyle name="Вывод 2 2 2 6 5 2 3" xfId="10385"/>
    <cellStyle name="Вывод 2 2 2 6 5 2 3 2" xfId="10386"/>
    <cellStyle name="Вывод 2 2 2 6 5 2 4" xfId="10387"/>
    <cellStyle name="Вывод 2 2 2 6 5 2 4 2" xfId="10388"/>
    <cellStyle name="Вывод 2 2 2 6 5 3" xfId="10389"/>
    <cellStyle name="Вывод 2 2 2 6 5 3 2" xfId="10390"/>
    <cellStyle name="Вывод 2 2 2 6 5 3 2 2" xfId="10391"/>
    <cellStyle name="Вывод 2 2 2 6 5 3 3" xfId="10392"/>
    <cellStyle name="Вывод 2 2 2 6 5 3 3 2" xfId="10393"/>
    <cellStyle name="Вывод 2 2 2 6 5 4" xfId="10394"/>
    <cellStyle name="Вывод 2 2 2 6 5 4 2" xfId="10395"/>
    <cellStyle name="Вывод 2 2 2 6 5 5" xfId="10396"/>
    <cellStyle name="Вывод 2 2 2 6 5 5 2" xfId="10397"/>
    <cellStyle name="Вывод 2 2 2 6 5 6" xfId="10398"/>
    <cellStyle name="Вывод 2 2 2 6 6" xfId="10399"/>
    <cellStyle name="Вывод 2 2 2 6 6 2" xfId="10400"/>
    <cellStyle name="Вывод 2 2 2 6 6 2 2" xfId="10401"/>
    <cellStyle name="Вывод 2 2 2 6 6 2 2 2" xfId="10402"/>
    <cellStyle name="Вывод 2 2 2 6 6 2 3" xfId="10403"/>
    <cellStyle name="Вывод 2 2 2 6 6 2 3 2" xfId="10404"/>
    <cellStyle name="Вывод 2 2 2 6 6 3" xfId="10405"/>
    <cellStyle name="Вывод 2 2 2 6 6 3 2" xfId="10406"/>
    <cellStyle name="Вывод 2 2 2 6 6 4" xfId="10407"/>
    <cellStyle name="Вывод 2 2 2 6 6 4 2" xfId="10408"/>
    <cellStyle name="Вывод 2 2 2 6 7" xfId="10409"/>
    <cellStyle name="Вывод 2 2 2 6 7 2" xfId="10410"/>
    <cellStyle name="Вывод 2 2 2 6 7 2 2" xfId="10411"/>
    <cellStyle name="Вывод 2 2 2 6 7 3" xfId="10412"/>
    <cellStyle name="Вывод 2 2 2 6 7 3 2" xfId="10413"/>
    <cellStyle name="Вывод 2 2 2 6 8" xfId="10414"/>
    <cellStyle name="Вывод 2 2 2 6 8 2" xfId="10415"/>
    <cellStyle name="Вывод 2 2 2 6 9" xfId="10416"/>
    <cellStyle name="Вывод 2 2 2 6 9 2" xfId="10417"/>
    <cellStyle name="Вывод 2 2 2 7" xfId="10418"/>
    <cellStyle name="Вывод 2 2 2 7 2" xfId="10419"/>
    <cellStyle name="Вывод 2 2 2 7 2 2" xfId="10420"/>
    <cellStyle name="Вывод 2 2 2 7 2 2 2" xfId="10421"/>
    <cellStyle name="Вывод 2 2 2 7 2 2 2 2" xfId="10422"/>
    <cellStyle name="Вывод 2 2 2 7 2 2 3" xfId="10423"/>
    <cellStyle name="Вывод 2 2 2 7 2 2 3 2" xfId="10424"/>
    <cellStyle name="Вывод 2 2 2 7 2 3" xfId="10425"/>
    <cellStyle name="Вывод 2 2 2 7 2 3 2" xfId="10426"/>
    <cellStyle name="Вывод 2 2 2 7 2 4" xfId="10427"/>
    <cellStyle name="Вывод 2 2 2 7 2 4 2" xfId="10428"/>
    <cellStyle name="Вывод 2 2 2 7 3" xfId="10429"/>
    <cellStyle name="Вывод 2 2 2 7 3 2" xfId="10430"/>
    <cellStyle name="Вывод 2 2 2 7 3 2 2" xfId="10431"/>
    <cellStyle name="Вывод 2 2 2 7 3 3" xfId="10432"/>
    <cellStyle name="Вывод 2 2 2 7 3 3 2" xfId="10433"/>
    <cellStyle name="Вывод 2 2 2 7 4" xfId="10434"/>
    <cellStyle name="Вывод 2 2 2 7 4 2" xfId="10435"/>
    <cellStyle name="Вывод 2 2 2 7 5" xfId="10436"/>
    <cellStyle name="Вывод 2 2 2 7 5 2" xfId="10437"/>
    <cellStyle name="Вывод 2 2 2 7 6" xfId="10438"/>
    <cellStyle name="Вывод 2 2 2 8" xfId="10439"/>
    <cellStyle name="Вывод 2 2 2 8 2" xfId="10440"/>
    <cellStyle name="Вывод 2 2 2 8 2 2" xfId="10441"/>
    <cellStyle name="Вывод 2 2 2 8 2 2 2" xfId="10442"/>
    <cellStyle name="Вывод 2 2 2 8 2 2 2 2" xfId="10443"/>
    <cellStyle name="Вывод 2 2 2 8 2 2 3" xfId="10444"/>
    <cellStyle name="Вывод 2 2 2 8 2 2 3 2" xfId="10445"/>
    <cellStyle name="Вывод 2 2 2 8 2 3" xfId="10446"/>
    <cellStyle name="Вывод 2 2 2 8 2 3 2" xfId="10447"/>
    <cellStyle name="Вывод 2 2 2 8 2 4" xfId="10448"/>
    <cellStyle name="Вывод 2 2 2 8 2 4 2" xfId="10449"/>
    <cellStyle name="Вывод 2 2 2 8 3" xfId="10450"/>
    <cellStyle name="Вывод 2 2 2 8 3 2" xfId="10451"/>
    <cellStyle name="Вывод 2 2 2 8 3 2 2" xfId="10452"/>
    <cellStyle name="Вывод 2 2 2 8 3 3" xfId="10453"/>
    <cellStyle name="Вывод 2 2 2 8 3 3 2" xfId="10454"/>
    <cellStyle name="Вывод 2 2 2 8 4" xfId="10455"/>
    <cellStyle name="Вывод 2 2 2 8 4 2" xfId="10456"/>
    <cellStyle name="Вывод 2 2 2 8 5" xfId="10457"/>
    <cellStyle name="Вывод 2 2 2 8 5 2" xfId="10458"/>
    <cellStyle name="Вывод 2 2 2 8 6" xfId="10459"/>
    <cellStyle name="Вывод 2 2 2 9" xfId="10460"/>
    <cellStyle name="Вывод 2 2 2 9 2" xfId="10461"/>
    <cellStyle name="Вывод 2 2 2 9 2 2" xfId="10462"/>
    <cellStyle name="Вывод 2 2 2 9 2 2 2" xfId="10463"/>
    <cellStyle name="Вывод 2 2 2 9 2 2 2 2" xfId="10464"/>
    <cellStyle name="Вывод 2 2 2 9 2 2 3" xfId="10465"/>
    <cellStyle name="Вывод 2 2 2 9 2 2 3 2" xfId="10466"/>
    <cellStyle name="Вывод 2 2 2 9 2 3" xfId="10467"/>
    <cellStyle name="Вывод 2 2 2 9 2 3 2" xfId="10468"/>
    <cellStyle name="Вывод 2 2 2 9 2 4" xfId="10469"/>
    <cellStyle name="Вывод 2 2 2 9 2 4 2" xfId="10470"/>
    <cellStyle name="Вывод 2 2 2 9 3" xfId="10471"/>
    <cellStyle name="Вывод 2 2 2 9 3 2" xfId="10472"/>
    <cellStyle name="Вывод 2 2 2 9 3 2 2" xfId="10473"/>
    <cellStyle name="Вывод 2 2 2 9 3 3" xfId="10474"/>
    <cellStyle name="Вывод 2 2 2 9 3 3 2" xfId="10475"/>
    <cellStyle name="Вывод 2 2 2 9 4" xfId="10476"/>
    <cellStyle name="Вывод 2 2 2 9 4 2" xfId="10477"/>
    <cellStyle name="Вывод 2 2 2 9 5" xfId="10478"/>
    <cellStyle name="Вывод 2 2 2 9 5 2" xfId="10479"/>
    <cellStyle name="Вывод 2 2 2 9 6" xfId="10480"/>
    <cellStyle name="Вывод 2 2 3" xfId="10481"/>
    <cellStyle name="Вывод 2 2 3 2" xfId="10482"/>
    <cellStyle name="Вывод 2 2 3 2 2" xfId="10483"/>
    <cellStyle name="Вывод 2 2 3 2 2 2" xfId="10484"/>
    <cellStyle name="Вывод 2 2 3 2 2 2 2" xfId="10485"/>
    <cellStyle name="Вывод 2 2 3 2 2 2 2 2" xfId="10486"/>
    <cellStyle name="Вывод 2 2 3 2 2 2 3" xfId="10487"/>
    <cellStyle name="Вывод 2 2 3 2 2 2 3 2" xfId="10488"/>
    <cellStyle name="Вывод 2 2 3 2 2 3" xfId="10489"/>
    <cellStyle name="Вывод 2 2 3 2 2 3 2" xfId="10490"/>
    <cellStyle name="Вывод 2 2 3 2 2 4" xfId="10491"/>
    <cellStyle name="Вывод 2 2 3 2 2 4 2" xfId="10492"/>
    <cellStyle name="Вывод 2 2 3 2 3" xfId="10493"/>
    <cellStyle name="Вывод 2 2 3 2 3 2" xfId="10494"/>
    <cellStyle name="Вывод 2 2 3 2 3 2 2" xfId="10495"/>
    <cellStyle name="Вывод 2 2 3 2 3 3" xfId="10496"/>
    <cellStyle name="Вывод 2 2 3 2 3 3 2" xfId="10497"/>
    <cellStyle name="Вывод 2 2 3 2 4" xfId="10498"/>
    <cellStyle name="Вывод 2 2 3 2 4 2" xfId="10499"/>
    <cellStyle name="Вывод 2 2 3 2 5" xfId="10500"/>
    <cellStyle name="Вывод 2 2 3 2 5 2" xfId="10501"/>
    <cellStyle name="Вывод 2 2 3 2 6" xfId="10502"/>
    <cellStyle name="Вывод 2 2 3 3" xfId="10503"/>
    <cellStyle name="Вывод 2 2 3 3 2" xfId="10504"/>
    <cellStyle name="Вывод 2 2 3 3 2 2" xfId="10505"/>
    <cellStyle name="Вывод 2 2 3 3 2 2 2" xfId="10506"/>
    <cellStyle name="Вывод 2 2 3 3 2 2 2 2" xfId="10507"/>
    <cellStyle name="Вывод 2 2 3 3 2 2 3" xfId="10508"/>
    <cellStyle name="Вывод 2 2 3 3 2 2 3 2" xfId="10509"/>
    <cellStyle name="Вывод 2 2 3 3 2 3" xfId="10510"/>
    <cellStyle name="Вывод 2 2 3 3 2 3 2" xfId="10511"/>
    <cellStyle name="Вывод 2 2 3 3 2 4" xfId="10512"/>
    <cellStyle name="Вывод 2 2 3 3 2 4 2" xfId="10513"/>
    <cellStyle name="Вывод 2 2 3 3 3" xfId="10514"/>
    <cellStyle name="Вывод 2 2 3 3 3 2" xfId="10515"/>
    <cellStyle name="Вывод 2 2 3 3 3 2 2" xfId="10516"/>
    <cellStyle name="Вывод 2 2 3 3 3 3" xfId="10517"/>
    <cellStyle name="Вывод 2 2 3 3 3 3 2" xfId="10518"/>
    <cellStyle name="Вывод 2 2 3 3 4" xfId="10519"/>
    <cellStyle name="Вывод 2 2 3 3 4 2" xfId="10520"/>
    <cellStyle name="Вывод 2 2 3 3 5" xfId="10521"/>
    <cellStyle name="Вывод 2 2 3 3 5 2" xfId="10522"/>
    <cellStyle name="Вывод 2 2 3 3 6" xfId="10523"/>
    <cellStyle name="Вывод 2 2 3 4" xfId="10524"/>
    <cellStyle name="Вывод 2 2 3 4 2" xfId="10525"/>
    <cellStyle name="Вывод 2 2 3 4 2 2" xfId="10526"/>
    <cellStyle name="Вывод 2 2 3 4 2 2 2" xfId="10527"/>
    <cellStyle name="Вывод 2 2 3 4 2 2 2 2" xfId="10528"/>
    <cellStyle name="Вывод 2 2 3 4 2 2 3" xfId="10529"/>
    <cellStyle name="Вывод 2 2 3 4 2 2 3 2" xfId="10530"/>
    <cellStyle name="Вывод 2 2 3 4 2 3" xfId="10531"/>
    <cellStyle name="Вывод 2 2 3 4 2 3 2" xfId="10532"/>
    <cellStyle name="Вывод 2 2 3 4 2 4" xfId="10533"/>
    <cellStyle name="Вывод 2 2 3 4 2 4 2" xfId="10534"/>
    <cellStyle name="Вывод 2 2 3 4 3" xfId="10535"/>
    <cellStyle name="Вывод 2 2 3 4 3 2" xfId="10536"/>
    <cellStyle name="Вывод 2 2 3 4 3 2 2" xfId="10537"/>
    <cellStyle name="Вывод 2 2 3 4 3 3" xfId="10538"/>
    <cellStyle name="Вывод 2 2 3 4 3 3 2" xfId="10539"/>
    <cellStyle name="Вывод 2 2 3 4 4" xfId="10540"/>
    <cellStyle name="Вывод 2 2 3 4 4 2" xfId="10541"/>
    <cellStyle name="Вывод 2 2 3 4 5" xfId="10542"/>
    <cellStyle name="Вывод 2 2 3 4 5 2" xfId="10543"/>
    <cellStyle name="Вывод 2 2 3 4 6" xfId="10544"/>
    <cellStyle name="Вывод 2 2 3 5" xfId="10545"/>
    <cellStyle name="Вывод 2 2 3 5 2" xfId="10546"/>
    <cellStyle name="Вывод 2 2 3 5 2 2" xfId="10547"/>
    <cellStyle name="Вывод 2 2 3 5 2 2 2" xfId="10548"/>
    <cellStyle name="Вывод 2 2 3 5 2 2 2 2" xfId="10549"/>
    <cellStyle name="Вывод 2 2 3 5 2 2 3" xfId="10550"/>
    <cellStyle name="Вывод 2 2 3 5 2 2 3 2" xfId="10551"/>
    <cellStyle name="Вывод 2 2 3 5 2 3" xfId="10552"/>
    <cellStyle name="Вывод 2 2 3 5 2 3 2" xfId="10553"/>
    <cellStyle name="Вывод 2 2 3 5 2 4" xfId="10554"/>
    <cellStyle name="Вывод 2 2 3 5 2 4 2" xfId="10555"/>
    <cellStyle name="Вывод 2 2 3 5 3" xfId="10556"/>
    <cellStyle name="Вывод 2 2 3 5 3 2" xfId="10557"/>
    <cellStyle name="Вывод 2 2 3 5 3 2 2" xfId="10558"/>
    <cellStyle name="Вывод 2 2 3 5 3 3" xfId="10559"/>
    <cellStyle name="Вывод 2 2 3 5 3 3 2" xfId="10560"/>
    <cellStyle name="Вывод 2 2 3 5 4" xfId="10561"/>
    <cellStyle name="Вывод 2 2 3 5 4 2" xfId="10562"/>
    <cellStyle name="Вывод 2 2 3 5 5" xfId="10563"/>
    <cellStyle name="Вывод 2 2 3 5 5 2" xfId="10564"/>
    <cellStyle name="Вывод 2 2 3 5 6" xfId="10565"/>
    <cellStyle name="Вывод 2 2 3 6" xfId="10566"/>
    <cellStyle name="Вывод 2 2 3 6 2" xfId="10567"/>
    <cellStyle name="Вывод 2 2 3 6 2 2" xfId="10568"/>
    <cellStyle name="Вывод 2 2 3 6 2 2 2" xfId="10569"/>
    <cellStyle name="Вывод 2 2 3 6 2 3" xfId="10570"/>
    <cellStyle name="Вывод 2 2 3 6 2 3 2" xfId="10571"/>
    <cellStyle name="Вывод 2 2 3 6 3" xfId="10572"/>
    <cellStyle name="Вывод 2 2 3 6 3 2" xfId="10573"/>
    <cellStyle name="Вывод 2 2 3 6 4" xfId="10574"/>
    <cellStyle name="Вывод 2 2 3 6 4 2" xfId="10575"/>
    <cellStyle name="Вывод 2 2 3 7" xfId="10576"/>
    <cellStyle name="Вывод 2 2 3 7 2" xfId="10577"/>
    <cellStyle name="Вывод 2 2 3 7 2 2" xfId="10578"/>
    <cellStyle name="Вывод 2 2 3 7 3" xfId="10579"/>
    <cellStyle name="Вывод 2 2 3 7 3 2" xfId="10580"/>
    <cellStyle name="Вывод 2 2 3 8" xfId="10581"/>
    <cellStyle name="Вывод 2 2 3 8 2" xfId="10582"/>
    <cellStyle name="Вывод 2 2 3 9" xfId="10583"/>
    <cellStyle name="Вывод 2 2 3 9 2" xfId="10584"/>
    <cellStyle name="Вывод 2 2 4" xfId="10585"/>
    <cellStyle name="Вывод 2 2 4 2" xfId="10586"/>
    <cellStyle name="Вывод 2 2 4 2 2" xfId="10587"/>
    <cellStyle name="Вывод 2 2 4 2 2 2" xfId="10588"/>
    <cellStyle name="Вывод 2 2 4 2 2 2 2" xfId="10589"/>
    <cellStyle name="Вывод 2 2 4 2 2 2 2 2" xfId="10590"/>
    <cellStyle name="Вывод 2 2 4 2 2 2 3" xfId="10591"/>
    <cellStyle name="Вывод 2 2 4 2 2 2 3 2" xfId="10592"/>
    <cellStyle name="Вывод 2 2 4 2 2 3" xfId="10593"/>
    <cellStyle name="Вывод 2 2 4 2 2 3 2" xfId="10594"/>
    <cellStyle name="Вывод 2 2 4 2 2 4" xfId="10595"/>
    <cellStyle name="Вывод 2 2 4 2 2 4 2" xfId="10596"/>
    <cellStyle name="Вывод 2 2 4 2 3" xfId="10597"/>
    <cellStyle name="Вывод 2 2 4 2 3 2" xfId="10598"/>
    <cellStyle name="Вывод 2 2 4 2 3 2 2" xfId="10599"/>
    <cellStyle name="Вывод 2 2 4 2 3 3" xfId="10600"/>
    <cellStyle name="Вывод 2 2 4 2 3 3 2" xfId="10601"/>
    <cellStyle name="Вывод 2 2 4 2 4" xfId="10602"/>
    <cellStyle name="Вывод 2 2 4 2 4 2" xfId="10603"/>
    <cellStyle name="Вывод 2 2 4 2 5" xfId="10604"/>
    <cellStyle name="Вывод 2 2 4 2 5 2" xfId="10605"/>
    <cellStyle name="Вывод 2 2 4 2 6" xfId="10606"/>
    <cellStyle name="Вывод 2 2 4 3" xfId="10607"/>
    <cellStyle name="Вывод 2 2 4 3 2" xfId="10608"/>
    <cellStyle name="Вывод 2 2 4 3 2 2" xfId="10609"/>
    <cellStyle name="Вывод 2 2 4 3 2 2 2" xfId="10610"/>
    <cellStyle name="Вывод 2 2 4 3 2 2 2 2" xfId="10611"/>
    <cellStyle name="Вывод 2 2 4 3 2 2 3" xfId="10612"/>
    <cellStyle name="Вывод 2 2 4 3 2 2 3 2" xfId="10613"/>
    <cellStyle name="Вывод 2 2 4 3 2 3" xfId="10614"/>
    <cellStyle name="Вывод 2 2 4 3 2 3 2" xfId="10615"/>
    <cellStyle name="Вывод 2 2 4 3 2 4" xfId="10616"/>
    <cellStyle name="Вывод 2 2 4 3 2 4 2" xfId="10617"/>
    <cellStyle name="Вывод 2 2 4 3 3" xfId="10618"/>
    <cellStyle name="Вывод 2 2 4 3 3 2" xfId="10619"/>
    <cellStyle name="Вывод 2 2 4 3 3 2 2" xfId="10620"/>
    <cellStyle name="Вывод 2 2 4 3 3 3" xfId="10621"/>
    <cellStyle name="Вывод 2 2 4 3 3 3 2" xfId="10622"/>
    <cellStyle name="Вывод 2 2 4 3 4" xfId="10623"/>
    <cellStyle name="Вывод 2 2 4 3 4 2" xfId="10624"/>
    <cellStyle name="Вывод 2 2 4 3 5" xfId="10625"/>
    <cellStyle name="Вывод 2 2 4 3 5 2" xfId="10626"/>
    <cellStyle name="Вывод 2 2 4 3 6" xfId="10627"/>
    <cellStyle name="Вывод 2 2 4 4" xfId="10628"/>
    <cellStyle name="Вывод 2 2 4 4 2" xfId="10629"/>
    <cellStyle name="Вывод 2 2 4 4 2 2" xfId="10630"/>
    <cellStyle name="Вывод 2 2 4 4 2 2 2" xfId="10631"/>
    <cellStyle name="Вывод 2 2 4 4 2 2 2 2" xfId="10632"/>
    <cellStyle name="Вывод 2 2 4 4 2 2 3" xfId="10633"/>
    <cellStyle name="Вывод 2 2 4 4 2 2 3 2" xfId="10634"/>
    <cellStyle name="Вывод 2 2 4 4 2 3" xfId="10635"/>
    <cellStyle name="Вывод 2 2 4 4 2 3 2" xfId="10636"/>
    <cellStyle name="Вывод 2 2 4 4 2 4" xfId="10637"/>
    <cellStyle name="Вывод 2 2 4 4 2 4 2" xfId="10638"/>
    <cellStyle name="Вывод 2 2 4 4 3" xfId="10639"/>
    <cellStyle name="Вывод 2 2 4 4 3 2" xfId="10640"/>
    <cellStyle name="Вывод 2 2 4 4 3 2 2" xfId="10641"/>
    <cellStyle name="Вывод 2 2 4 4 3 3" xfId="10642"/>
    <cellStyle name="Вывод 2 2 4 4 3 3 2" xfId="10643"/>
    <cellStyle name="Вывод 2 2 4 4 4" xfId="10644"/>
    <cellStyle name="Вывод 2 2 4 4 4 2" xfId="10645"/>
    <cellStyle name="Вывод 2 2 4 4 5" xfId="10646"/>
    <cellStyle name="Вывод 2 2 4 4 5 2" xfId="10647"/>
    <cellStyle name="Вывод 2 2 4 4 6" xfId="10648"/>
    <cellStyle name="Вывод 2 2 4 5" xfId="10649"/>
    <cellStyle name="Вывод 2 2 4 5 2" xfId="10650"/>
    <cellStyle name="Вывод 2 2 4 5 2 2" xfId="10651"/>
    <cellStyle name="Вывод 2 2 4 5 2 2 2" xfId="10652"/>
    <cellStyle name="Вывод 2 2 4 5 2 2 2 2" xfId="10653"/>
    <cellStyle name="Вывод 2 2 4 5 2 2 3" xfId="10654"/>
    <cellStyle name="Вывод 2 2 4 5 2 2 3 2" xfId="10655"/>
    <cellStyle name="Вывод 2 2 4 5 2 3" xfId="10656"/>
    <cellStyle name="Вывод 2 2 4 5 2 3 2" xfId="10657"/>
    <cellStyle name="Вывод 2 2 4 5 2 4" xfId="10658"/>
    <cellStyle name="Вывод 2 2 4 5 2 4 2" xfId="10659"/>
    <cellStyle name="Вывод 2 2 4 5 3" xfId="10660"/>
    <cellStyle name="Вывод 2 2 4 5 3 2" xfId="10661"/>
    <cellStyle name="Вывод 2 2 4 5 3 2 2" xfId="10662"/>
    <cellStyle name="Вывод 2 2 4 5 3 3" xfId="10663"/>
    <cellStyle name="Вывод 2 2 4 5 3 3 2" xfId="10664"/>
    <cellStyle name="Вывод 2 2 4 5 4" xfId="10665"/>
    <cellStyle name="Вывод 2 2 4 5 4 2" xfId="10666"/>
    <cellStyle name="Вывод 2 2 4 5 5" xfId="10667"/>
    <cellStyle name="Вывод 2 2 4 5 5 2" xfId="10668"/>
    <cellStyle name="Вывод 2 2 4 5 6" xfId="10669"/>
    <cellStyle name="Вывод 2 2 4 6" xfId="10670"/>
    <cellStyle name="Вывод 2 2 4 6 2" xfId="10671"/>
    <cellStyle name="Вывод 2 2 4 6 2 2" xfId="10672"/>
    <cellStyle name="Вывод 2 2 4 6 2 2 2" xfId="10673"/>
    <cellStyle name="Вывод 2 2 4 6 2 3" xfId="10674"/>
    <cellStyle name="Вывод 2 2 4 6 2 3 2" xfId="10675"/>
    <cellStyle name="Вывод 2 2 4 6 3" xfId="10676"/>
    <cellStyle name="Вывод 2 2 4 6 3 2" xfId="10677"/>
    <cellStyle name="Вывод 2 2 4 6 4" xfId="10678"/>
    <cellStyle name="Вывод 2 2 4 6 4 2" xfId="10679"/>
    <cellStyle name="Вывод 2 2 4 7" xfId="10680"/>
    <cellStyle name="Вывод 2 2 4 7 2" xfId="10681"/>
    <cellStyle name="Вывод 2 2 4 7 2 2" xfId="10682"/>
    <cellStyle name="Вывод 2 2 4 7 3" xfId="10683"/>
    <cellStyle name="Вывод 2 2 4 7 3 2" xfId="10684"/>
    <cellStyle name="Вывод 2 2 4 8" xfId="10685"/>
    <cellStyle name="Вывод 2 2 4 8 2" xfId="10686"/>
    <cellStyle name="Вывод 2 2 4 9" xfId="10687"/>
    <cellStyle name="Вывод 2 2 4 9 2" xfId="10688"/>
    <cellStyle name="Вывод 2 2 5" xfId="10689"/>
    <cellStyle name="Вывод 2 2 5 2" xfId="10690"/>
    <cellStyle name="Вывод 2 2 5 2 2" xfId="10691"/>
    <cellStyle name="Вывод 2 2 5 2 2 2" xfId="10692"/>
    <cellStyle name="Вывод 2 2 5 2 2 2 2" xfId="10693"/>
    <cellStyle name="Вывод 2 2 5 2 2 2 2 2" xfId="10694"/>
    <cellStyle name="Вывод 2 2 5 2 2 2 3" xfId="10695"/>
    <cellStyle name="Вывод 2 2 5 2 2 2 3 2" xfId="10696"/>
    <cellStyle name="Вывод 2 2 5 2 2 3" xfId="10697"/>
    <cellStyle name="Вывод 2 2 5 2 2 3 2" xfId="10698"/>
    <cellStyle name="Вывод 2 2 5 2 2 4" xfId="10699"/>
    <cellStyle name="Вывод 2 2 5 2 2 4 2" xfId="10700"/>
    <cellStyle name="Вывод 2 2 5 2 3" xfId="10701"/>
    <cellStyle name="Вывод 2 2 5 2 3 2" xfId="10702"/>
    <cellStyle name="Вывод 2 2 5 2 3 2 2" xfId="10703"/>
    <cellStyle name="Вывод 2 2 5 2 3 3" xfId="10704"/>
    <cellStyle name="Вывод 2 2 5 2 3 3 2" xfId="10705"/>
    <cellStyle name="Вывод 2 2 5 2 4" xfId="10706"/>
    <cellStyle name="Вывод 2 2 5 2 4 2" xfId="10707"/>
    <cellStyle name="Вывод 2 2 5 2 5" xfId="10708"/>
    <cellStyle name="Вывод 2 2 5 2 5 2" xfId="10709"/>
    <cellStyle name="Вывод 2 2 5 2 6" xfId="10710"/>
    <cellStyle name="Вывод 2 2 5 3" xfId="10711"/>
    <cellStyle name="Вывод 2 2 5 3 2" xfId="10712"/>
    <cellStyle name="Вывод 2 2 5 3 2 2" xfId="10713"/>
    <cellStyle name="Вывод 2 2 5 3 2 2 2" xfId="10714"/>
    <cellStyle name="Вывод 2 2 5 3 2 2 2 2" xfId="10715"/>
    <cellStyle name="Вывод 2 2 5 3 2 2 3" xfId="10716"/>
    <cellStyle name="Вывод 2 2 5 3 2 2 3 2" xfId="10717"/>
    <cellStyle name="Вывод 2 2 5 3 2 3" xfId="10718"/>
    <cellStyle name="Вывод 2 2 5 3 2 3 2" xfId="10719"/>
    <cellStyle name="Вывод 2 2 5 3 2 4" xfId="10720"/>
    <cellStyle name="Вывод 2 2 5 3 2 4 2" xfId="10721"/>
    <cellStyle name="Вывод 2 2 5 3 3" xfId="10722"/>
    <cellStyle name="Вывод 2 2 5 3 3 2" xfId="10723"/>
    <cellStyle name="Вывод 2 2 5 3 3 2 2" xfId="10724"/>
    <cellStyle name="Вывод 2 2 5 3 3 3" xfId="10725"/>
    <cellStyle name="Вывод 2 2 5 3 3 3 2" xfId="10726"/>
    <cellStyle name="Вывод 2 2 5 3 4" xfId="10727"/>
    <cellStyle name="Вывод 2 2 5 3 4 2" xfId="10728"/>
    <cellStyle name="Вывод 2 2 5 3 5" xfId="10729"/>
    <cellStyle name="Вывод 2 2 5 3 5 2" xfId="10730"/>
    <cellStyle name="Вывод 2 2 5 3 6" xfId="10731"/>
    <cellStyle name="Вывод 2 2 5 4" xfId="10732"/>
    <cellStyle name="Вывод 2 2 5 4 2" xfId="10733"/>
    <cellStyle name="Вывод 2 2 5 4 2 2" xfId="10734"/>
    <cellStyle name="Вывод 2 2 5 4 2 2 2" xfId="10735"/>
    <cellStyle name="Вывод 2 2 5 4 2 2 2 2" xfId="10736"/>
    <cellStyle name="Вывод 2 2 5 4 2 2 3" xfId="10737"/>
    <cellStyle name="Вывод 2 2 5 4 2 2 3 2" xfId="10738"/>
    <cellStyle name="Вывод 2 2 5 4 2 3" xfId="10739"/>
    <cellStyle name="Вывод 2 2 5 4 2 3 2" xfId="10740"/>
    <cellStyle name="Вывод 2 2 5 4 2 4" xfId="10741"/>
    <cellStyle name="Вывод 2 2 5 4 2 4 2" xfId="10742"/>
    <cellStyle name="Вывод 2 2 5 4 3" xfId="10743"/>
    <cellStyle name="Вывод 2 2 5 4 3 2" xfId="10744"/>
    <cellStyle name="Вывод 2 2 5 4 3 2 2" xfId="10745"/>
    <cellStyle name="Вывод 2 2 5 4 3 3" xfId="10746"/>
    <cellStyle name="Вывод 2 2 5 4 3 3 2" xfId="10747"/>
    <cellStyle name="Вывод 2 2 5 4 4" xfId="10748"/>
    <cellStyle name="Вывод 2 2 5 4 4 2" xfId="10749"/>
    <cellStyle name="Вывод 2 2 5 4 5" xfId="10750"/>
    <cellStyle name="Вывод 2 2 5 4 5 2" xfId="10751"/>
    <cellStyle name="Вывод 2 2 5 4 6" xfId="10752"/>
    <cellStyle name="Вывод 2 2 5 5" xfId="10753"/>
    <cellStyle name="Вывод 2 2 5 5 2" xfId="10754"/>
    <cellStyle name="Вывод 2 2 5 5 2 2" xfId="10755"/>
    <cellStyle name="Вывод 2 2 5 5 2 2 2" xfId="10756"/>
    <cellStyle name="Вывод 2 2 5 5 2 2 2 2" xfId="10757"/>
    <cellStyle name="Вывод 2 2 5 5 2 2 3" xfId="10758"/>
    <cellStyle name="Вывод 2 2 5 5 2 2 3 2" xfId="10759"/>
    <cellStyle name="Вывод 2 2 5 5 2 3" xfId="10760"/>
    <cellStyle name="Вывод 2 2 5 5 2 3 2" xfId="10761"/>
    <cellStyle name="Вывод 2 2 5 5 2 4" xfId="10762"/>
    <cellStyle name="Вывод 2 2 5 5 2 4 2" xfId="10763"/>
    <cellStyle name="Вывод 2 2 5 5 3" xfId="10764"/>
    <cellStyle name="Вывод 2 2 5 5 3 2" xfId="10765"/>
    <cellStyle name="Вывод 2 2 5 5 3 2 2" xfId="10766"/>
    <cellStyle name="Вывод 2 2 5 5 3 3" xfId="10767"/>
    <cellStyle name="Вывод 2 2 5 5 3 3 2" xfId="10768"/>
    <cellStyle name="Вывод 2 2 5 5 4" xfId="10769"/>
    <cellStyle name="Вывод 2 2 5 5 4 2" xfId="10770"/>
    <cellStyle name="Вывод 2 2 5 5 5" xfId="10771"/>
    <cellStyle name="Вывод 2 2 5 5 5 2" xfId="10772"/>
    <cellStyle name="Вывод 2 2 5 5 6" xfId="10773"/>
    <cellStyle name="Вывод 2 2 5 6" xfId="10774"/>
    <cellStyle name="Вывод 2 2 5 6 2" xfId="10775"/>
    <cellStyle name="Вывод 2 2 5 6 2 2" xfId="10776"/>
    <cellStyle name="Вывод 2 2 5 6 2 2 2" xfId="10777"/>
    <cellStyle name="Вывод 2 2 5 6 2 3" xfId="10778"/>
    <cellStyle name="Вывод 2 2 5 6 2 3 2" xfId="10779"/>
    <cellStyle name="Вывод 2 2 5 6 3" xfId="10780"/>
    <cellStyle name="Вывод 2 2 5 6 3 2" xfId="10781"/>
    <cellStyle name="Вывод 2 2 5 6 4" xfId="10782"/>
    <cellStyle name="Вывод 2 2 5 6 4 2" xfId="10783"/>
    <cellStyle name="Вывод 2 2 5 7" xfId="10784"/>
    <cellStyle name="Вывод 2 2 5 7 2" xfId="10785"/>
    <cellStyle name="Вывод 2 2 5 7 2 2" xfId="10786"/>
    <cellStyle name="Вывод 2 2 5 7 3" xfId="10787"/>
    <cellStyle name="Вывод 2 2 5 7 3 2" xfId="10788"/>
    <cellStyle name="Вывод 2 2 5 8" xfId="10789"/>
    <cellStyle name="Вывод 2 2 5 8 2" xfId="10790"/>
    <cellStyle name="Вывод 2 2 5 9" xfId="10791"/>
    <cellStyle name="Вывод 2 2 5 9 2" xfId="10792"/>
    <cellStyle name="Вывод 2 2 6" xfId="10793"/>
    <cellStyle name="Вывод 2 2 6 2" xfId="10794"/>
    <cellStyle name="Вывод 2 2 6 2 2" xfId="10795"/>
    <cellStyle name="Вывод 2 2 6 2 2 2" xfId="10796"/>
    <cellStyle name="Вывод 2 2 6 2 2 2 2" xfId="10797"/>
    <cellStyle name="Вывод 2 2 6 2 2 2 2 2" xfId="10798"/>
    <cellStyle name="Вывод 2 2 6 2 2 2 3" xfId="10799"/>
    <cellStyle name="Вывод 2 2 6 2 2 2 3 2" xfId="10800"/>
    <cellStyle name="Вывод 2 2 6 2 2 3" xfId="10801"/>
    <cellStyle name="Вывод 2 2 6 2 2 3 2" xfId="10802"/>
    <cellStyle name="Вывод 2 2 6 2 2 4" xfId="10803"/>
    <cellStyle name="Вывод 2 2 6 2 2 4 2" xfId="10804"/>
    <cellStyle name="Вывод 2 2 6 2 3" xfId="10805"/>
    <cellStyle name="Вывод 2 2 6 2 3 2" xfId="10806"/>
    <cellStyle name="Вывод 2 2 6 2 3 2 2" xfId="10807"/>
    <cellStyle name="Вывод 2 2 6 2 3 3" xfId="10808"/>
    <cellStyle name="Вывод 2 2 6 2 3 3 2" xfId="10809"/>
    <cellStyle name="Вывод 2 2 6 2 4" xfId="10810"/>
    <cellStyle name="Вывод 2 2 6 2 4 2" xfId="10811"/>
    <cellStyle name="Вывод 2 2 6 2 5" xfId="10812"/>
    <cellStyle name="Вывод 2 2 6 2 5 2" xfId="10813"/>
    <cellStyle name="Вывод 2 2 6 2 6" xfId="10814"/>
    <cellStyle name="Вывод 2 2 6 3" xfId="10815"/>
    <cellStyle name="Вывод 2 2 6 3 2" xfId="10816"/>
    <cellStyle name="Вывод 2 2 6 3 2 2" xfId="10817"/>
    <cellStyle name="Вывод 2 2 6 3 2 2 2" xfId="10818"/>
    <cellStyle name="Вывод 2 2 6 3 2 2 2 2" xfId="10819"/>
    <cellStyle name="Вывод 2 2 6 3 2 2 3" xfId="10820"/>
    <cellStyle name="Вывод 2 2 6 3 2 2 3 2" xfId="10821"/>
    <cellStyle name="Вывод 2 2 6 3 2 3" xfId="10822"/>
    <cellStyle name="Вывод 2 2 6 3 2 3 2" xfId="10823"/>
    <cellStyle name="Вывод 2 2 6 3 2 4" xfId="10824"/>
    <cellStyle name="Вывод 2 2 6 3 2 4 2" xfId="10825"/>
    <cellStyle name="Вывод 2 2 6 3 3" xfId="10826"/>
    <cellStyle name="Вывод 2 2 6 3 3 2" xfId="10827"/>
    <cellStyle name="Вывод 2 2 6 3 3 2 2" xfId="10828"/>
    <cellStyle name="Вывод 2 2 6 3 3 3" xfId="10829"/>
    <cellStyle name="Вывод 2 2 6 3 3 3 2" xfId="10830"/>
    <cellStyle name="Вывод 2 2 6 3 4" xfId="10831"/>
    <cellStyle name="Вывод 2 2 6 3 4 2" xfId="10832"/>
    <cellStyle name="Вывод 2 2 6 3 5" xfId="10833"/>
    <cellStyle name="Вывод 2 2 6 3 5 2" xfId="10834"/>
    <cellStyle name="Вывод 2 2 6 3 6" xfId="10835"/>
    <cellStyle name="Вывод 2 2 6 4" xfId="10836"/>
    <cellStyle name="Вывод 2 2 6 4 2" xfId="10837"/>
    <cellStyle name="Вывод 2 2 6 4 2 2" xfId="10838"/>
    <cellStyle name="Вывод 2 2 6 4 2 2 2" xfId="10839"/>
    <cellStyle name="Вывод 2 2 6 4 2 2 2 2" xfId="10840"/>
    <cellStyle name="Вывод 2 2 6 4 2 2 3" xfId="10841"/>
    <cellStyle name="Вывод 2 2 6 4 2 2 3 2" xfId="10842"/>
    <cellStyle name="Вывод 2 2 6 4 2 3" xfId="10843"/>
    <cellStyle name="Вывод 2 2 6 4 2 3 2" xfId="10844"/>
    <cellStyle name="Вывод 2 2 6 4 2 4" xfId="10845"/>
    <cellStyle name="Вывод 2 2 6 4 2 4 2" xfId="10846"/>
    <cellStyle name="Вывод 2 2 6 4 3" xfId="10847"/>
    <cellStyle name="Вывод 2 2 6 4 3 2" xfId="10848"/>
    <cellStyle name="Вывод 2 2 6 4 3 2 2" xfId="10849"/>
    <cellStyle name="Вывод 2 2 6 4 3 3" xfId="10850"/>
    <cellStyle name="Вывод 2 2 6 4 3 3 2" xfId="10851"/>
    <cellStyle name="Вывод 2 2 6 4 4" xfId="10852"/>
    <cellStyle name="Вывод 2 2 6 4 4 2" xfId="10853"/>
    <cellStyle name="Вывод 2 2 6 4 5" xfId="10854"/>
    <cellStyle name="Вывод 2 2 6 4 5 2" xfId="10855"/>
    <cellStyle name="Вывод 2 2 6 4 6" xfId="10856"/>
    <cellStyle name="Вывод 2 2 6 5" xfId="10857"/>
    <cellStyle name="Вывод 2 2 6 5 2" xfId="10858"/>
    <cellStyle name="Вывод 2 2 6 5 2 2" xfId="10859"/>
    <cellStyle name="Вывод 2 2 6 5 2 2 2" xfId="10860"/>
    <cellStyle name="Вывод 2 2 6 5 2 2 2 2" xfId="10861"/>
    <cellStyle name="Вывод 2 2 6 5 2 2 3" xfId="10862"/>
    <cellStyle name="Вывод 2 2 6 5 2 2 3 2" xfId="10863"/>
    <cellStyle name="Вывод 2 2 6 5 2 3" xfId="10864"/>
    <cellStyle name="Вывод 2 2 6 5 2 3 2" xfId="10865"/>
    <cellStyle name="Вывод 2 2 6 5 2 4" xfId="10866"/>
    <cellStyle name="Вывод 2 2 6 5 2 4 2" xfId="10867"/>
    <cellStyle name="Вывод 2 2 6 5 3" xfId="10868"/>
    <cellStyle name="Вывод 2 2 6 5 3 2" xfId="10869"/>
    <cellStyle name="Вывод 2 2 6 5 3 2 2" xfId="10870"/>
    <cellStyle name="Вывод 2 2 6 5 3 3" xfId="10871"/>
    <cellStyle name="Вывод 2 2 6 5 3 3 2" xfId="10872"/>
    <cellStyle name="Вывод 2 2 6 5 4" xfId="10873"/>
    <cellStyle name="Вывод 2 2 6 5 4 2" xfId="10874"/>
    <cellStyle name="Вывод 2 2 6 5 5" xfId="10875"/>
    <cellStyle name="Вывод 2 2 6 5 5 2" xfId="10876"/>
    <cellStyle name="Вывод 2 2 6 5 6" xfId="10877"/>
    <cellStyle name="Вывод 2 2 6 6" xfId="10878"/>
    <cellStyle name="Вывод 2 2 6 6 2" xfId="10879"/>
    <cellStyle name="Вывод 2 2 6 6 2 2" xfId="10880"/>
    <cellStyle name="Вывод 2 2 6 6 2 2 2" xfId="10881"/>
    <cellStyle name="Вывод 2 2 6 6 2 3" xfId="10882"/>
    <cellStyle name="Вывод 2 2 6 6 2 3 2" xfId="10883"/>
    <cellStyle name="Вывод 2 2 6 6 3" xfId="10884"/>
    <cellStyle name="Вывод 2 2 6 6 3 2" xfId="10885"/>
    <cellStyle name="Вывод 2 2 6 6 4" xfId="10886"/>
    <cellStyle name="Вывод 2 2 6 6 4 2" xfId="10887"/>
    <cellStyle name="Вывод 2 2 6 7" xfId="10888"/>
    <cellStyle name="Вывод 2 2 6 7 2" xfId="10889"/>
    <cellStyle name="Вывод 2 2 6 7 2 2" xfId="10890"/>
    <cellStyle name="Вывод 2 2 6 7 3" xfId="10891"/>
    <cellStyle name="Вывод 2 2 6 7 3 2" xfId="10892"/>
    <cellStyle name="Вывод 2 2 6 8" xfId="10893"/>
    <cellStyle name="Вывод 2 2 6 8 2" xfId="10894"/>
    <cellStyle name="Вывод 2 2 6 9" xfId="10895"/>
    <cellStyle name="Вывод 2 2 6 9 2" xfId="10896"/>
    <cellStyle name="Вывод 2 2 7" xfId="10897"/>
    <cellStyle name="Вывод 2 2 7 2" xfId="10898"/>
    <cellStyle name="Вывод 2 2 7 2 2" xfId="10899"/>
    <cellStyle name="Вывод 2 2 7 2 2 2" xfId="10900"/>
    <cellStyle name="Вывод 2 2 7 2 2 2 2" xfId="10901"/>
    <cellStyle name="Вывод 2 2 7 2 2 2 2 2" xfId="10902"/>
    <cellStyle name="Вывод 2 2 7 2 2 2 3" xfId="10903"/>
    <cellStyle name="Вывод 2 2 7 2 2 2 3 2" xfId="10904"/>
    <cellStyle name="Вывод 2 2 7 2 2 3" xfId="10905"/>
    <cellStyle name="Вывод 2 2 7 2 2 3 2" xfId="10906"/>
    <cellStyle name="Вывод 2 2 7 2 2 4" xfId="10907"/>
    <cellStyle name="Вывод 2 2 7 2 2 4 2" xfId="10908"/>
    <cellStyle name="Вывод 2 2 7 2 3" xfId="10909"/>
    <cellStyle name="Вывод 2 2 7 2 3 2" xfId="10910"/>
    <cellStyle name="Вывод 2 2 7 2 3 2 2" xfId="10911"/>
    <cellStyle name="Вывод 2 2 7 2 3 3" xfId="10912"/>
    <cellStyle name="Вывод 2 2 7 2 3 3 2" xfId="10913"/>
    <cellStyle name="Вывод 2 2 7 2 4" xfId="10914"/>
    <cellStyle name="Вывод 2 2 7 2 4 2" xfId="10915"/>
    <cellStyle name="Вывод 2 2 7 2 5" xfId="10916"/>
    <cellStyle name="Вывод 2 2 7 2 5 2" xfId="10917"/>
    <cellStyle name="Вывод 2 2 7 2 6" xfId="10918"/>
    <cellStyle name="Вывод 2 2 7 3" xfId="10919"/>
    <cellStyle name="Вывод 2 2 7 3 2" xfId="10920"/>
    <cellStyle name="Вывод 2 2 7 3 2 2" xfId="10921"/>
    <cellStyle name="Вывод 2 2 7 3 2 2 2" xfId="10922"/>
    <cellStyle name="Вывод 2 2 7 3 2 2 2 2" xfId="10923"/>
    <cellStyle name="Вывод 2 2 7 3 2 2 3" xfId="10924"/>
    <cellStyle name="Вывод 2 2 7 3 2 2 3 2" xfId="10925"/>
    <cellStyle name="Вывод 2 2 7 3 2 3" xfId="10926"/>
    <cellStyle name="Вывод 2 2 7 3 2 3 2" xfId="10927"/>
    <cellStyle name="Вывод 2 2 7 3 2 4" xfId="10928"/>
    <cellStyle name="Вывод 2 2 7 3 2 4 2" xfId="10929"/>
    <cellStyle name="Вывод 2 2 7 3 3" xfId="10930"/>
    <cellStyle name="Вывод 2 2 7 3 3 2" xfId="10931"/>
    <cellStyle name="Вывод 2 2 7 3 3 2 2" xfId="10932"/>
    <cellStyle name="Вывод 2 2 7 3 3 3" xfId="10933"/>
    <cellStyle name="Вывод 2 2 7 3 3 3 2" xfId="10934"/>
    <cellStyle name="Вывод 2 2 7 3 4" xfId="10935"/>
    <cellStyle name="Вывод 2 2 7 3 4 2" xfId="10936"/>
    <cellStyle name="Вывод 2 2 7 3 5" xfId="10937"/>
    <cellStyle name="Вывод 2 2 7 3 5 2" xfId="10938"/>
    <cellStyle name="Вывод 2 2 7 3 6" xfId="10939"/>
    <cellStyle name="Вывод 2 2 7 4" xfId="10940"/>
    <cellStyle name="Вывод 2 2 7 4 2" xfId="10941"/>
    <cellStyle name="Вывод 2 2 7 4 2 2" xfId="10942"/>
    <cellStyle name="Вывод 2 2 7 4 2 2 2" xfId="10943"/>
    <cellStyle name="Вывод 2 2 7 4 2 2 2 2" xfId="10944"/>
    <cellStyle name="Вывод 2 2 7 4 2 2 3" xfId="10945"/>
    <cellStyle name="Вывод 2 2 7 4 2 2 3 2" xfId="10946"/>
    <cellStyle name="Вывод 2 2 7 4 2 3" xfId="10947"/>
    <cellStyle name="Вывод 2 2 7 4 2 3 2" xfId="10948"/>
    <cellStyle name="Вывод 2 2 7 4 2 4" xfId="10949"/>
    <cellStyle name="Вывод 2 2 7 4 2 4 2" xfId="10950"/>
    <cellStyle name="Вывод 2 2 7 4 3" xfId="10951"/>
    <cellStyle name="Вывод 2 2 7 4 3 2" xfId="10952"/>
    <cellStyle name="Вывод 2 2 7 4 3 2 2" xfId="10953"/>
    <cellStyle name="Вывод 2 2 7 4 3 3" xfId="10954"/>
    <cellStyle name="Вывод 2 2 7 4 3 3 2" xfId="10955"/>
    <cellStyle name="Вывод 2 2 7 4 4" xfId="10956"/>
    <cellStyle name="Вывод 2 2 7 4 4 2" xfId="10957"/>
    <cellStyle name="Вывод 2 2 7 4 5" xfId="10958"/>
    <cellStyle name="Вывод 2 2 7 4 5 2" xfId="10959"/>
    <cellStyle name="Вывод 2 2 7 4 6" xfId="10960"/>
    <cellStyle name="Вывод 2 2 7 5" xfId="10961"/>
    <cellStyle name="Вывод 2 2 7 5 2" xfId="10962"/>
    <cellStyle name="Вывод 2 2 7 5 2 2" xfId="10963"/>
    <cellStyle name="Вывод 2 2 7 5 2 2 2" xfId="10964"/>
    <cellStyle name="Вывод 2 2 7 5 2 2 2 2" xfId="10965"/>
    <cellStyle name="Вывод 2 2 7 5 2 2 3" xfId="10966"/>
    <cellStyle name="Вывод 2 2 7 5 2 2 3 2" xfId="10967"/>
    <cellStyle name="Вывод 2 2 7 5 2 3" xfId="10968"/>
    <cellStyle name="Вывод 2 2 7 5 2 3 2" xfId="10969"/>
    <cellStyle name="Вывод 2 2 7 5 2 4" xfId="10970"/>
    <cellStyle name="Вывод 2 2 7 5 2 4 2" xfId="10971"/>
    <cellStyle name="Вывод 2 2 7 5 3" xfId="10972"/>
    <cellStyle name="Вывод 2 2 7 5 3 2" xfId="10973"/>
    <cellStyle name="Вывод 2 2 7 5 3 2 2" xfId="10974"/>
    <cellStyle name="Вывод 2 2 7 5 3 3" xfId="10975"/>
    <cellStyle name="Вывод 2 2 7 5 3 3 2" xfId="10976"/>
    <cellStyle name="Вывод 2 2 7 5 4" xfId="10977"/>
    <cellStyle name="Вывод 2 2 7 5 4 2" xfId="10978"/>
    <cellStyle name="Вывод 2 2 7 5 5" xfId="10979"/>
    <cellStyle name="Вывод 2 2 7 5 5 2" xfId="10980"/>
    <cellStyle name="Вывод 2 2 7 5 6" xfId="10981"/>
    <cellStyle name="Вывод 2 2 7 6" xfId="10982"/>
    <cellStyle name="Вывод 2 2 7 6 2" xfId="10983"/>
    <cellStyle name="Вывод 2 2 7 6 2 2" xfId="10984"/>
    <cellStyle name="Вывод 2 2 7 6 2 2 2" xfId="10985"/>
    <cellStyle name="Вывод 2 2 7 6 2 3" xfId="10986"/>
    <cellStyle name="Вывод 2 2 7 6 2 3 2" xfId="10987"/>
    <cellStyle name="Вывод 2 2 7 6 3" xfId="10988"/>
    <cellStyle name="Вывод 2 2 7 6 3 2" xfId="10989"/>
    <cellStyle name="Вывод 2 2 7 6 4" xfId="10990"/>
    <cellStyle name="Вывод 2 2 7 6 4 2" xfId="10991"/>
    <cellStyle name="Вывод 2 2 7 7" xfId="10992"/>
    <cellStyle name="Вывод 2 2 7 7 2" xfId="10993"/>
    <cellStyle name="Вывод 2 2 7 7 2 2" xfId="10994"/>
    <cellStyle name="Вывод 2 2 7 7 3" xfId="10995"/>
    <cellStyle name="Вывод 2 2 7 7 3 2" xfId="10996"/>
    <cellStyle name="Вывод 2 2 7 8" xfId="10997"/>
    <cellStyle name="Вывод 2 2 7 8 2" xfId="10998"/>
    <cellStyle name="Вывод 2 2 7 9" xfId="10999"/>
    <cellStyle name="Вывод 2 2 7 9 2" xfId="11000"/>
    <cellStyle name="Вывод 2 2 8" xfId="11001"/>
    <cellStyle name="Вывод 2 2 8 2" xfId="11002"/>
    <cellStyle name="Вывод 2 2 8 2 2" xfId="11003"/>
    <cellStyle name="Вывод 2 2 8 2 2 2" xfId="11004"/>
    <cellStyle name="Вывод 2 2 8 2 2 2 2" xfId="11005"/>
    <cellStyle name="Вывод 2 2 8 2 2 3" xfId="11006"/>
    <cellStyle name="Вывод 2 2 8 2 2 3 2" xfId="11007"/>
    <cellStyle name="Вывод 2 2 8 2 3" xfId="11008"/>
    <cellStyle name="Вывод 2 2 8 2 3 2" xfId="11009"/>
    <cellStyle name="Вывод 2 2 8 2 4" xfId="11010"/>
    <cellStyle name="Вывод 2 2 8 2 4 2" xfId="11011"/>
    <cellStyle name="Вывод 2 2 8 3" xfId="11012"/>
    <cellStyle name="Вывод 2 2 8 3 2" xfId="11013"/>
    <cellStyle name="Вывод 2 2 8 3 2 2" xfId="11014"/>
    <cellStyle name="Вывод 2 2 8 3 3" xfId="11015"/>
    <cellStyle name="Вывод 2 2 8 3 3 2" xfId="11016"/>
    <cellStyle name="Вывод 2 2 8 4" xfId="11017"/>
    <cellStyle name="Вывод 2 2 8 4 2" xfId="11018"/>
    <cellStyle name="Вывод 2 2 8 5" xfId="11019"/>
    <cellStyle name="Вывод 2 2 8 5 2" xfId="11020"/>
    <cellStyle name="Вывод 2 2 8 6" xfId="11021"/>
    <cellStyle name="Вывод 2 2 9" xfId="11022"/>
    <cellStyle name="Вывод 2 2 9 2" xfId="11023"/>
    <cellStyle name="Вывод 2 2 9 2 2" xfId="11024"/>
    <cellStyle name="Вывод 2 2 9 2 2 2" xfId="11025"/>
    <cellStyle name="Вывод 2 2 9 2 2 2 2" xfId="11026"/>
    <cellStyle name="Вывод 2 2 9 2 2 3" xfId="11027"/>
    <cellStyle name="Вывод 2 2 9 2 2 3 2" xfId="11028"/>
    <cellStyle name="Вывод 2 2 9 2 3" xfId="11029"/>
    <cellStyle name="Вывод 2 2 9 2 3 2" xfId="11030"/>
    <cellStyle name="Вывод 2 2 9 2 4" xfId="11031"/>
    <cellStyle name="Вывод 2 2 9 2 4 2" xfId="11032"/>
    <cellStyle name="Вывод 2 2 9 3" xfId="11033"/>
    <cellStyle name="Вывод 2 2 9 3 2" xfId="11034"/>
    <cellStyle name="Вывод 2 2 9 3 2 2" xfId="11035"/>
    <cellStyle name="Вывод 2 2 9 3 3" xfId="11036"/>
    <cellStyle name="Вывод 2 2 9 3 3 2" xfId="11037"/>
    <cellStyle name="Вывод 2 2 9 4" xfId="11038"/>
    <cellStyle name="Вывод 2 2 9 4 2" xfId="11039"/>
    <cellStyle name="Вывод 2 2 9 5" xfId="11040"/>
    <cellStyle name="Вывод 2 2 9 5 2" xfId="11041"/>
    <cellStyle name="Вывод 2 2 9 6" xfId="11042"/>
    <cellStyle name="Вывод 2 3" xfId="11043"/>
    <cellStyle name="Вывод 2 3 10" xfId="11044"/>
    <cellStyle name="Вывод 2 3 10 2" xfId="11045"/>
    <cellStyle name="Вывод 2 3 10 2 2" xfId="11046"/>
    <cellStyle name="Вывод 2 3 10 2 2 2" xfId="11047"/>
    <cellStyle name="Вывод 2 3 10 2 2 2 2" xfId="11048"/>
    <cellStyle name="Вывод 2 3 10 2 2 3" xfId="11049"/>
    <cellStyle name="Вывод 2 3 10 2 2 3 2" xfId="11050"/>
    <cellStyle name="Вывод 2 3 10 2 3" xfId="11051"/>
    <cellStyle name="Вывод 2 3 10 2 3 2" xfId="11052"/>
    <cellStyle name="Вывод 2 3 10 2 4" xfId="11053"/>
    <cellStyle name="Вывод 2 3 10 2 4 2" xfId="11054"/>
    <cellStyle name="Вывод 2 3 10 3" xfId="11055"/>
    <cellStyle name="Вывод 2 3 10 3 2" xfId="11056"/>
    <cellStyle name="Вывод 2 3 10 3 2 2" xfId="11057"/>
    <cellStyle name="Вывод 2 3 10 3 3" xfId="11058"/>
    <cellStyle name="Вывод 2 3 10 3 3 2" xfId="11059"/>
    <cellStyle name="Вывод 2 3 10 4" xfId="11060"/>
    <cellStyle name="Вывод 2 3 10 4 2" xfId="11061"/>
    <cellStyle name="Вывод 2 3 10 5" xfId="11062"/>
    <cellStyle name="Вывод 2 3 10 5 2" xfId="11063"/>
    <cellStyle name="Вывод 2 3 10 6" xfId="11064"/>
    <cellStyle name="Вывод 2 3 11" xfId="11065"/>
    <cellStyle name="Вывод 2 3 11 2" xfId="11066"/>
    <cellStyle name="Вывод 2 3 11 2 2" xfId="11067"/>
    <cellStyle name="Вывод 2 3 11 2 2 2" xfId="11068"/>
    <cellStyle name="Вывод 2 3 11 2 2 2 2" xfId="11069"/>
    <cellStyle name="Вывод 2 3 11 2 2 3" xfId="11070"/>
    <cellStyle name="Вывод 2 3 11 2 2 3 2" xfId="11071"/>
    <cellStyle name="Вывод 2 3 11 2 3" xfId="11072"/>
    <cellStyle name="Вывод 2 3 11 2 3 2" xfId="11073"/>
    <cellStyle name="Вывод 2 3 11 2 4" xfId="11074"/>
    <cellStyle name="Вывод 2 3 11 2 4 2" xfId="11075"/>
    <cellStyle name="Вывод 2 3 11 3" xfId="11076"/>
    <cellStyle name="Вывод 2 3 11 3 2" xfId="11077"/>
    <cellStyle name="Вывод 2 3 11 3 2 2" xfId="11078"/>
    <cellStyle name="Вывод 2 3 11 3 3" xfId="11079"/>
    <cellStyle name="Вывод 2 3 11 3 3 2" xfId="11080"/>
    <cellStyle name="Вывод 2 3 11 4" xfId="11081"/>
    <cellStyle name="Вывод 2 3 11 4 2" xfId="11082"/>
    <cellStyle name="Вывод 2 3 11 5" xfId="11083"/>
    <cellStyle name="Вывод 2 3 11 5 2" xfId="11084"/>
    <cellStyle name="Вывод 2 3 11 6" xfId="11085"/>
    <cellStyle name="Вывод 2 3 12" xfId="11086"/>
    <cellStyle name="Вывод 2 3 12 2" xfId="11087"/>
    <cellStyle name="Вывод 2 3 12 2 2" xfId="11088"/>
    <cellStyle name="Вывод 2 3 12 2 2 2" xfId="11089"/>
    <cellStyle name="Вывод 2 3 12 2 3" xfId="11090"/>
    <cellStyle name="Вывод 2 3 12 2 3 2" xfId="11091"/>
    <cellStyle name="Вывод 2 3 12 3" xfId="11092"/>
    <cellStyle name="Вывод 2 3 12 3 2" xfId="11093"/>
    <cellStyle name="Вывод 2 3 12 4" xfId="11094"/>
    <cellStyle name="Вывод 2 3 12 4 2" xfId="11095"/>
    <cellStyle name="Вывод 2 3 13" xfId="11096"/>
    <cellStyle name="Вывод 2 3 13 2" xfId="11097"/>
    <cellStyle name="Вывод 2 3 13 2 2" xfId="11098"/>
    <cellStyle name="Вывод 2 3 13 3" xfId="11099"/>
    <cellStyle name="Вывод 2 3 13 3 2" xfId="11100"/>
    <cellStyle name="Вывод 2 3 14" xfId="11101"/>
    <cellStyle name="Вывод 2 3 14 2" xfId="11102"/>
    <cellStyle name="Вывод 2 3 15" xfId="11103"/>
    <cellStyle name="Вывод 2 3 15 2" xfId="11104"/>
    <cellStyle name="Вывод 2 3 2" xfId="11105"/>
    <cellStyle name="Вывод 2 3 2 2" xfId="11106"/>
    <cellStyle name="Вывод 2 3 2 2 2" xfId="11107"/>
    <cellStyle name="Вывод 2 3 2 2 2 2" xfId="11108"/>
    <cellStyle name="Вывод 2 3 2 2 2 2 2" xfId="11109"/>
    <cellStyle name="Вывод 2 3 2 2 2 2 2 2" xfId="11110"/>
    <cellStyle name="Вывод 2 3 2 2 2 2 3" xfId="11111"/>
    <cellStyle name="Вывод 2 3 2 2 2 2 3 2" xfId="11112"/>
    <cellStyle name="Вывод 2 3 2 2 2 3" xfId="11113"/>
    <cellStyle name="Вывод 2 3 2 2 2 3 2" xfId="11114"/>
    <cellStyle name="Вывод 2 3 2 2 2 4" xfId="11115"/>
    <cellStyle name="Вывод 2 3 2 2 2 4 2" xfId="11116"/>
    <cellStyle name="Вывод 2 3 2 2 3" xfId="11117"/>
    <cellStyle name="Вывод 2 3 2 2 3 2" xfId="11118"/>
    <cellStyle name="Вывод 2 3 2 2 3 2 2" xfId="11119"/>
    <cellStyle name="Вывод 2 3 2 2 3 3" xfId="11120"/>
    <cellStyle name="Вывод 2 3 2 2 3 3 2" xfId="11121"/>
    <cellStyle name="Вывод 2 3 2 2 4" xfId="11122"/>
    <cellStyle name="Вывод 2 3 2 2 4 2" xfId="11123"/>
    <cellStyle name="Вывод 2 3 2 2 5" xfId="11124"/>
    <cellStyle name="Вывод 2 3 2 2 5 2" xfId="11125"/>
    <cellStyle name="Вывод 2 3 2 2 6" xfId="11126"/>
    <cellStyle name="Вывод 2 3 2 3" xfId="11127"/>
    <cellStyle name="Вывод 2 3 2 3 2" xfId="11128"/>
    <cellStyle name="Вывод 2 3 2 3 2 2" xfId="11129"/>
    <cellStyle name="Вывод 2 3 2 3 2 2 2" xfId="11130"/>
    <cellStyle name="Вывод 2 3 2 3 2 2 2 2" xfId="11131"/>
    <cellStyle name="Вывод 2 3 2 3 2 2 3" xfId="11132"/>
    <cellStyle name="Вывод 2 3 2 3 2 2 3 2" xfId="11133"/>
    <cellStyle name="Вывод 2 3 2 3 2 3" xfId="11134"/>
    <cellStyle name="Вывод 2 3 2 3 2 3 2" xfId="11135"/>
    <cellStyle name="Вывод 2 3 2 3 2 4" xfId="11136"/>
    <cellStyle name="Вывод 2 3 2 3 2 4 2" xfId="11137"/>
    <cellStyle name="Вывод 2 3 2 3 3" xfId="11138"/>
    <cellStyle name="Вывод 2 3 2 3 3 2" xfId="11139"/>
    <cellStyle name="Вывод 2 3 2 3 3 2 2" xfId="11140"/>
    <cellStyle name="Вывод 2 3 2 3 3 3" xfId="11141"/>
    <cellStyle name="Вывод 2 3 2 3 3 3 2" xfId="11142"/>
    <cellStyle name="Вывод 2 3 2 3 4" xfId="11143"/>
    <cellStyle name="Вывод 2 3 2 3 4 2" xfId="11144"/>
    <cellStyle name="Вывод 2 3 2 3 5" xfId="11145"/>
    <cellStyle name="Вывод 2 3 2 3 5 2" xfId="11146"/>
    <cellStyle name="Вывод 2 3 2 3 6" xfId="11147"/>
    <cellStyle name="Вывод 2 3 2 4" xfId="11148"/>
    <cellStyle name="Вывод 2 3 2 4 2" xfId="11149"/>
    <cellStyle name="Вывод 2 3 2 4 2 2" xfId="11150"/>
    <cellStyle name="Вывод 2 3 2 4 2 2 2" xfId="11151"/>
    <cellStyle name="Вывод 2 3 2 4 2 2 2 2" xfId="11152"/>
    <cellStyle name="Вывод 2 3 2 4 2 2 3" xfId="11153"/>
    <cellStyle name="Вывод 2 3 2 4 2 2 3 2" xfId="11154"/>
    <cellStyle name="Вывод 2 3 2 4 2 3" xfId="11155"/>
    <cellStyle name="Вывод 2 3 2 4 2 3 2" xfId="11156"/>
    <cellStyle name="Вывод 2 3 2 4 2 4" xfId="11157"/>
    <cellStyle name="Вывод 2 3 2 4 2 4 2" xfId="11158"/>
    <cellStyle name="Вывод 2 3 2 4 3" xfId="11159"/>
    <cellStyle name="Вывод 2 3 2 4 3 2" xfId="11160"/>
    <cellStyle name="Вывод 2 3 2 4 3 2 2" xfId="11161"/>
    <cellStyle name="Вывод 2 3 2 4 3 3" xfId="11162"/>
    <cellStyle name="Вывод 2 3 2 4 3 3 2" xfId="11163"/>
    <cellStyle name="Вывод 2 3 2 4 4" xfId="11164"/>
    <cellStyle name="Вывод 2 3 2 4 4 2" xfId="11165"/>
    <cellStyle name="Вывод 2 3 2 4 5" xfId="11166"/>
    <cellStyle name="Вывод 2 3 2 4 5 2" xfId="11167"/>
    <cellStyle name="Вывод 2 3 2 4 6" xfId="11168"/>
    <cellStyle name="Вывод 2 3 2 5" xfId="11169"/>
    <cellStyle name="Вывод 2 3 2 5 2" xfId="11170"/>
    <cellStyle name="Вывод 2 3 2 5 2 2" xfId="11171"/>
    <cellStyle name="Вывод 2 3 2 5 2 2 2" xfId="11172"/>
    <cellStyle name="Вывод 2 3 2 5 2 2 2 2" xfId="11173"/>
    <cellStyle name="Вывод 2 3 2 5 2 2 3" xfId="11174"/>
    <cellStyle name="Вывод 2 3 2 5 2 2 3 2" xfId="11175"/>
    <cellStyle name="Вывод 2 3 2 5 2 3" xfId="11176"/>
    <cellStyle name="Вывод 2 3 2 5 2 3 2" xfId="11177"/>
    <cellStyle name="Вывод 2 3 2 5 2 4" xfId="11178"/>
    <cellStyle name="Вывод 2 3 2 5 2 4 2" xfId="11179"/>
    <cellStyle name="Вывод 2 3 2 5 3" xfId="11180"/>
    <cellStyle name="Вывод 2 3 2 5 3 2" xfId="11181"/>
    <cellStyle name="Вывод 2 3 2 5 3 2 2" xfId="11182"/>
    <cellStyle name="Вывод 2 3 2 5 3 3" xfId="11183"/>
    <cellStyle name="Вывод 2 3 2 5 3 3 2" xfId="11184"/>
    <cellStyle name="Вывод 2 3 2 5 4" xfId="11185"/>
    <cellStyle name="Вывод 2 3 2 5 4 2" xfId="11186"/>
    <cellStyle name="Вывод 2 3 2 5 5" xfId="11187"/>
    <cellStyle name="Вывод 2 3 2 5 5 2" xfId="11188"/>
    <cellStyle name="Вывод 2 3 2 5 6" xfId="11189"/>
    <cellStyle name="Вывод 2 3 2 6" xfId="11190"/>
    <cellStyle name="Вывод 2 3 2 6 2" xfId="11191"/>
    <cellStyle name="Вывод 2 3 2 6 2 2" xfId="11192"/>
    <cellStyle name="Вывод 2 3 2 6 2 2 2" xfId="11193"/>
    <cellStyle name="Вывод 2 3 2 6 2 3" xfId="11194"/>
    <cellStyle name="Вывод 2 3 2 6 2 3 2" xfId="11195"/>
    <cellStyle name="Вывод 2 3 2 6 3" xfId="11196"/>
    <cellStyle name="Вывод 2 3 2 6 3 2" xfId="11197"/>
    <cellStyle name="Вывод 2 3 2 6 4" xfId="11198"/>
    <cellStyle name="Вывод 2 3 2 6 4 2" xfId="11199"/>
    <cellStyle name="Вывод 2 3 2 7" xfId="11200"/>
    <cellStyle name="Вывод 2 3 2 7 2" xfId="11201"/>
    <cellStyle name="Вывод 2 3 2 7 2 2" xfId="11202"/>
    <cellStyle name="Вывод 2 3 2 7 3" xfId="11203"/>
    <cellStyle name="Вывод 2 3 2 7 3 2" xfId="11204"/>
    <cellStyle name="Вывод 2 3 2 8" xfId="11205"/>
    <cellStyle name="Вывод 2 3 2 8 2" xfId="11206"/>
    <cellStyle name="Вывод 2 3 2 9" xfId="11207"/>
    <cellStyle name="Вывод 2 3 2 9 2" xfId="11208"/>
    <cellStyle name="Вывод 2 3 3" xfId="11209"/>
    <cellStyle name="Вывод 2 3 3 2" xfId="11210"/>
    <cellStyle name="Вывод 2 3 3 2 2" xfId="11211"/>
    <cellStyle name="Вывод 2 3 3 2 2 2" xfId="11212"/>
    <cellStyle name="Вывод 2 3 3 2 2 2 2" xfId="11213"/>
    <cellStyle name="Вывод 2 3 3 2 2 2 2 2" xfId="11214"/>
    <cellStyle name="Вывод 2 3 3 2 2 2 3" xfId="11215"/>
    <cellStyle name="Вывод 2 3 3 2 2 2 3 2" xfId="11216"/>
    <cellStyle name="Вывод 2 3 3 2 2 3" xfId="11217"/>
    <cellStyle name="Вывод 2 3 3 2 2 3 2" xfId="11218"/>
    <cellStyle name="Вывод 2 3 3 2 2 4" xfId="11219"/>
    <cellStyle name="Вывод 2 3 3 2 2 4 2" xfId="11220"/>
    <cellStyle name="Вывод 2 3 3 2 3" xfId="11221"/>
    <cellStyle name="Вывод 2 3 3 2 3 2" xfId="11222"/>
    <cellStyle name="Вывод 2 3 3 2 3 2 2" xfId="11223"/>
    <cellStyle name="Вывод 2 3 3 2 3 3" xfId="11224"/>
    <cellStyle name="Вывод 2 3 3 2 3 3 2" xfId="11225"/>
    <cellStyle name="Вывод 2 3 3 2 4" xfId="11226"/>
    <cellStyle name="Вывод 2 3 3 2 4 2" xfId="11227"/>
    <cellStyle name="Вывод 2 3 3 2 5" xfId="11228"/>
    <cellStyle name="Вывод 2 3 3 2 5 2" xfId="11229"/>
    <cellStyle name="Вывод 2 3 3 2 6" xfId="11230"/>
    <cellStyle name="Вывод 2 3 3 3" xfId="11231"/>
    <cellStyle name="Вывод 2 3 3 3 2" xfId="11232"/>
    <cellStyle name="Вывод 2 3 3 3 2 2" xfId="11233"/>
    <cellStyle name="Вывод 2 3 3 3 2 2 2" xfId="11234"/>
    <cellStyle name="Вывод 2 3 3 3 2 2 2 2" xfId="11235"/>
    <cellStyle name="Вывод 2 3 3 3 2 2 3" xfId="11236"/>
    <cellStyle name="Вывод 2 3 3 3 2 2 3 2" xfId="11237"/>
    <cellStyle name="Вывод 2 3 3 3 2 3" xfId="11238"/>
    <cellStyle name="Вывод 2 3 3 3 2 3 2" xfId="11239"/>
    <cellStyle name="Вывод 2 3 3 3 2 4" xfId="11240"/>
    <cellStyle name="Вывод 2 3 3 3 2 4 2" xfId="11241"/>
    <cellStyle name="Вывод 2 3 3 3 3" xfId="11242"/>
    <cellStyle name="Вывод 2 3 3 3 3 2" xfId="11243"/>
    <cellStyle name="Вывод 2 3 3 3 3 2 2" xfId="11244"/>
    <cellStyle name="Вывод 2 3 3 3 3 3" xfId="11245"/>
    <cellStyle name="Вывод 2 3 3 3 3 3 2" xfId="11246"/>
    <cellStyle name="Вывод 2 3 3 3 4" xfId="11247"/>
    <cellStyle name="Вывод 2 3 3 3 4 2" xfId="11248"/>
    <cellStyle name="Вывод 2 3 3 3 5" xfId="11249"/>
    <cellStyle name="Вывод 2 3 3 3 5 2" xfId="11250"/>
    <cellStyle name="Вывод 2 3 3 3 6" xfId="11251"/>
    <cellStyle name="Вывод 2 3 3 4" xfId="11252"/>
    <cellStyle name="Вывод 2 3 3 4 2" xfId="11253"/>
    <cellStyle name="Вывод 2 3 3 4 2 2" xfId="11254"/>
    <cellStyle name="Вывод 2 3 3 4 2 2 2" xfId="11255"/>
    <cellStyle name="Вывод 2 3 3 4 2 2 2 2" xfId="11256"/>
    <cellStyle name="Вывод 2 3 3 4 2 2 3" xfId="11257"/>
    <cellStyle name="Вывод 2 3 3 4 2 2 3 2" xfId="11258"/>
    <cellStyle name="Вывод 2 3 3 4 2 3" xfId="11259"/>
    <cellStyle name="Вывод 2 3 3 4 2 3 2" xfId="11260"/>
    <cellStyle name="Вывод 2 3 3 4 2 4" xfId="11261"/>
    <cellStyle name="Вывод 2 3 3 4 2 4 2" xfId="11262"/>
    <cellStyle name="Вывод 2 3 3 4 3" xfId="11263"/>
    <cellStyle name="Вывод 2 3 3 4 3 2" xfId="11264"/>
    <cellStyle name="Вывод 2 3 3 4 3 2 2" xfId="11265"/>
    <cellStyle name="Вывод 2 3 3 4 3 3" xfId="11266"/>
    <cellStyle name="Вывод 2 3 3 4 3 3 2" xfId="11267"/>
    <cellStyle name="Вывод 2 3 3 4 4" xfId="11268"/>
    <cellStyle name="Вывод 2 3 3 4 4 2" xfId="11269"/>
    <cellStyle name="Вывод 2 3 3 4 5" xfId="11270"/>
    <cellStyle name="Вывод 2 3 3 4 5 2" xfId="11271"/>
    <cellStyle name="Вывод 2 3 3 4 6" xfId="11272"/>
    <cellStyle name="Вывод 2 3 3 5" xfId="11273"/>
    <cellStyle name="Вывод 2 3 3 5 2" xfId="11274"/>
    <cellStyle name="Вывод 2 3 3 5 2 2" xfId="11275"/>
    <cellStyle name="Вывод 2 3 3 5 2 2 2" xfId="11276"/>
    <cellStyle name="Вывод 2 3 3 5 2 2 2 2" xfId="11277"/>
    <cellStyle name="Вывод 2 3 3 5 2 2 3" xfId="11278"/>
    <cellStyle name="Вывод 2 3 3 5 2 2 3 2" xfId="11279"/>
    <cellStyle name="Вывод 2 3 3 5 2 3" xfId="11280"/>
    <cellStyle name="Вывод 2 3 3 5 2 3 2" xfId="11281"/>
    <cellStyle name="Вывод 2 3 3 5 2 4" xfId="11282"/>
    <cellStyle name="Вывод 2 3 3 5 2 4 2" xfId="11283"/>
    <cellStyle name="Вывод 2 3 3 5 3" xfId="11284"/>
    <cellStyle name="Вывод 2 3 3 5 3 2" xfId="11285"/>
    <cellStyle name="Вывод 2 3 3 5 3 2 2" xfId="11286"/>
    <cellStyle name="Вывод 2 3 3 5 3 3" xfId="11287"/>
    <cellStyle name="Вывод 2 3 3 5 3 3 2" xfId="11288"/>
    <cellStyle name="Вывод 2 3 3 5 4" xfId="11289"/>
    <cellStyle name="Вывод 2 3 3 5 4 2" xfId="11290"/>
    <cellStyle name="Вывод 2 3 3 5 5" xfId="11291"/>
    <cellStyle name="Вывод 2 3 3 5 5 2" xfId="11292"/>
    <cellStyle name="Вывод 2 3 3 5 6" xfId="11293"/>
    <cellStyle name="Вывод 2 3 3 6" xfId="11294"/>
    <cellStyle name="Вывод 2 3 3 6 2" xfId="11295"/>
    <cellStyle name="Вывод 2 3 3 6 2 2" xfId="11296"/>
    <cellStyle name="Вывод 2 3 3 6 2 2 2" xfId="11297"/>
    <cellStyle name="Вывод 2 3 3 6 2 3" xfId="11298"/>
    <cellStyle name="Вывод 2 3 3 6 2 3 2" xfId="11299"/>
    <cellStyle name="Вывод 2 3 3 6 3" xfId="11300"/>
    <cellStyle name="Вывод 2 3 3 6 3 2" xfId="11301"/>
    <cellStyle name="Вывод 2 3 3 6 4" xfId="11302"/>
    <cellStyle name="Вывод 2 3 3 6 4 2" xfId="11303"/>
    <cellStyle name="Вывод 2 3 3 7" xfId="11304"/>
    <cellStyle name="Вывод 2 3 3 7 2" xfId="11305"/>
    <cellStyle name="Вывод 2 3 3 7 2 2" xfId="11306"/>
    <cellStyle name="Вывод 2 3 3 7 3" xfId="11307"/>
    <cellStyle name="Вывод 2 3 3 7 3 2" xfId="11308"/>
    <cellStyle name="Вывод 2 3 3 8" xfId="11309"/>
    <cellStyle name="Вывод 2 3 3 8 2" xfId="11310"/>
    <cellStyle name="Вывод 2 3 3 9" xfId="11311"/>
    <cellStyle name="Вывод 2 3 3 9 2" xfId="11312"/>
    <cellStyle name="Вывод 2 3 4" xfId="11313"/>
    <cellStyle name="Вывод 2 3 4 2" xfId="11314"/>
    <cellStyle name="Вывод 2 3 4 2 2" xfId="11315"/>
    <cellStyle name="Вывод 2 3 4 2 2 2" xfId="11316"/>
    <cellStyle name="Вывод 2 3 4 2 2 2 2" xfId="11317"/>
    <cellStyle name="Вывод 2 3 4 2 2 2 2 2" xfId="11318"/>
    <cellStyle name="Вывод 2 3 4 2 2 2 3" xfId="11319"/>
    <cellStyle name="Вывод 2 3 4 2 2 2 3 2" xfId="11320"/>
    <cellStyle name="Вывод 2 3 4 2 2 3" xfId="11321"/>
    <cellStyle name="Вывод 2 3 4 2 2 3 2" xfId="11322"/>
    <cellStyle name="Вывод 2 3 4 2 2 4" xfId="11323"/>
    <cellStyle name="Вывод 2 3 4 2 2 4 2" xfId="11324"/>
    <cellStyle name="Вывод 2 3 4 2 3" xfId="11325"/>
    <cellStyle name="Вывод 2 3 4 2 3 2" xfId="11326"/>
    <cellStyle name="Вывод 2 3 4 2 3 2 2" xfId="11327"/>
    <cellStyle name="Вывод 2 3 4 2 3 3" xfId="11328"/>
    <cellStyle name="Вывод 2 3 4 2 3 3 2" xfId="11329"/>
    <cellStyle name="Вывод 2 3 4 2 4" xfId="11330"/>
    <cellStyle name="Вывод 2 3 4 2 4 2" xfId="11331"/>
    <cellStyle name="Вывод 2 3 4 2 5" xfId="11332"/>
    <cellStyle name="Вывод 2 3 4 2 5 2" xfId="11333"/>
    <cellStyle name="Вывод 2 3 4 2 6" xfId="11334"/>
    <cellStyle name="Вывод 2 3 4 3" xfId="11335"/>
    <cellStyle name="Вывод 2 3 4 3 2" xfId="11336"/>
    <cellStyle name="Вывод 2 3 4 3 2 2" xfId="11337"/>
    <cellStyle name="Вывод 2 3 4 3 2 2 2" xfId="11338"/>
    <cellStyle name="Вывод 2 3 4 3 2 2 2 2" xfId="11339"/>
    <cellStyle name="Вывод 2 3 4 3 2 2 3" xfId="11340"/>
    <cellStyle name="Вывод 2 3 4 3 2 2 3 2" xfId="11341"/>
    <cellStyle name="Вывод 2 3 4 3 2 3" xfId="11342"/>
    <cellStyle name="Вывод 2 3 4 3 2 3 2" xfId="11343"/>
    <cellStyle name="Вывод 2 3 4 3 2 4" xfId="11344"/>
    <cellStyle name="Вывод 2 3 4 3 2 4 2" xfId="11345"/>
    <cellStyle name="Вывод 2 3 4 3 3" xfId="11346"/>
    <cellStyle name="Вывод 2 3 4 3 3 2" xfId="11347"/>
    <cellStyle name="Вывод 2 3 4 3 3 2 2" xfId="11348"/>
    <cellStyle name="Вывод 2 3 4 3 3 3" xfId="11349"/>
    <cellStyle name="Вывод 2 3 4 3 3 3 2" xfId="11350"/>
    <cellStyle name="Вывод 2 3 4 3 4" xfId="11351"/>
    <cellStyle name="Вывод 2 3 4 3 4 2" xfId="11352"/>
    <cellStyle name="Вывод 2 3 4 3 5" xfId="11353"/>
    <cellStyle name="Вывод 2 3 4 3 5 2" xfId="11354"/>
    <cellStyle name="Вывод 2 3 4 3 6" xfId="11355"/>
    <cellStyle name="Вывод 2 3 4 4" xfId="11356"/>
    <cellStyle name="Вывод 2 3 4 4 2" xfId="11357"/>
    <cellStyle name="Вывод 2 3 4 4 2 2" xfId="11358"/>
    <cellStyle name="Вывод 2 3 4 4 2 2 2" xfId="11359"/>
    <cellStyle name="Вывод 2 3 4 4 2 2 2 2" xfId="11360"/>
    <cellStyle name="Вывод 2 3 4 4 2 2 3" xfId="11361"/>
    <cellStyle name="Вывод 2 3 4 4 2 2 3 2" xfId="11362"/>
    <cellStyle name="Вывод 2 3 4 4 2 3" xfId="11363"/>
    <cellStyle name="Вывод 2 3 4 4 2 3 2" xfId="11364"/>
    <cellStyle name="Вывод 2 3 4 4 2 4" xfId="11365"/>
    <cellStyle name="Вывод 2 3 4 4 2 4 2" xfId="11366"/>
    <cellStyle name="Вывод 2 3 4 4 3" xfId="11367"/>
    <cellStyle name="Вывод 2 3 4 4 3 2" xfId="11368"/>
    <cellStyle name="Вывод 2 3 4 4 3 2 2" xfId="11369"/>
    <cellStyle name="Вывод 2 3 4 4 3 3" xfId="11370"/>
    <cellStyle name="Вывод 2 3 4 4 3 3 2" xfId="11371"/>
    <cellStyle name="Вывод 2 3 4 4 4" xfId="11372"/>
    <cellStyle name="Вывод 2 3 4 4 4 2" xfId="11373"/>
    <cellStyle name="Вывод 2 3 4 4 5" xfId="11374"/>
    <cellStyle name="Вывод 2 3 4 4 5 2" xfId="11375"/>
    <cellStyle name="Вывод 2 3 4 4 6" xfId="11376"/>
    <cellStyle name="Вывод 2 3 4 5" xfId="11377"/>
    <cellStyle name="Вывод 2 3 4 5 2" xfId="11378"/>
    <cellStyle name="Вывод 2 3 4 5 2 2" xfId="11379"/>
    <cellStyle name="Вывод 2 3 4 5 2 2 2" xfId="11380"/>
    <cellStyle name="Вывод 2 3 4 5 2 2 2 2" xfId="11381"/>
    <cellStyle name="Вывод 2 3 4 5 2 2 3" xfId="11382"/>
    <cellStyle name="Вывод 2 3 4 5 2 2 3 2" xfId="11383"/>
    <cellStyle name="Вывод 2 3 4 5 2 3" xfId="11384"/>
    <cellStyle name="Вывод 2 3 4 5 2 3 2" xfId="11385"/>
    <cellStyle name="Вывод 2 3 4 5 2 4" xfId="11386"/>
    <cellStyle name="Вывод 2 3 4 5 2 4 2" xfId="11387"/>
    <cellStyle name="Вывод 2 3 4 5 3" xfId="11388"/>
    <cellStyle name="Вывод 2 3 4 5 3 2" xfId="11389"/>
    <cellStyle name="Вывод 2 3 4 5 3 2 2" xfId="11390"/>
    <cellStyle name="Вывод 2 3 4 5 3 3" xfId="11391"/>
    <cellStyle name="Вывод 2 3 4 5 3 3 2" xfId="11392"/>
    <cellStyle name="Вывод 2 3 4 5 4" xfId="11393"/>
    <cellStyle name="Вывод 2 3 4 5 4 2" xfId="11394"/>
    <cellStyle name="Вывод 2 3 4 5 5" xfId="11395"/>
    <cellStyle name="Вывод 2 3 4 5 5 2" xfId="11396"/>
    <cellStyle name="Вывод 2 3 4 5 6" xfId="11397"/>
    <cellStyle name="Вывод 2 3 4 6" xfId="11398"/>
    <cellStyle name="Вывод 2 3 4 6 2" xfId="11399"/>
    <cellStyle name="Вывод 2 3 4 6 2 2" xfId="11400"/>
    <cellStyle name="Вывод 2 3 4 6 2 2 2" xfId="11401"/>
    <cellStyle name="Вывод 2 3 4 6 2 3" xfId="11402"/>
    <cellStyle name="Вывод 2 3 4 6 2 3 2" xfId="11403"/>
    <cellStyle name="Вывод 2 3 4 6 3" xfId="11404"/>
    <cellStyle name="Вывод 2 3 4 6 3 2" xfId="11405"/>
    <cellStyle name="Вывод 2 3 4 6 4" xfId="11406"/>
    <cellStyle name="Вывод 2 3 4 6 4 2" xfId="11407"/>
    <cellStyle name="Вывод 2 3 4 7" xfId="11408"/>
    <cellStyle name="Вывод 2 3 4 7 2" xfId="11409"/>
    <cellStyle name="Вывод 2 3 4 7 2 2" xfId="11410"/>
    <cellStyle name="Вывод 2 3 4 7 3" xfId="11411"/>
    <cellStyle name="Вывод 2 3 4 7 3 2" xfId="11412"/>
    <cellStyle name="Вывод 2 3 4 8" xfId="11413"/>
    <cellStyle name="Вывод 2 3 4 8 2" xfId="11414"/>
    <cellStyle name="Вывод 2 3 4 9" xfId="11415"/>
    <cellStyle name="Вывод 2 3 4 9 2" xfId="11416"/>
    <cellStyle name="Вывод 2 3 5" xfId="11417"/>
    <cellStyle name="Вывод 2 3 5 2" xfId="11418"/>
    <cellStyle name="Вывод 2 3 5 2 2" xfId="11419"/>
    <cellStyle name="Вывод 2 3 5 2 2 2" xfId="11420"/>
    <cellStyle name="Вывод 2 3 5 2 2 2 2" xfId="11421"/>
    <cellStyle name="Вывод 2 3 5 2 2 2 2 2" xfId="11422"/>
    <cellStyle name="Вывод 2 3 5 2 2 2 3" xfId="11423"/>
    <cellStyle name="Вывод 2 3 5 2 2 2 3 2" xfId="11424"/>
    <cellStyle name="Вывод 2 3 5 2 2 3" xfId="11425"/>
    <cellStyle name="Вывод 2 3 5 2 2 3 2" xfId="11426"/>
    <cellStyle name="Вывод 2 3 5 2 2 4" xfId="11427"/>
    <cellStyle name="Вывод 2 3 5 2 2 4 2" xfId="11428"/>
    <cellStyle name="Вывод 2 3 5 2 3" xfId="11429"/>
    <cellStyle name="Вывод 2 3 5 2 3 2" xfId="11430"/>
    <cellStyle name="Вывод 2 3 5 2 3 2 2" xfId="11431"/>
    <cellStyle name="Вывод 2 3 5 2 3 3" xfId="11432"/>
    <cellStyle name="Вывод 2 3 5 2 3 3 2" xfId="11433"/>
    <cellStyle name="Вывод 2 3 5 2 4" xfId="11434"/>
    <cellStyle name="Вывод 2 3 5 2 4 2" xfId="11435"/>
    <cellStyle name="Вывод 2 3 5 2 5" xfId="11436"/>
    <cellStyle name="Вывод 2 3 5 2 5 2" xfId="11437"/>
    <cellStyle name="Вывод 2 3 5 2 6" xfId="11438"/>
    <cellStyle name="Вывод 2 3 5 3" xfId="11439"/>
    <cellStyle name="Вывод 2 3 5 3 2" xfId="11440"/>
    <cellStyle name="Вывод 2 3 5 3 2 2" xfId="11441"/>
    <cellStyle name="Вывод 2 3 5 3 2 2 2" xfId="11442"/>
    <cellStyle name="Вывод 2 3 5 3 2 2 2 2" xfId="11443"/>
    <cellStyle name="Вывод 2 3 5 3 2 2 3" xfId="11444"/>
    <cellStyle name="Вывод 2 3 5 3 2 2 3 2" xfId="11445"/>
    <cellStyle name="Вывод 2 3 5 3 2 3" xfId="11446"/>
    <cellStyle name="Вывод 2 3 5 3 2 3 2" xfId="11447"/>
    <cellStyle name="Вывод 2 3 5 3 2 4" xfId="11448"/>
    <cellStyle name="Вывод 2 3 5 3 2 4 2" xfId="11449"/>
    <cellStyle name="Вывод 2 3 5 3 3" xfId="11450"/>
    <cellStyle name="Вывод 2 3 5 3 3 2" xfId="11451"/>
    <cellStyle name="Вывод 2 3 5 3 3 2 2" xfId="11452"/>
    <cellStyle name="Вывод 2 3 5 3 3 3" xfId="11453"/>
    <cellStyle name="Вывод 2 3 5 3 3 3 2" xfId="11454"/>
    <cellStyle name="Вывод 2 3 5 3 4" xfId="11455"/>
    <cellStyle name="Вывод 2 3 5 3 4 2" xfId="11456"/>
    <cellStyle name="Вывод 2 3 5 3 5" xfId="11457"/>
    <cellStyle name="Вывод 2 3 5 3 5 2" xfId="11458"/>
    <cellStyle name="Вывод 2 3 5 3 6" xfId="11459"/>
    <cellStyle name="Вывод 2 3 5 4" xfId="11460"/>
    <cellStyle name="Вывод 2 3 5 4 2" xfId="11461"/>
    <cellStyle name="Вывод 2 3 5 4 2 2" xfId="11462"/>
    <cellStyle name="Вывод 2 3 5 4 2 2 2" xfId="11463"/>
    <cellStyle name="Вывод 2 3 5 4 2 2 2 2" xfId="11464"/>
    <cellStyle name="Вывод 2 3 5 4 2 2 3" xfId="11465"/>
    <cellStyle name="Вывод 2 3 5 4 2 2 3 2" xfId="11466"/>
    <cellStyle name="Вывод 2 3 5 4 2 3" xfId="11467"/>
    <cellStyle name="Вывод 2 3 5 4 2 3 2" xfId="11468"/>
    <cellStyle name="Вывод 2 3 5 4 2 4" xfId="11469"/>
    <cellStyle name="Вывод 2 3 5 4 2 4 2" xfId="11470"/>
    <cellStyle name="Вывод 2 3 5 4 3" xfId="11471"/>
    <cellStyle name="Вывод 2 3 5 4 3 2" xfId="11472"/>
    <cellStyle name="Вывод 2 3 5 4 3 2 2" xfId="11473"/>
    <cellStyle name="Вывод 2 3 5 4 3 3" xfId="11474"/>
    <cellStyle name="Вывод 2 3 5 4 3 3 2" xfId="11475"/>
    <cellStyle name="Вывод 2 3 5 4 4" xfId="11476"/>
    <cellStyle name="Вывод 2 3 5 4 4 2" xfId="11477"/>
    <cellStyle name="Вывод 2 3 5 4 5" xfId="11478"/>
    <cellStyle name="Вывод 2 3 5 4 5 2" xfId="11479"/>
    <cellStyle name="Вывод 2 3 5 4 6" xfId="11480"/>
    <cellStyle name="Вывод 2 3 5 5" xfId="11481"/>
    <cellStyle name="Вывод 2 3 5 5 2" xfId="11482"/>
    <cellStyle name="Вывод 2 3 5 5 2 2" xfId="11483"/>
    <cellStyle name="Вывод 2 3 5 5 2 2 2" xfId="11484"/>
    <cellStyle name="Вывод 2 3 5 5 2 2 2 2" xfId="11485"/>
    <cellStyle name="Вывод 2 3 5 5 2 2 3" xfId="11486"/>
    <cellStyle name="Вывод 2 3 5 5 2 2 3 2" xfId="11487"/>
    <cellStyle name="Вывод 2 3 5 5 2 3" xfId="11488"/>
    <cellStyle name="Вывод 2 3 5 5 2 3 2" xfId="11489"/>
    <cellStyle name="Вывод 2 3 5 5 2 4" xfId="11490"/>
    <cellStyle name="Вывод 2 3 5 5 2 4 2" xfId="11491"/>
    <cellStyle name="Вывод 2 3 5 5 3" xfId="11492"/>
    <cellStyle name="Вывод 2 3 5 5 3 2" xfId="11493"/>
    <cellStyle name="Вывод 2 3 5 5 3 2 2" xfId="11494"/>
    <cellStyle name="Вывод 2 3 5 5 3 3" xfId="11495"/>
    <cellStyle name="Вывод 2 3 5 5 3 3 2" xfId="11496"/>
    <cellStyle name="Вывод 2 3 5 5 4" xfId="11497"/>
    <cellStyle name="Вывод 2 3 5 5 4 2" xfId="11498"/>
    <cellStyle name="Вывод 2 3 5 5 5" xfId="11499"/>
    <cellStyle name="Вывод 2 3 5 5 5 2" xfId="11500"/>
    <cellStyle name="Вывод 2 3 5 5 6" xfId="11501"/>
    <cellStyle name="Вывод 2 3 5 6" xfId="11502"/>
    <cellStyle name="Вывод 2 3 5 6 2" xfId="11503"/>
    <cellStyle name="Вывод 2 3 5 6 2 2" xfId="11504"/>
    <cellStyle name="Вывод 2 3 5 6 2 2 2" xfId="11505"/>
    <cellStyle name="Вывод 2 3 5 6 2 3" xfId="11506"/>
    <cellStyle name="Вывод 2 3 5 6 2 3 2" xfId="11507"/>
    <cellStyle name="Вывод 2 3 5 6 3" xfId="11508"/>
    <cellStyle name="Вывод 2 3 5 6 3 2" xfId="11509"/>
    <cellStyle name="Вывод 2 3 5 6 4" xfId="11510"/>
    <cellStyle name="Вывод 2 3 5 6 4 2" xfId="11511"/>
    <cellStyle name="Вывод 2 3 5 7" xfId="11512"/>
    <cellStyle name="Вывод 2 3 5 7 2" xfId="11513"/>
    <cellStyle name="Вывод 2 3 5 7 2 2" xfId="11514"/>
    <cellStyle name="Вывод 2 3 5 7 3" xfId="11515"/>
    <cellStyle name="Вывод 2 3 5 7 3 2" xfId="11516"/>
    <cellStyle name="Вывод 2 3 5 8" xfId="11517"/>
    <cellStyle name="Вывод 2 3 5 8 2" xfId="11518"/>
    <cellStyle name="Вывод 2 3 5 9" xfId="11519"/>
    <cellStyle name="Вывод 2 3 5 9 2" xfId="11520"/>
    <cellStyle name="Вывод 2 3 6" xfId="11521"/>
    <cellStyle name="Вывод 2 3 6 2" xfId="11522"/>
    <cellStyle name="Вывод 2 3 6 2 2" xfId="11523"/>
    <cellStyle name="Вывод 2 3 6 2 2 2" xfId="11524"/>
    <cellStyle name="Вывод 2 3 6 2 2 2 2" xfId="11525"/>
    <cellStyle name="Вывод 2 3 6 2 2 2 2 2" xfId="11526"/>
    <cellStyle name="Вывод 2 3 6 2 2 2 3" xfId="11527"/>
    <cellStyle name="Вывод 2 3 6 2 2 2 3 2" xfId="11528"/>
    <cellStyle name="Вывод 2 3 6 2 2 3" xfId="11529"/>
    <cellStyle name="Вывод 2 3 6 2 2 3 2" xfId="11530"/>
    <cellStyle name="Вывод 2 3 6 2 2 4" xfId="11531"/>
    <cellStyle name="Вывод 2 3 6 2 2 4 2" xfId="11532"/>
    <cellStyle name="Вывод 2 3 6 2 3" xfId="11533"/>
    <cellStyle name="Вывод 2 3 6 2 3 2" xfId="11534"/>
    <cellStyle name="Вывод 2 3 6 2 3 2 2" xfId="11535"/>
    <cellStyle name="Вывод 2 3 6 2 3 3" xfId="11536"/>
    <cellStyle name="Вывод 2 3 6 2 3 3 2" xfId="11537"/>
    <cellStyle name="Вывод 2 3 6 2 4" xfId="11538"/>
    <cellStyle name="Вывод 2 3 6 2 4 2" xfId="11539"/>
    <cellStyle name="Вывод 2 3 6 2 5" xfId="11540"/>
    <cellStyle name="Вывод 2 3 6 2 5 2" xfId="11541"/>
    <cellStyle name="Вывод 2 3 6 2 6" xfId="11542"/>
    <cellStyle name="Вывод 2 3 6 3" xfId="11543"/>
    <cellStyle name="Вывод 2 3 6 3 2" xfId="11544"/>
    <cellStyle name="Вывод 2 3 6 3 2 2" xfId="11545"/>
    <cellStyle name="Вывод 2 3 6 3 2 2 2" xfId="11546"/>
    <cellStyle name="Вывод 2 3 6 3 2 2 2 2" xfId="11547"/>
    <cellStyle name="Вывод 2 3 6 3 2 2 3" xfId="11548"/>
    <cellStyle name="Вывод 2 3 6 3 2 2 3 2" xfId="11549"/>
    <cellStyle name="Вывод 2 3 6 3 2 3" xfId="11550"/>
    <cellStyle name="Вывод 2 3 6 3 2 3 2" xfId="11551"/>
    <cellStyle name="Вывод 2 3 6 3 2 4" xfId="11552"/>
    <cellStyle name="Вывод 2 3 6 3 2 4 2" xfId="11553"/>
    <cellStyle name="Вывод 2 3 6 3 3" xfId="11554"/>
    <cellStyle name="Вывод 2 3 6 3 3 2" xfId="11555"/>
    <cellStyle name="Вывод 2 3 6 3 3 2 2" xfId="11556"/>
    <cellStyle name="Вывод 2 3 6 3 3 3" xfId="11557"/>
    <cellStyle name="Вывод 2 3 6 3 3 3 2" xfId="11558"/>
    <cellStyle name="Вывод 2 3 6 3 4" xfId="11559"/>
    <cellStyle name="Вывод 2 3 6 3 4 2" xfId="11560"/>
    <cellStyle name="Вывод 2 3 6 3 5" xfId="11561"/>
    <cellStyle name="Вывод 2 3 6 3 5 2" xfId="11562"/>
    <cellStyle name="Вывод 2 3 6 3 6" xfId="11563"/>
    <cellStyle name="Вывод 2 3 6 4" xfId="11564"/>
    <cellStyle name="Вывод 2 3 6 4 2" xfId="11565"/>
    <cellStyle name="Вывод 2 3 6 4 2 2" xfId="11566"/>
    <cellStyle name="Вывод 2 3 6 4 2 2 2" xfId="11567"/>
    <cellStyle name="Вывод 2 3 6 4 2 2 2 2" xfId="11568"/>
    <cellStyle name="Вывод 2 3 6 4 2 2 3" xfId="11569"/>
    <cellStyle name="Вывод 2 3 6 4 2 2 3 2" xfId="11570"/>
    <cellStyle name="Вывод 2 3 6 4 2 3" xfId="11571"/>
    <cellStyle name="Вывод 2 3 6 4 2 3 2" xfId="11572"/>
    <cellStyle name="Вывод 2 3 6 4 2 4" xfId="11573"/>
    <cellStyle name="Вывод 2 3 6 4 2 4 2" xfId="11574"/>
    <cellStyle name="Вывод 2 3 6 4 3" xfId="11575"/>
    <cellStyle name="Вывод 2 3 6 4 3 2" xfId="11576"/>
    <cellStyle name="Вывод 2 3 6 4 3 2 2" xfId="11577"/>
    <cellStyle name="Вывод 2 3 6 4 3 3" xfId="11578"/>
    <cellStyle name="Вывод 2 3 6 4 3 3 2" xfId="11579"/>
    <cellStyle name="Вывод 2 3 6 4 4" xfId="11580"/>
    <cellStyle name="Вывод 2 3 6 4 4 2" xfId="11581"/>
    <cellStyle name="Вывод 2 3 6 4 5" xfId="11582"/>
    <cellStyle name="Вывод 2 3 6 4 5 2" xfId="11583"/>
    <cellStyle name="Вывод 2 3 6 4 6" xfId="11584"/>
    <cellStyle name="Вывод 2 3 6 5" xfId="11585"/>
    <cellStyle name="Вывод 2 3 6 5 2" xfId="11586"/>
    <cellStyle name="Вывод 2 3 6 5 2 2" xfId="11587"/>
    <cellStyle name="Вывод 2 3 6 5 2 2 2" xfId="11588"/>
    <cellStyle name="Вывод 2 3 6 5 2 2 2 2" xfId="11589"/>
    <cellStyle name="Вывод 2 3 6 5 2 2 3" xfId="11590"/>
    <cellStyle name="Вывод 2 3 6 5 2 2 3 2" xfId="11591"/>
    <cellStyle name="Вывод 2 3 6 5 2 3" xfId="11592"/>
    <cellStyle name="Вывод 2 3 6 5 2 3 2" xfId="11593"/>
    <cellStyle name="Вывод 2 3 6 5 2 4" xfId="11594"/>
    <cellStyle name="Вывод 2 3 6 5 2 4 2" xfId="11595"/>
    <cellStyle name="Вывод 2 3 6 5 3" xfId="11596"/>
    <cellStyle name="Вывод 2 3 6 5 3 2" xfId="11597"/>
    <cellStyle name="Вывод 2 3 6 5 3 2 2" xfId="11598"/>
    <cellStyle name="Вывод 2 3 6 5 3 3" xfId="11599"/>
    <cellStyle name="Вывод 2 3 6 5 3 3 2" xfId="11600"/>
    <cellStyle name="Вывод 2 3 6 5 4" xfId="11601"/>
    <cellStyle name="Вывод 2 3 6 5 4 2" xfId="11602"/>
    <cellStyle name="Вывод 2 3 6 5 5" xfId="11603"/>
    <cellStyle name="Вывод 2 3 6 5 5 2" xfId="11604"/>
    <cellStyle name="Вывод 2 3 6 5 6" xfId="11605"/>
    <cellStyle name="Вывод 2 3 6 6" xfId="11606"/>
    <cellStyle name="Вывод 2 3 6 6 2" xfId="11607"/>
    <cellStyle name="Вывод 2 3 6 6 2 2" xfId="11608"/>
    <cellStyle name="Вывод 2 3 6 6 2 2 2" xfId="11609"/>
    <cellStyle name="Вывод 2 3 6 6 2 3" xfId="11610"/>
    <cellStyle name="Вывод 2 3 6 6 2 3 2" xfId="11611"/>
    <cellStyle name="Вывод 2 3 6 6 3" xfId="11612"/>
    <cellStyle name="Вывод 2 3 6 6 3 2" xfId="11613"/>
    <cellStyle name="Вывод 2 3 6 6 4" xfId="11614"/>
    <cellStyle name="Вывод 2 3 6 6 4 2" xfId="11615"/>
    <cellStyle name="Вывод 2 3 6 7" xfId="11616"/>
    <cellStyle name="Вывод 2 3 6 7 2" xfId="11617"/>
    <cellStyle name="Вывод 2 3 6 7 2 2" xfId="11618"/>
    <cellStyle name="Вывод 2 3 6 7 3" xfId="11619"/>
    <cellStyle name="Вывод 2 3 6 7 3 2" xfId="11620"/>
    <cellStyle name="Вывод 2 3 6 8" xfId="11621"/>
    <cellStyle name="Вывод 2 3 6 8 2" xfId="11622"/>
    <cellStyle name="Вывод 2 3 6 9" xfId="11623"/>
    <cellStyle name="Вывод 2 3 6 9 2" xfId="11624"/>
    <cellStyle name="Вывод 2 3 7" xfId="11625"/>
    <cellStyle name="Вывод 2 3 7 2" xfId="11626"/>
    <cellStyle name="Вывод 2 3 7 2 2" xfId="11627"/>
    <cellStyle name="Вывод 2 3 7 2 2 2" xfId="11628"/>
    <cellStyle name="Вывод 2 3 7 2 2 2 2" xfId="11629"/>
    <cellStyle name="Вывод 2 3 7 2 2 3" xfId="11630"/>
    <cellStyle name="Вывод 2 3 7 2 2 3 2" xfId="11631"/>
    <cellStyle name="Вывод 2 3 7 2 3" xfId="11632"/>
    <cellStyle name="Вывод 2 3 7 2 3 2" xfId="11633"/>
    <cellStyle name="Вывод 2 3 7 2 4" xfId="11634"/>
    <cellStyle name="Вывод 2 3 7 2 4 2" xfId="11635"/>
    <cellStyle name="Вывод 2 3 7 3" xfId="11636"/>
    <cellStyle name="Вывод 2 3 7 3 2" xfId="11637"/>
    <cellStyle name="Вывод 2 3 7 3 2 2" xfId="11638"/>
    <cellStyle name="Вывод 2 3 7 3 3" xfId="11639"/>
    <cellStyle name="Вывод 2 3 7 3 3 2" xfId="11640"/>
    <cellStyle name="Вывод 2 3 7 4" xfId="11641"/>
    <cellStyle name="Вывод 2 3 7 4 2" xfId="11642"/>
    <cellStyle name="Вывод 2 3 7 5" xfId="11643"/>
    <cellStyle name="Вывод 2 3 7 5 2" xfId="11644"/>
    <cellStyle name="Вывод 2 3 7 6" xfId="11645"/>
    <cellStyle name="Вывод 2 3 8" xfId="11646"/>
    <cellStyle name="Вывод 2 3 8 2" xfId="11647"/>
    <cellStyle name="Вывод 2 3 8 2 2" xfId="11648"/>
    <cellStyle name="Вывод 2 3 8 2 2 2" xfId="11649"/>
    <cellStyle name="Вывод 2 3 8 2 2 2 2" xfId="11650"/>
    <cellStyle name="Вывод 2 3 8 2 2 3" xfId="11651"/>
    <cellStyle name="Вывод 2 3 8 2 2 3 2" xfId="11652"/>
    <cellStyle name="Вывод 2 3 8 2 3" xfId="11653"/>
    <cellStyle name="Вывод 2 3 8 2 3 2" xfId="11654"/>
    <cellStyle name="Вывод 2 3 8 2 4" xfId="11655"/>
    <cellStyle name="Вывод 2 3 8 2 4 2" xfId="11656"/>
    <cellStyle name="Вывод 2 3 8 3" xfId="11657"/>
    <cellStyle name="Вывод 2 3 8 3 2" xfId="11658"/>
    <cellStyle name="Вывод 2 3 8 3 2 2" xfId="11659"/>
    <cellStyle name="Вывод 2 3 8 3 3" xfId="11660"/>
    <cellStyle name="Вывод 2 3 8 3 3 2" xfId="11661"/>
    <cellStyle name="Вывод 2 3 8 4" xfId="11662"/>
    <cellStyle name="Вывод 2 3 8 4 2" xfId="11663"/>
    <cellStyle name="Вывод 2 3 8 5" xfId="11664"/>
    <cellStyle name="Вывод 2 3 8 5 2" xfId="11665"/>
    <cellStyle name="Вывод 2 3 8 6" xfId="11666"/>
    <cellStyle name="Вывод 2 3 9" xfId="11667"/>
    <cellStyle name="Вывод 2 3 9 2" xfId="11668"/>
    <cellStyle name="Вывод 2 3 9 2 2" xfId="11669"/>
    <cellStyle name="Вывод 2 3 9 2 2 2" xfId="11670"/>
    <cellStyle name="Вывод 2 3 9 2 2 2 2" xfId="11671"/>
    <cellStyle name="Вывод 2 3 9 2 2 3" xfId="11672"/>
    <cellStyle name="Вывод 2 3 9 2 2 3 2" xfId="11673"/>
    <cellStyle name="Вывод 2 3 9 2 3" xfId="11674"/>
    <cellStyle name="Вывод 2 3 9 2 3 2" xfId="11675"/>
    <cellStyle name="Вывод 2 3 9 2 4" xfId="11676"/>
    <cellStyle name="Вывод 2 3 9 2 4 2" xfId="11677"/>
    <cellStyle name="Вывод 2 3 9 3" xfId="11678"/>
    <cellStyle name="Вывод 2 3 9 3 2" xfId="11679"/>
    <cellStyle name="Вывод 2 3 9 3 2 2" xfId="11680"/>
    <cellStyle name="Вывод 2 3 9 3 3" xfId="11681"/>
    <cellStyle name="Вывод 2 3 9 3 3 2" xfId="11682"/>
    <cellStyle name="Вывод 2 3 9 4" xfId="11683"/>
    <cellStyle name="Вывод 2 3 9 4 2" xfId="11684"/>
    <cellStyle name="Вывод 2 3 9 5" xfId="11685"/>
    <cellStyle name="Вывод 2 3 9 5 2" xfId="11686"/>
    <cellStyle name="Вывод 2 3 9 6" xfId="11687"/>
    <cellStyle name="Вывод 2 4" xfId="11688"/>
    <cellStyle name="Вывод 2 4 2" xfId="11689"/>
    <cellStyle name="Вывод 2 4 2 2" xfId="11690"/>
    <cellStyle name="Вывод 2 4 2 2 2" xfId="11691"/>
    <cellStyle name="Вывод 2 4 2 2 2 2" xfId="11692"/>
    <cellStyle name="Вывод 2 4 2 2 2 2 2" xfId="11693"/>
    <cellStyle name="Вывод 2 4 2 2 2 3" xfId="11694"/>
    <cellStyle name="Вывод 2 4 2 2 2 3 2" xfId="11695"/>
    <cellStyle name="Вывод 2 4 2 2 3" xfId="11696"/>
    <cellStyle name="Вывод 2 4 2 2 3 2" xfId="11697"/>
    <cellStyle name="Вывод 2 4 2 2 4" xfId="11698"/>
    <cellStyle name="Вывод 2 4 2 2 4 2" xfId="11699"/>
    <cellStyle name="Вывод 2 4 2 3" xfId="11700"/>
    <cellStyle name="Вывод 2 4 2 3 2" xfId="11701"/>
    <cellStyle name="Вывод 2 4 2 3 2 2" xfId="11702"/>
    <cellStyle name="Вывод 2 4 2 3 3" xfId="11703"/>
    <cellStyle name="Вывод 2 4 2 3 3 2" xfId="11704"/>
    <cellStyle name="Вывод 2 4 2 4" xfId="11705"/>
    <cellStyle name="Вывод 2 4 2 4 2" xfId="11706"/>
    <cellStyle name="Вывод 2 4 2 5" xfId="11707"/>
    <cellStyle name="Вывод 2 4 2 5 2" xfId="11708"/>
    <cellStyle name="Вывод 2 4 2 6" xfId="11709"/>
    <cellStyle name="Вывод 2 4 3" xfId="11710"/>
    <cellStyle name="Вывод 2 4 3 2" xfId="11711"/>
    <cellStyle name="Вывод 2 4 3 2 2" xfId="11712"/>
    <cellStyle name="Вывод 2 4 3 2 2 2" xfId="11713"/>
    <cellStyle name="Вывод 2 4 3 2 2 2 2" xfId="11714"/>
    <cellStyle name="Вывод 2 4 3 2 2 3" xfId="11715"/>
    <cellStyle name="Вывод 2 4 3 2 2 3 2" xfId="11716"/>
    <cellStyle name="Вывод 2 4 3 2 3" xfId="11717"/>
    <cellStyle name="Вывод 2 4 3 2 3 2" xfId="11718"/>
    <cellStyle name="Вывод 2 4 3 2 4" xfId="11719"/>
    <cellStyle name="Вывод 2 4 3 2 4 2" xfId="11720"/>
    <cellStyle name="Вывод 2 4 3 3" xfId="11721"/>
    <cellStyle name="Вывод 2 4 3 3 2" xfId="11722"/>
    <cellStyle name="Вывод 2 4 3 3 2 2" xfId="11723"/>
    <cellStyle name="Вывод 2 4 3 3 3" xfId="11724"/>
    <cellStyle name="Вывод 2 4 3 3 3 2" xfId="11725"/>
    <cellStyle name="Вывод 2 4 3 4" xfId="11726"/>
    <cellStyle name="Вывод 2 4 3 4 2" xfId="11727"/>
    <cellStyle name="Вывод 2 4 3 5" xfId="11728"/>
    <cellStyle name="Вывод 2 4 3 5 2" xfId="11729"/>
    <cellStyle name="Вывод 2 4 3 6" xfId="11730"/>
    <cellStyle name="Вывод 2 4 4" xfId="11731"/>
    <cellStyle name="Вывод 2 4 4 2" xfId="11732"/>
    <cellStyle name="Вывод 2 4 4 2 2" xfId="11733"/>
    <cellStyle name="Вывод 2 4 4 2 2 2" xfId="11734"/>
    <cellStyle name="Вывод 2 4 4 2 2 2 2" xfId="11735"/>
    <cellStyle name="Вывод 2 4 4 2 2 3" xfId="11736"/>
    <cellStyle name="Вывод 2 4 4 2 2 3 2" xfId="11737"/>
    <cellStyle name="Вывод 2 4 4 2 3" xfId="11738"/>
    <cellStyle name="Вывод 2 4 4 2 3 2" xfId="11739"/>
    <cellStyle name="Вывод 2 4 4 2 4" xfId="11740"/>
    <cellStyle name="Вывод 2 4 4 2 4 2" xfId="11741"/>
    <cellStyle name="Вывод 2 4 4 3" xfId="11742"/>
    <cellStyle name="Вывод 2 4 4 3 2" xfId="11743"/>
    <cellStyle name="Вывод 2 4 4 3 2 2" xfId="11744"/>
    <cellStyle name="Вывод 2 4 4 3 3" xfId="11745"/>
    <cellStyle name="Вывод 2 4 4 3 3 2" xfId="11746"/>
    <cellStyle name="Вывод 2 4 4 4" xfId="11747"/>
    <cellStyle name="Вывод 2 4 4 4 2" xfId="11748"/>
    <cellStyle name="Вывод 2 4 4 5" xfId="11749"/>
    <cellStyle name="Вывод 2 4 4 5 2" xfId="11750"/>
    <cellStyle name="Вывод 2 4 4 6" xfId="11751"/>
    <cellStyle name="Вывод 2 4 5" xfId="11752"/>
    <cellStyle name="Вывод 2 4 5 2" xfId="11753"/>
    <cellStyle name="Вывод 2 4 5 2 2" xfId="11754"/>
    <cellStyle name="Вывод 2 4 5 2 2 2" xfId="11755"/>
    <cellStyle name="Вывод 2 4 5 2 2 2 2" xfId="11756"/>
    <cellStyle name="Вывод 2 4 5 2 2 3" xfId="11757"/>
    <cellStyle name="Вывод 2 4 5 2 2 3 2" xfId="11758"/>
    <cellStyle name="Вывод 2 4 5 2 3" xfId="11759"/>
    <cellStyle name="Вывод 2 4 5 2 3 2" xfId="11760"/>
    <cellStyle name="Вывод 2 4 5 2 4" xfId="11761"/>
    <cellStyle name="Вывод 2 4 5 2 4 2" xfId="11762"/>
    <cellStyle name="Вывод 2 4 5 3" xfId="11763"/>
    <cellStyle name="Вывод 2 4 5 3 2" xfId="11764"/>
    <cellStyle name="Вывод 2 4 5 3 2 2" xfId="11765"/>
    <cellStyle name="Вывод 2 4 5 3 3" xfId="11766"/>
    <cellStyle name="Вывод 2 4 5 3 3 2" xfId="11767"/>
    <cellStyle name="Вывод 2 4 5 4" xfId="11768"/>
    <cellStyle name="Вывод 2 4 5 4 2" xfId="11769"/>
    <cellStyle name="Вывод 2 4 5 5" xfId="11770"/>
    <cellStyle name="Вывод 2 4 5 5 2" xfId="11771"/>
    <cellStyle name="Вывод 2 4 5 6" xfId="11772"/>
    <cellStyle name="Вывод 2 4 6" xfId="11773"/>
    <cellStyle name="Вывод 2 4 6 2" xfId="11774"/>
    <cellStyle name="Вывод 2 4 6 2 2" xfId="11775"/>
    <cellStyle name="Вывод 2 4 6 2 2 2" xfId="11776"/>
    <cellStyle name="Вывод 2 4 6 2 3" xfId="11777"/>
    <cellStyle name="Вывод 2 4 6 2 3 2" xfId="11778"/>
    <cellStyle name="Вывод 2 4 6 3" xfId="11779"/>
    <cellStyle name="Вывод 2 4 6 3 2" xfId="11780"/>
    <cellStyle name="Вывод 2 4 6 4" xfId="11781"/>
    <cellStyle name="Вывод 2 4 6 4 2" xfId="11782"/>
    <cellStyle name="Вывод 2 4 7" xfId="11783"/>
    <cellStyle name="Вывод 2 4 7 2" xfId="11784"/>
    <cellStyle name="Вывод 2 4 7 2 2" xfId="11785"/>
    <cellStyle name="Вывод 2 4 7 3" xfId="11786"/>
    <cellStyle name="Вывод 2 4 7 3 2" xfId="11787"/>
    <cellStyle name="Вывод 2 4 8" xfId="11788"/>
    <cellStyle name="Вывод 2 4 8 2" xfId="11789"/>
    <cellStyle name="Вывод 2 4 9" xfId="11790"/>
    <cellStyle name="Вывод 2 4 9 2" xfId="11791"/>
    <cellStyle name="Вывод 2 5" xfId="11792"/>
    <cellStyle name="Вывод 2 5 10" xfId="11793"/>
    <cellStyle name="Вывод 2 5 10 2" xfId="11794"/>
    <cellStyle name="Вывод 2 5 2" xfId="11795"/>
    <cellStyle name="Вывод 2 5 2 2" xfId="11796"/>
    <cellStyle name="Вывод 2 5 2 2 2" xfId="11797"/>
    <cellStyle name="Вывод 2 5 2 2 2 2" xfId="11798"/>
    <cellStyle name="Вывод 2 5 2 2 2 2 2" xfId="11799"/>
    <cellStyle name="Вывод 2 5 2 2 2 3" xfId="11800"/>
    <cellStyle name="Вывод 2 5 2 2 2 3 2" xfId="11801"/>
    <cellStyle name="Вывод 2 5 2 2 3" xfId="11802"/>
    <cellStyle name="Вывод 2 5 2 2 3 2" xfId="11803"/>
    <cellStyle name="Вывод 2 5 2 2 4" xfId="11804"/>
    <cellStyle name="Вывод 2 5 2 2 4 2" xfId="11805"/>
    <cellStyle name="Вывод 2 5 2 3" xfId="11806"/>
    <cellStyle name="Вывод 2 5 2 3 2" xfId="11807"/>
    <cellStyle name="Вывод 2 5 2 3 2 2" xfId="11808"/>
    <cellStyle name="Вывод 2 5 2 3 3" xfId="11809"/>
    <cellStyle name="Вывод 2 5 2 3 3 2" xfId="11810"/>
    <cellStyle name="Вывод 2 5 2 4" xfId="11811"/>
    <cellStyle name="Вывод 2 5 2 4 2" xfId="11812"/>
    <cellStyle name="Вывод 2 5 2 5" xfId="11813"/>
    <cellStyle name="Вывод 2 5 2 5 2" xfId="11814"/>
    <cellStyle name="Вывод 2 5 2 6" xfId="11815"/>
    <cellStyle name="Вывод 2 5 3" xfId="11816"/>
    <cellStyle name="Вывод 2 5 3 2" xfId="11817"/>
    <cellStyle name="Вывод 2 5 3 2 2" xfId="11818"/>
    <cellStyle name="Вывод 2 5 3 2 2 2" xfId="11819"/>
    <cellStyle name="Вывод 2 5 3 2 2 2 2" xfId="11820"/>
    <cellStyle name="Вывод 2 5 3 2 2 3" xfId="11821"/>
    <cellStyle name="Вывод 2 5 3 2 2 3 2" xfId="11822"/>
    <cellStyle name="Вывод 2 5 3 2 3" xfId="11823"/>
    <cellStyle name="Вывод 2 5 3 2 3 2" xfId="11824"/>
    <cellStyle name="Вывод 2 5 3 2 4" xfId="11825"/>
    <cellStyle name="Вывод 2 5 3 2 4 2" xfId="11826"/>
    <cellStyle name="Вывод 2 5 3 3" xfId="11827"/>
    <cellStyle name="Вывод 2 5 3 3 2" xfId="11828"/>
    <cellStyle name="Вывод 2 5 3 3 2 2" xfId="11829"/>
    <cellStyle name="Вывод 2 5 3 3 3" xfId="11830"/>
    <cellStyle name="Вывод 2 5 3 3 3 2" xfId="11831"/>
    <cellStyle name="Вывод 2 5 3 4" xfId="11832"/>
    <cellStyle name="Вывод 2 5 3 4 2" xfId="11833"/>
    <cellStyle name="Вывод 2 5 3 5" xfId="11834"/>
    <cellStyle name="Вывод 2 5 3 5 2" xfId="11835"/>
    <cellStyle name="Вывод 2 5 3 6" xfId="11836"/>
    <cellStyle name="Вывод 2 5 4" xfId="11837"/>
    <cellStyle name="Вывод 2 5 4 2" xfId="11838"/>
    <cellStyle name="Вывод 2 5 4 2 2" xfId="11839"/>
    <cellStyle name="Вывод 2 5 4 2 2 2" xfId="11840"/>
    <cellStyle name="Вывод 2 5 4 2 2 2 2" xfId="11841"/>
    <cellStyle name="Вывод 2 5 4 2 2 3" xfId="11842"/>
    <cellStyle name="Вывод 2 5 4 2 2 3 2" xfId="11843"/>
    <cellStyle name="Вывод 2 5 4 2 3" xfId="11844"/>
    <cellStyle name="Вывод 2 5 4 2 3 2" xfId="11845"/>
    <cellStyle name="Вывод 2 5 4 2 4" xfId="11846"/>
    <cellStyle name="Вывод 2 5 4 2 4 2" xfId="11847"/>
    <cellStyle name="Вывод 2 5 4 3" xfId="11848"/>
    <cellStyle name="Вывод 2 5 4 3 2" xfId="11849"/>
    <cellStyle name="Вывод 2 5 4 3 2 2" xfId="11850"/>
    <cellStyle name="Вывод 2 5 4 3 3" xfId="11851"/>
    <cellStyle name="Вывод 2 5 4 3 3 2" xfId="11852"/>
    <cellStyle name="Вывод 2 5 4 4" xfId="11853"/>
    <cellStyle name="Вывод 2 5 4 4 2" xfId="11854"/>
    <cellStyle name="Вывод 2 5 4 5" xfId="11855"/>
    <cellStyle name="Вывод 2 5 4 5 2" xfId="11856"/>
    <cellStyle name="Вывод 2 5 4 6" xfId="11857"/>
    <cellStyle name="Вывод 2 5 5" xfId="11858"/>
    <cellStyle name="Вывод 2 5 5 2" xfId="11859"/>
    <cellStyle name="Вывод 2 5 5 2 2" xfId="11860"/>
    <cellStyle name="Вывод 2 5 5 2 2 2" xfId="11861"/>
    <cellStyle name="Вывод 2 5 5 2 2 2 2" xfId="11862"/>
    <cellStyle name="Вывод 2 5 5 2 2 3" xfId="11863"/>
    <cellStyle name="Вывод 2 5 5 2 2 3 2" xfId="11864"/>
    <cellStyle name="Вывод 2 5 5 2 3" xfId="11865"/>
    <cellStyle name="Вывод 2 5 5 2 3 2" xfId="11866"/>
    <cellStyle name="Вывод 2 5 5 2 4" xfId="11867"/>
    <cellStyle name="Вывод 2 5 5 2 4 2" xfId="11868"/>
    <cellStyle name="Вывод 2 5 5 3" xfId="11869"/>
    <cellStyle name="Вывод 2 5 5 3 2" xfId="11870"/>
    <cellStyle name="Вывод 2 5 5 3 2 2" xfId="11871"/>
    <cellStyle name="Вывод 2 5 5 3 3" xfId="11872"/>
    <cellStyle name="Вывод 2 5 5 3 3 2" xfId="11873"/>
    <cellStyle name="Вывод 2 5 5 4" xfId="11874"/>
    <cellStyle name="Вывод 2 5 5 4 2" xfId="11875"/>
    <cellStyle name="Вывод 2 5 5 5" xfId="11876"/>
    <cellStyle name="Вывод 2 5 5 5 2" xfId="11877"/>
    <cellStyle name="Вывод 2 5 5 6" xfId="11878"/>
    <cellStyle name="Вывод 2 5 6" xfId="11879"/>
    <cellStyle name="Вывод 2 5 6 2" xfId="11880"/>
    <cellStyle name="Вывод 2 5 6 2 2" xfId="11881"/>
    <cellStyle name="Вывод 2 5 6 2 2 2" xfId="11882"/>
    <cellStyle name="Вывод 2 5 6 2 2 2 2" xfId="11883"/>
    <cellStyle name="Вывод 2 5 6 2 2 3" xfId="11884"/>
    <cellStyle name="Вывод 2 5 6 2 2 3 2" xfId="11885"/>
    <cellStyle name="Вывод 2 5 6 2 3" xfId="11886"/>
    <cellStyle name="Вывод 2 5 6 2 3 2" xfId="11887"/>
    <cellStyle name="Вывод 2 5 6 2 4" xfId="11888"/>
    <cellStyle name="Вывод 2 5 6 2 4 2" xfId="11889"/>
    <cellStyle name="Вывод 2 5 6 3" xfId="11890"/>
    <cellStyle name="Вывод 2 5 6 3 2" xfId="11891"/>
    <cellStyle name="Вывод 2 5 6 3 2 2" xfId="11892"/>
    <cellStyle name="Вывод 2 5 6 3 3" xfId="11893"/>
    <cellStyle name="Вывод 2 5 6 3 3 2" xfId="11894"/>
    <cellStyle name="Вывод 2 5 6 4" xfId="11895"/>
    <cellStyle name="Вывод 2 5 6 4 2" xfId="11896"/>
    <cellStyle name="Вывод 2 5 6 5" xfId="11897"/>
    <cellStyle name="Вывод 2 5 6 5 2" xfId="11898"/>
    <cellStyle name="Вывод 2 5 6 6" xfId="11899"/>
    <cellStyle name="Вывод 2 5 7" xfId="11900"/>
    <cellStyle name="Вывод 2 5 7 2" xfId="11901"/>
    <cellStyle name="Вывод 2 5 7 2 2" xfId="11902"/>
    <cellStyle name="Вывод 2 5 7 2 2 2" xfId="11903"/>
    <cellStyle name="Вывод 2 5 7 2 3" xfId="11904"/>
    <cellStyle name="Вывод 2 5 7 2 3 2" xfId="11905"/>
    <cellStyle name="Вывод 2 5 7 3" xfId="11906"/>
    <cellStyle name="Вывод 2 5 7 3 2" xfId="11907"/>
    <cellStyle name="Вывод 2 5 7 4" xfId="11908"/>
    <cellStyle name="Вывод 2 5 7 4 2" xfId="11909"/>
    <cellStyle name="Вывод 2 5 8" xfId="11910"/>
    <cellStyle name="Вывод 2 5 8 2" xfId="11911"/>
    <cellStyle name="Вывод 2 5 8 2 2" xfId="11912"/>
    <cellStyle name="Вывод 2 5 8 3" xfId="11913"/>
    <cellStyle name="Вывод 2 5 8 3 2" xfId="11914"/>
    <cellStyle name="Вывод 2 5 9" xfId="11915"/>
    <cellStyle name="Вывод 2 5 9 2" xfId="11916"/>
    <cellStyle name="Вывод 2 6" xfId="11917"/>
    <cellStyle name="Вывод 2 6 2" xfId="11918"/>
    <cellStyle name="Вывод 2 6 2 2" xfId="11919"/>
    <cellStyle name="Вывод 2 6 2 2 2" xfId="11920"/>
    <cellStyle name="Вывод 2 6 2 2 2 2" xfId="11921"/>
    <cellStyle name="Вывод 2 6 2 2 3" xfId="11922"/>
    <cellStyle name="Вывод 2 6 2 2 3 2" xfId="11923"/>
    <cellStyle name="Вывод 2 6 2 3" xfId="11924"/>
    <cellStyle name="Вывод 2 6 2 3 2" xfId="11925"/>
    <cellStyle name="Вывод 2 6 2 4" xfId="11926"/>
    <cellStyle name="Вывод 2 6 2 4 2" xfId="11927"/>
    <cellStyle name="Вывод 2 6 3" xfId="11928"/>
    <cellStyle name="Вывод 2 6 3 2" xfId="11929"/>
    <cellStyle name="Вывод 2 6 3 2 2" xfId="11930"/>
    <cellStyle name="Вывод 2 6 3 3" xfId="11931"/>
    <cellStyle name="Вывод 2 6 3 3 2" xfId="11932"/>
    <cellStyle name="Вывод 2 6 4" xfId="11933"/>
    <cellStyle name="Вывод 2 6 4 2" xfId="11934"/>
    <cellStyle name="Вывод 2 6 5" xfId="11935"/>
    <cellStyle name="Вывод 2 6 5 2" xfId="11936"/>
    <cellStyle name="Вывод 2 6 6" xfId="11937"/>
    <cellStyle name="Вывод 2 7" xfId="11938"/>
    <cellStyle name="Вывод 2 7 2" xfId="11939"/>
    <cellStyle name="Вывод 2 7 2 2" xfId="11940"/>
    <cellStyle name="Вывод 2 7 2 2 2" xfId="11941"/>
    <cellStyle name="Вывод 2 7 2 2 2 2" xfId="11942"/>
    <cellStyle name="Вывод 2 7 2 2 3" xfId="11943"/>
    <cellStyle name="Вывод 2 7 2 2 3 2" xfId="11944"/>
    <cellStyle name="Вывод 2 7 2 3" xfId="11945"/>
    <cellStyle name="Вывод 2 7 2 3 2" xfId="11946"/>
    <cellStyle name="Вывод 2 7 2 4" xfId="11947"/>
    <cellStyle name="Вывод 2 7 2 4 2" xfId="11948"/>
    <cellStyle name="Вывод 2 7 3" xfId="11949"/>
    <cellStyle name="Вывод 2 7 3 2" xfId="11950"/>
    <cellStyle name="Вывод 2 7 3 2 2" xfId="11951"/>
    <cellStyle name="Вывод 2 7 3 3" xfId="11952"/>
    <cellStyle name="Вывод 2 7 3 3 2" xfId="11953"/>
    <cellStyle name="Вывод 2 7 4" xfId="11954"/>
    <cellStyle name="Вывод 2 7 4 2" xfId="11955"/>
    <cellStyle name="Вывод 2 7 5" xfId="11956"/>
    <cellStyle name="Вывод 2 7 5 2" xfId="11957"/>
    <cellStyle name="Вывод 2 7 6" xfId="11958"/>
    <cellStyle name="Вывод 2 8" xfId="11959"/>
    <cellStyle name="Вывод 2 8 2" xfId="11960"/>
    <cellStyle name="Вывод 2 8 2 2" xfId="11961"/>
    <cellStyle name="Вывод 2 8 2 2 2" xfId="11962"/>
    <cellStyle name="Вывод 2 8 2 3" xfId="11963"/>
    <cellStyle name="Вывод 2 8 2 3 2" xfId="11964"/>
    <cellStyle name="Вывод 2 8 3" xfId="11965"/>
    <cellStyle name="Вывод 2 8 3 2" xfId="11966"/>
    <cellStyle name="Вывод 2 8 4" xfId="11967"/>
    <cellStyle name="Вывод 2 8 4 2" xfId="11968"/>
    <cellStyle name="Вывод 2 9" xfId="11969"/>
    <cellStyle name="Вывод 2 9 2" xfId="11970"/>
    <cellStyle name="Вывод 2 9 2 2" xfId="11971"/>
    <cellStyle name="Вывод 2 9 3" xfId="11972"/>
    <cellStyle name="Вывод 2 9 3 2" xfId="11973"/>
    <cellStyle name="Вывод 3" xfId="11974"/>
    <cellStyle name="Вывод 3 10" xfId="11975"/>
    <cellStyle name="Вывод 3 11" xfId="11976"/>
    <cellStyle name="Вывод 3 11 2" xfId="11977"/>
    <cellStyle name="Вывод 3 12" xfId="11978"/>
    <cellStyle name="Вывод 3 12 2" xfId="11979"/>
    <cellStyle name="Вывод 3 13" xfId="11980"/>
    <cellStyle name="Вывод 3 2" xfId="11981"/>
    <cellStyle name="Вывод 3 2 10" xfId="11982"/>
    <cellStyle name="Вывод 3 2 10 2" xfId="11983"/>
    <cellStyle name="Вывод 3 2 10 2 2" xfId="11984"/>
    <cellStyle name="Вывод 3 2 10 2 2 2" xfId="11985"/>
    <cellStyle name="Вывод 3 2 10 2 2 2 2" xfId="11986"/>
    <cellStyle name="Вывод 3 2 10 2 2 3" xfId="11987"/>
    <cellStyle name="Вывод 3 2 10 2 2 3 2" xfId="11988"/>
    <cellStyle name="Вывод 3 2 10 2 3" xfId="11989"/>
    <cellStyle name="Вывод 3 2 10 2 3 2" xfId="11990"/>
    <cellStyle name="Вывод 3 2 10 2 4" xfId="11991"/>
    <cellStyle name="Вывод 3 2 10 2 4 2" xfId="11992"/>
    <cellStyle name="Вывод 3 2 10 3" xfId="11993"/>
    <cellStyle name="Вывод 3 2 10 3 2" xfId="11994"/>
    <cellStyle name="Вывод 3 2 10 3 2 2" xfId="11995"/>
    <cellStyle name="Вывод 3 2 10 3 3" xfId="11996"/>
    <cellStyle name="Вывод 3 2 10 3 3 2" xfId="11997"/>
    <cellStyle name="Вывод 3 2 10 4" xfId="11998"/>
    <cellStyle name="Вывод 3 2 10 4 2" xfId="11999"/>
    <cellStyle name="Вывод 3 2 10 5" xfId="12000"/>
    <cellStyle name="Вывод 3 2 10 5 2" xfId="12001"/>
    <cellStyle name="Вывод 3 2 10 6" xfId="12002"/>
    <cellStyle name="Вывод 3 2 11" xfId="12003"/>
    <cellStyle name="Вывод 3 2 11 2" xfId="12004"/>
    <cellStyle name="Вывод 3 2 11 2 2" xfId="12005"/>
    <cellStyle name="Вывод 3 2 11 2 2 2" xfId="12006"/>
    <cellStyle name="Вывод 3 2 11 2 2 2 2" xfId="12007"/>
    <cellStyle name="Вывод 3 2 11 2 2 3" xfId="12008"/>
    <cellStyle name="Вывод 3 2 11 2 2 3 2" xfId="12009"/>
    <cellStyle name="Вывод 3 2 11 2 3" xfId="12010"/>
    <cellStyle name="Вывод 3 2 11 2 3 2" xfId="12011"/>
    <cellStyle name="Вывод 3 2 11 2 4" xfId="12012"/>
    <cellStyle name="Вывод 3 2 11 2 4 2" xfId="12013"/>
    <cellStyle name="Вывод 3 2 11 3" xfId="12014"/>
    <cellStyle name="Вывод 3 2 11 3 2" xfId="12015"/>
    <cellStyle name="Вывод 3 2 11 3 2 2" xfId="12016"/>
    <cellStyle name="Вывод 3 2 11 3 3" xfId="12017"/>
    <cellStyle name="Вывод 3 2 11 3 3 2" xfId="12018"/>
    <cellStyle name="Вывод 3 2 11 4" xfId="12019"/>
    <cellStyle name="Вывод 3 2 11 4 2" xfId="12020"/>
    <cellStyle name="Вывод 3 2 11 5" xfId="12021"/>
    <cellStyle name="Вывод 3 2 11 5 2" xfId="12022"/>
    <cellStyle name="Вывод 3 2 11 6" xfId="12023"/>
    <cellStyle name="Вывод 3 2 12" xfId="12024"/>
    <cellStyle name="Вывод 3 2 12 2" xfId="12025"/>
    <cellStyle name="Вывод 3 2 12 2 2" xfId="12026"/>
    <cellStyle name="Вывод 3 2 12 2 2 2" xfId="12027"/>
    <cellStyle name="Вывод 3 2 12 2 3" xfId="12028"/>
    <cellStyle name="Вывод 3 2 12 2 3 2" xfId="12029"/>
    <cellStyle name="Вывод 3 2 12 3" xfId="12030"/>
    <cellStyle name="Вывод 3 2 12 3 2" xfId="12031"/>
    <cellStyle name="Вывод 3 2 12 4" xfId="12032"/>
    <cellStyle name="Вывод 3 2 12 4 2" xfId="12033"/>
    <cellStyle name="Вывод 3 2 13" xfId="12034"/>
    <cellStyle name="Вывод 3 2 13 2" xfId="12035"/>
    <cellStyle name="Вывод 3 2 13 2 2" xfId="12036"/>
    <cellStyle name="Вывод 3 2 13 3" xfId="12037"/>
    <cellStyle name="Вывод 3 2 13 3 2" xfId="12038"/>
    <cellStyle name="Вывод 3 2 14" xfId="12039"/>
    <cellStyle name="Вывод 3 2 14 2" xfId="12040"/>
    <cellStyle name="Вывод 3 2 15" xfId="12041"/>
    <cellStyle name="Вывод 3 2 15 2" xfId="12042"/>
    <cellStyle name="Вывод 3 2 16" xfId="12043"/>
    <cellStyle name="Вывод 3 2 2" xfId="12044"/>
    <cellStyle name="Вывод 3 2 2 10" xfId="12045"/>
    <cellStyle name="Вывод 3 2 2 10 2" xfId="12046"/>
    <cellStyle name="Вывод 3 2 2 10 2 2" xfId="12047"/>
    <cellStyle name="Вывод 3 2 2 10 2 2 2" xfId="12048"/>
    <cellStyle name="Вывод 3 2 2 10 2 2 2 2" xfId="12049"/>
    <cellStyle name="Вывод 3 2 2 10 2 2 3" xfId="12050"/>
    <cellStyle name="Вывод 3 2 2 10 2 2 3 2" xfId="12051"/>
    <cellStyle name="Вывод 3 2 2 10 2 3" xfId="12052"/>
    <cellStyle name="Вывод 3 2 2 10 2 3 2" xfId="12053"/>
    <cellStyle name="Вывод 3 2 2 10 2 4" xfId="12054"/>
    <cellStyle name="Вывод 3 2 2 10 2 4 2" xfId="12055"/>
    <cellStyle name="Вывод 3 2 2 10 3" xfId="12056"/>
    <cellStyle name="Вывод 3 2 2 10 3 2" xfId="12057"/>
    <cellStyle name="Вывод 3 2 2 10 3 2 2" xfId="12058"/>
    <cellStyle name="Вывод 3 2 2 10 3 3" xfId="12059"/>
    <cellStyle name="Вывод 3 2 2 10 3 3 2" xfId="12060"/>
    <cellStyle name="Вывод 3 2 2 10 4" xfId="12061"/>
    <cellStyle name="Вывод 3 2 2 10 4 2" xfId="12062"/>
    <cellStyle name="Вывод 3 2 2 10 5" xfId="12063"/>
    <cellStyle name="Вывод 3 2 2 10 5 2" xfId="12064"/>
    <cellStyle name="Вывод 3 2 2 10 6" xfId="12065"/>
    <cellStyle name="Вывод 3 2 2 11" xfId="12066"/>
    <cellStyle name="Вывод 3 2 2 11 2" xfId="12067"/>
    <cellStyle name="Вывод 3 2 2 11 2 2" xfId="12068"/>
    <cellStyle name="Вывод 3 2 2 11 2 2 2" xfId="12069"/>
    <cellStyle name="Вывод 3 2 2 11 2 2 2 2" xfId="12070"/>
    <cellStyle name="Вывод 3 2 2 11 2 2 3" xfId="12071"/>
    <cellStyle name="Вывод 3 2 2 11 2 2 3 2" xfId="12072"/>
    <cellStyle name="Вывод 3 2 2 11 2 3" xfId="12073"/>
    <cellStyle name="Вывод 3 2 2 11 2 3 2" xfId="12074"/>
    <cellStyle name="Вывод 3 2 2 11 2 4" xfId="12075"/>
    <cellStyle name="Вывод 3 2 2 11 2 4 2" xfId="12076"/>
    <cellStyle name="Вывод 3 2 2 11 3" xfId="12077"/>
    <cellStyle name="Вывод 3 2 2 11 3 2" xfId="12078"/>
    <cellStyle name="Вывод 3 2 2 11 3 2 2" xfId="12079"/>
    <cellStyle name="Вывод 3 2 2 11 3 3" xfId="12080"/>
    <cellStyle name="Вывод 3 2 2 11 3 3 2" xfId="12081"/>
    <cellStyle name="Вывод 3 2 2 11 4" xfId="12082"/>
    <cellStyle name="Вывод 3 2 2 11 4 2" xfId="12083"/>
    <cellStyle name="Вывод 3 2 2 11 5" xfId="12084"/>
    <cellStyle name="Вывод 3 2 2 11 5 2" xfId="12085"/>
    <cellStyle name="Вывод 3 2 2 11 6" xfId="12086"/>
    <cellStyle name="Вывод 3 2 2 12" xfId="12087"/>
    <cellStyle name="Вывод 3 2 2 12 2" xfId="12088"/>
    <cellStyle name="Вывод 3 2 2 12 2 2" xfId="12089"/>
    <cellStyle name="Вывод 3 2 2 12 2 2 2" xfId="12090"/>
    <cellStyle name="Вывод 3 2 2 12 2 3" xfId="12091"/>
    <cellStyle name="Вывод 3 2 2 12 2 3 2" xfId="12092"/>
    <cellStyle name="Вывод 3 2 2 12 3" xfId="12093"/>
    <cellStyle name="Вывод 3 2 2 12 3 2" xfId="12094"/>
    <cellStyle name="Вывод 3 2 2 12 4" xfId="12095"/>
    <cellStyle name="Вывод 3 2 2 12 4 2" xfId="12096"/>
    <cellStyle name="Вывод 3 2 2 13" xfId="12097"/>
    <cellStyle name="Вывод 3 2 2 13 2" xfId="12098"/>
    <cellStyle name="Вывод 3 2 2 13 2 2" xfId="12099"/>
    <cellStyle name="Вывод 3 2 2 13 3" xfId="12100"/>
    <cellStyle name="Вывод 3 2 2 13 3 2" xfId="12101"/>
    <cellStyle name="Вывод 3 2 2 14" xfId="12102"/>
    <cellStyle name="Вывод 3 2 2 14 2" xfId="12103"/>
    <cellStyle name="Вывод 3 2 2 15" xfId="12104"/>
    <cellStyle name="Вывод 3 2 2 15 2" xfId="12105"/>
    <cellStyle name="Вывод 3 2 2 2" xfId="12106"/>
    <cellStyle name="Вывод 3 2 2 2 2" xfId="12107"/>
    <cellStyle name="Вывод 3 2 2 2 2 2" xfId="12108"/>
    <cellStyle name="Вывод 3 2 2 2 2 2 2" xfId="12109"/>
    <cellStyle name="Вывод 3 2 2 2 2 2 2 2" xfId="12110"/>
    <cellStyle name="Вывод 3 2 2 2 2 2 2 2 2" xfId="12111"/>
    <cellStyle name="Вывод 3 2 2 2 2 2 2 3" xfId="12112"/>
    <cellStyle name="Вывод 3 2 2 2 2 2 2 3 2" xfId="12113"/>
    <cellStyle name="Вывод 3 2 2 2 2 2 3" xfId="12114"/>
    <cellStyle name="Вывод 3 2 2 2 2 2 3 2" xfId="12115"/>
    <cellStyle name="Вывод 3 2 2 2 2 2 4" xfId="12116"/>
    <cellStyle name="Вывод 3 2 2 2 2 2 4 2" xfId="12117"/>
    <cellStyle name="Вывод 3 2 2 2 2 3" xfId="12118"/>
    <cellStyle name="Вывод 3 2 2 2 2 3 2" xfId="12119"/>
    <cellStyle name="Вывод 3 2 2 2 2 3 2 2" xfId="12120"/>
    <cellStyle name="Вывод 3 2 2 2 2 3 3" xfId="12121"/>
    <cellStyle name="Вывод 3 2 2 2 2 3 3 2" xfId="12122"/>
    <cellStyle name="Вывод 3 2 2 2 2 4" xfId="12123"/>
    <cellStyle name="Вывод 3 2 2 2 2 4 2" xfId="12124"/>
    <cellStyle name="Вывод 3 2 2 2 2 5" xfId="12125"/>
    <cellStyle name="Вывод 3 2 2 2 2 5 2" xfId="12126"/>
    <cellStyle name="Вывод 3 2 2 2 2 6" xfId="12127"/>
    <cellStyle name="Вывод 3 2 2 2 3" xfId="12128"/>
    <cellStyle name="Вывод 3 2 2 2 3 2" xfId="12129"/>
    <cellStyle name="Вывод 3 2 2 2 3 2 2" xfId="12130"/>
    <cellStyle name="Вывод 3 2 2 2 3 2 2 2" xfId="12131"/>
    <cellStyle name="Вывод 3 2 2 2 3 2 2 2 2" xfId="12132"/>
    <cellStyle name="Вывод 3 2 2 2 3 2 2 3" xfId="12133"/>
    <cellStyle name="Вывод 3 2 2 2 3 2 2 3 2" xfId="12134"/>
    <cellStyle name="Вывод 3 2 2 2 3 2 3" xfId="12135"/>
    <cellStyle name="Вывод 3 2 2 2 3 2 3 2" xfId="12136"/>
    <cellStyle name="Вывод 3 2 2 2 3 2 4" xfId="12137"/>
    <cellStyle name="Вывод 3 2 2 2 3 2 4 2" xfId="12138"/>
    <cellStyle name="Вывод 3 2 2 2 3 3" xfId="12139"/>
    <cellStyle name="Вывод 3 2 2 2 3 3 2" xfId="12140"/>
    <cellStyle name="Вывод 3 2 2 2 3 3 2 2" xfId="12141"/>
    <cellStyle name="Вывод 3 2 2 2 3 3 3" xfId="12142"/>
    <cellStyle name="Вывод 3 2 2 2 3 3 3 2" xfId="12143"/>
    <cellStyle name="Вывод 3 2 2 2 3 4" xfId="12144"/>
    <cellStyle name="Вывод 3 2 2 2 3 4 2" xfId="12145"/>
    <cellStyle name="Вывод 3 2 2 2 3 5" xfId="12146"/>
    <cellStyle name="Вывод 3 2 2 2 3 5 2" xfId="12147"/>
    <cellStyle name="Вывод 3 2 2 2 3 6" xfId="12148"/>
    <cellStyle name="Вывод 3 2 2 2 4" xfId="12149"/>
    <cellStyle name="Вывод 3 2 2 2 4 2" xfId="12150"/>
    <cellStyle name="Вывод 3 2 2 2 4 2 2" xfId="12151"/>
    <cellStyle name="Вывод 3 2 2 2 4 2 2 2" xfId="12152"/>
    <cellStyle name="Вывод 3 2 2 2 4 2 2 2 2" xfId="12153"/>
    <cellStyle name="Вывод 3 2 2 2 4 2 2 3" xfId="12154"/>
    <cellStyle name="Вывод 3 2 2 2 4 2 2 3 2" xfId="12155"/>
    <cellStyle name="Вывод 3 2 2 2 4 2 3" xfId="12156"/>
    <cellStyle name="Вывод 3 2 2 2 4 2 3 2" xfId="12157"/>
    <cellStyle name="Вывод 3 2 2 2 4 2 4" xfId="12158"/>
    <cellStyle name="Вывод 3 2 2 2 4 2 4 2" xfId="12159"/>
    <cellStyle name="Вывод 3 2 2 2 4 3" xfId="12160"/>
    <cellStyle name="Вывод 3 2 2 2 4 3 2" xfId="12161"/>
    <cellStyle name="Вывод 3 2 2 2 4 3 2 2" xfId="12162"/>
    <cellStyle name="Вывод 3 2 2 2 4 3 3" xfId="12163"/>
    <cellStyle name="Вывод 3 2 2 2 4 3 3 2" xfId="12164"/>
    <cellStyle name="Вывод 3 2 2 2 4 4" xfId="12165"/>
    <cellStyle name="Вывод 3 2 2 2 4 4 2" xfId="12166"/>
    <cellStyle name="Вывод 3 2 2 2 4 5" xfId="12167"/>
    <cellStyle name="Вывод 3 2 2 2 4 5 2" xfId="12168"/>
    <cellStyle name="Вывод 3 2 2 2 4 6" xfId="12169"/>
    <cellStyle name="Вывод 3 2 2 2 5" xfId="12170"/>
    <cellStyle name="Вывод 3 2 2 2 5 2" xfId="12171"/>
    <cellStyle name="Вывод 3 2 2 2 5 2 2" xfId="12172"/>
    <cellStyle name="Вывод 3 2 2 2 5 2 2 2" xfId="12173"/>
    <cellStyle name="Вывод 3 2 2 2 5 2 2 2 2" xfId="12174"/>
    <cellStyle name="Вывод 3 2 2 2 5 2 2 3" xfId="12175"/>
    <cellStyle name="Вывод 3 2 2 2 5 2 2 3 2" xfId="12176"/>
    <cellStyle name="Вывод 3 2 2 2 5 2 3" xfId="12177"/>
    <cellStyle name="Вывод 3 2 2 2 5 2 3 2" xfId="12178"/>
    <cellStyle name="Вывод 3 2 2 2 5 2 4" xfId="12179"/>
    <cellStyle name="Вывод 3 2 2 2 5 2 4 2" xfId="12180"/>
    <cellStyle name="Вывод 3 2 2 2 5 3" xfId="12181"/>
    <cellStyle name="Вывод 3 2 2 2 5 3 2" xfId="12182"/>
    <cellStyle name="Вывод 3 2 2 2 5 3 2 2" xfId="12183"/>
    <cellStyle name="Вывод 3 2 2 2 5 3 3" xfId="12184"/>
    <cellStyle name="Вывод 3 2 2 2 5 3 3 2" xfId="12185"/>
    <cellStyle name="Вывод 3 2 2 2 5 4" xfId="12186"/>
    <cellStyle name="Вывод 3 2 2 2 5 4 2" xfId="12187"/>
    <cellStyle name="Вывод 3 2 2 2 5 5" xfId="12188"/>
    <cellStyle name="Вывод 3 2 2 2 5 5 2" xfId="12189"/>
    <cellStyle name="Вывод 3 2 2 2 5 6" xfId="12190"/>
    <cellStyle name="Вывод 3 2 2 2 6" xfId="12191"/>
    <cellStyle name="Вывод 3 2 2 2 6 2" xfId="12192"/>
    <cellStyle name="Вывод 3 2 2 2 6 2 2" xfId="12193"/>
    <cellStyle name="Вывод 3 2 2 2 6 2 2 2" xfId="12194"/>
    <cellStyle name="Вывод 3 2 2 2 6 2 3" xfId="12195"/>
    <cellStyle name="Вывод 3 2 2 2 6 2 3 2" xfId="12196"/>
    <cellStyle name="Вывод 3 2 2 2 6 3" xfId="12197"/>
    <cellStyle name="Вывод 3 2 2 2 6 3 2" xfId="12198"/>
    <cellStyle name="Вывод 3 2 2 2 6 4" xfId="12199"/>
    <cellStyle name="Вывод 3 2 2 2 6 4 2" xfId="12200"/>
    <cellStyle name="Вывод 3 2 2 2 7" xfId="12201"/>
    <cellStyle name="Вывод 3 2 2 2 7 2" xfId="12202"/>
    <cellStyle name="Вывод 3 2 2 2 7 2 2" xfId="12203"/>
    <cellStyle name="Вывод 3 2 2 2 7 3" xfId="12204"/>
    <cellStyle name="Вывод 3 2 2 2 7 3 2" xfId="12205"/>
    <cellStyle name="Вывод 3 2 2 2 8" xfId="12206"/>
    <cellStyle name="Вывод 3 2 2 2 8 2" xfId="12207"/>
    <cellStyle name="Вывод 3 2 2 2 9" xfId="12208"/>
    <cellStyle name="Вывод 3 2 2 2 9 2" xfId="12209"/>
    <cellStyle name="Вывод 3 2 2 3" xfId="12210"/>
    <cellStyle name="Вывод 3 2 2 3 2" xfId="12211"/>
    <cellStyle name="Вывод 3 2 2 3 2 2" xfId="12212"/>
    <cellStyle name="Вывод 3 2 2 3 2 2 2" xfId="12213"/>
    <cellStyle name="Вывод 3 2 2 3 2 2 2 2" xfId="12214"/>
    <cellStyle name="Вывод 3 2 2 3 2 2 2 2 2" xfId="12215"/>
    <cellStyle name="Вывод 3 2 2 3 2 2 2 3" xfId="12216"/>
    <cellStyle name="Вывод 3 2 2 3 2 2 2 3 2" xfId="12217"/>
    <cellStyle name="Вывод 3 2 2 3 2 2 3" xfId="12218"/>
    <cellStyle name="Вывод 3 2 2 3 2 2 3 2" xfId="12219"/>
    <cellStyle name="Вывод 3 2 2 3 2 2 4" xfId="12220"/>
    <cellStyle name="Вывод 3 2 2 3 2 2 4 2" xfId="12221"/>
    <cellStyle name="Вывод 3 2 2 3 2 3" xfId="12222"/>
    <cellStyle name="Вывод 3 2 2 3 2 3 2" xfId="12223"/>
    <cellStyle name="Вывод 3 2 2 3 2 3 2 2" xfId="12224"/>
    <cellStyle name="Вывод 3 2 2 3 2 3 3" xfId="12225"/>
    <cellStyle name="Вывод 3 2 2 3 2 3 3 2" xfId="12226"/>
    <cellStyle name="Вывод 3 2 2 3 2 4" xfId="12227"/>
    <cellStyle name="Вывод 3 2 2 3 2 4 2" xfId="12228"/>
    <cellStyle name="Вывод 3 2 2 3 2 5" xfId="12229"/>
    <cellStyle name="Вывод 3 2 2 3 2 5 2" xfId="12230"/>
    <cellStyle name="Вывод 3 2 2 3 2 6" xfId="12231"/>
    <cellStyle name="Вывод 3 2 2 3 3" xfId="12232"/>
    <cellStyle name="Вывод 3 2 2 3 3 2" xfId="12233"/>
    <cellStyle name="Вывод 3 2 2 3 3 2 2" xfId="12234"/>
    <cellStyle name="Вывод 3 2 2 3 3 2 2 2" xfId="12235"/>
    <cellStyle name="Вывод 3 2 2 3 3 2 2 2 2" xfId="12236"/>
    <cellStyle name="Вывод 3 2 2 3 3 2 2 3" xfId="12237"/>
    <cellStyle name="Вывод 3 2 2 3 3 2 2 3 2" xfId="12238"/>
    <cellStyle name="Вывод 3 2 2 3 3 2 3" xfId="12239"/>
    <cellStyle name="Вывод 3 2 2 3 3 2 3 2" xfId="12240"/>
    <cellStyle name="Вывод 3 2 2 3 3 2 4" xfId="12241"/>
    <cellStyle name="Вывод 3 2 2 3 3 2 4 2" xfId="12242"/>
    <cellStyle name="Вывод 3 2 2 3 3 3" xfId="12243"/>
    <cellStyle name="Вывод 3 2 2 3 3 3 2" xfId="12244"/>
    <cellStyle name="Вывод 3 2 2 3 3 3 2 2" xfId="12245"/>
    <cellStyle name="Вывод 3 2 2 3 3 3 3" xfId="12246"/>
    <cellStyle name="Вывод 3 2 2 3 3 3 3 2" xfId="12247"/>
    <cellStyle name="Вывод 3 2 2 3 3 4" xfId="12248"/>
    <cellStyle name="Вывод 3 2 2 3 3 4 2" xfId="12249"/>
    <cellStyle name="Вывод 3 2 2 3 3 5" xfId="12250"/>
    <cellStyle name="Вывод 3 2 2 3 3 5 2" xfId="12251"/>
    <cellStyle name="Вывод 3 2 2 3 3 6" xfId="12252"/>
    <cellStyle name="Вывод 3 2 2 3 4" xfId="12253"/>
    <cellStyle name="Вывод 3 2 2 3 4 2" xfId="12254"/>
    <cellStyle name="Вывод 3 2 2 3 4 2 2" xfId="12255"/>
    <cellStyle name="Вывод 3 2 2 3 4 2 2 2" xfId="12256"/>
    <cellStyle name="Вывод 3 2 2 3 4 2 2 2 2" xfId="12257"/>
    <cellStyle name="Вывод 3 2 2 3 4 2 2 3" xfId="12258"/>
    <cellStyle name="Вывод 3 2 2 3 4 2 2 3 2" xfId="12259"/>
    <cellStyle name="Вывод 3 2 2 3 4 2 3" xfId="12260"/>
    <cellStyle name="Вывод 3 2 2 3 4 2 3 2" xfId="12261"/>
    <cellStyle name="Вывод 3 2 2 3 4 2 4" xfId="12262"/>
    <cellStyle name="Вывод 3 2 2 3 4 2 4 2" xfId="12263"/>
    <cellStyle name="Вывод 3 2 2 3 4 3" xfId="12264"/>
    <cellStyle name="Вывод 3 2 2 3 4 3 2" xfId="12265"/>
    <cellStyle name="Вывод 3 2 2 3 4 3 2 2" xfId="12266"/>
    <cellStyle name="Вывод 3 2 2 3 4 3 3" xfId="12267"/>
    <cellStyle name="Вывод 3 2 2 3 4 3 3 2" xfId="12268"/>
    <cellStyle name="Вывод 3 2 2 3 4 4" xfId="12269"/>
    <cellStyle name="Вывод 3 2 2 3 4 4 2" xfId="12270"/>
    <cellStyle name="Вывод 3 2 2 3 4 5" xfId="12271"/>
    <cellStyle name="Вывод 3 2 2 3 4 5 2" xfId="12272"/>
    <cellStyle name="Вывод 3 2 2 3 4 6" xfId="12273"/>
    <cellStyle name="Вывод 3 2 2 3 5" xfId="12274"/>
    <cellStyle name="Вывод 3 2 2 3 5 2" xfId="12275"/>
    <cellStyle name="Вывод 3 2 2 3 5 2 2" xfId="12276"/>
    <cellStyle name="Вывод 3 2 2 3 5 2 2 2" xfId="12277"/>
    <cellStyle name="Вывод 3 2 2 3 5 2 2 2 2" xfId="12278"/>
    <cellStyle name="Вывод 3 2 2 3 5 2 2 3" xfId="12279"/>
    <cellStyle name="Вывод 3 2 2 3 5 2 2 3 2" xfId="12280"/>
    <cellStyle name="Вывод 3 2 2 3 5 2 3" xfId="12281"/>
    <cellStyle name="Вывод 3 2 2 3 5 2 3 2" xfId="12282"/>
    <cellStyle name="Вывод 3 2 2 3 5 2 4" xfId="12283"/>
    <cellStyle name="Вывод 3 2 2 3 5 2 4 2" xfId="12284"/>
    <cellStyle name="Вывод 3 2 2 3 5 3" xfId="12285"/>
    <cellStyle name="Вывод 3 2 2 3 5 3 2" xfId="12286"/>
    <cellStyle name="Вывод 3 2 2 3 5 3 2 2" xfId="12287"/>
    <cellStyle name="Вывод 3 2 2 3 5 3 3" xfId="12288"/>
    <cellStyle name="Вывод 3 2 2 3 5 3 3 2" xfId="12289"/>
    <cellStyle name="Вывод 3 2 2 3 5 4" xfId="12290"/>
    <cellStyle name="Вывод 3 2 2 3 5 4 2" xfId="12291"/>
    <cellStyle name="Вывод 3 2 2 3 5 5" xfId="12292"/>
    <cellStyle name="Вывод 3 2 2 3 5 5 2" xfId="12293"/>
    <cellStyle name="Вывод 3 2 2 3 5 6" xfId="12294"/>
    <cellStyle name="Вывод 3 2 2 3 6" xfId="12295"/>
    <cellStyle name="Вывод 3 2 2 3 6 2" xfId="12296"/>
    <cellStyle name="Вывод 3 2 2 3 6 2 2" xfId="12297"/>
    <cellStyle name="Вывод 3 2 2 3 6 2 2 2" xfId="12298"/>
    <cellStyle name="Вывод 3 2 2 3 6 2 3" xfId="12299"/>
    <cellStyle name="Вывод 3 2 2 3 6 2 3 2" xfId="12300"/>
    <cellStyle name="Вывод 3 2 2 3 6 3" xfId="12301"/>
    <cellStyle name="Вывод 3 2 2 3 6 3 2" xfId="12302"/>
    <cellStyle name="Вывод 3 2 2 3 6 4" xfId="12303"/>
    <cellStyle name="Вывод 3 2 2 3 6 4 2" xfId="12304"/>
    <cellStyle name="Вывод 3 2 2 3 7" xfId="12305"/>
    <cellStyle name="Вывод 3 2 2 3 7 2" xfId="12306"/>
    <cellStyle name="Вывод 3 2 2 3 7 2 2" xfId="12307"/>
    <cellStyle name="Вывод 3 2 2 3 7 3" xfId="12308"/>
    <cellStyle name="Вывод 3 2 2 3 7 3 2" xfId="12309"/>
    <cellStyle name="Вывод 3 2 2 3 8" xfId="12310"/>
    <cellStyle name="Вывод 3 2 2 3 8 2" xfId="12311"/>
    <cellStyle name="Вывод 3 2 2 3 9" xfId="12312"/>
    <cellStyle name="Вывод 3 2 2 3 9 2" xfId="12313"/>
    <cellStyle name="Вывод 3 2 2 4" xfId="12314"/>
    <cellStyle name="Вывод 3 2 2 4 2" xfId="12315"/>
    <cellStyle name="Вывод 3 2 2 4 2 2" xfId="12316"/>
    <cellStyle name="Вывод 3 2 2 4 2 2 2" xfId="12317"/>
    <cellStyle name="Вывод 3 2 2 4 2 2 2 2" xfId="12318"/>
    <cellStyle name="Вывод 3 2 2 4 2 2 2 2 2" xfId="12319"/>
    <cellStyle name="Вывод 3 2 2 4 2 2 2 3" xfId="12320"/>
    <cellStyle name="Вывод 3 2 2 4 2 2 2 3 2" xfId="12321"/>
    <cellStyle name="Вывод 3 2 2 4 2 2 3" xfId="12322"/>
    <cellStyle name="Вывод 3 2 2 4 2 2 3 2" xfId="12323"/>
    <cellStyle name="Вывод 3 2 2 4 2 2 4" xfId="12324"/>
    <cellStyle name="Вывод 3 2 2 4 2 2 4 2" xfId="12325"/>
    <cellStyle name="Вывод 3 2 2 4 2 3" xfId="12326"/>
    <cellStyle name="Вывод 3 2 2 4 2 3 2" xfId="12327"/>
    <cellStyle name="Вывод 3 2 2 4 2 3 2 2" xfId="12328"/>
    <cellStyle name="Вывод 3 2 2 4 2 3 3" xfId="12329"/>
    <cellStyle name="Вывод 3 2 2 4 2 3 3 2" xfId="12330"/>
    <cellStyle name="Вывод 3 2 2 4 2 4" xfId="12331"/>
    <cellStyle name="Вывод 3 2 2 4 2 4 2" xfId="12332"/>
    <cellStyle name="Вывод 3 2 2 4 2 5" xfId="12333"/>
    <cellStyle name="Вывод 3 2 2 4 2 5 2" xfId="12334"/>
    <cellStyle name="Вывод 3 2 2 4 2 6" xfId="12335"/>
    <cellStyle name="Вывод 3 2 2 4 3" xfId="12336"/>
    <cellStyle name="Вывод 3 2 2 4 3 2" xfId="12337"/>
    <cellStyle name="Вывод 3 2 2 4 3 2 2" xfId="12338"/>
    <cellStyle name="Вывод 3 2 2 4 3 2 2 2" xfId="12339"/>
    <cellStyle name="Вывод 3 2 2 4 3 2 2 2 2" xfId="12340"/>
    <cellStyle name="Вывод 3 2 2 4 3 2 2 3" xfId="12341"/>
    <cellStyle name="Вывод 3 2 2 4 3 2 2 3 2" xfId="12342"/>
    <cellStyle name="Вывод 3 2 2 4 3 2 3" xfId="12343"/>
    <cellStyle name="Вывод 3 2 2 4 3 2 3 2" xfId="12344"/>
    <cellStyle name="Вывод 3 2 2 4 3 2 4" xfId="12345"/>
    <cellStyle name="Вывод 3 2 2 4 3 2 4 2" xfId="12346"/>
    <cellStyle name="Вывод 3 2 2 4 3 3" xfId="12347"/>
    <cellStyle name="Вывод 3 2 2 4 3 3 2" xfId="12348"/>
    <cellStyle name="Вывод 3 2 2 4 3 3 2 2" xfId="12349"/>
    <cellStyle name="Вывод 3 2 2 4 3 3 3" xfId="12350"/>
    <cellStyle name="Вывод 3 2 2 4 3 3 3 2" xfId="12351"/>
    <cellStyle name="Вывод 3 2 2 4 3 4" xfId="12352"/>
    <cellStyle name="Вывод 3 2 2 4 3 4 2" xfId="12353"/>
    <cellStyle name="Вывод 3 2 2 4 3 5" xfId="12354"/>
    <cellStyle name="Вывод 3 2 2 4 3 5 2" xfId="12355"/>
    <cellStyle name="Вывод 3 2 2 4 3 6" xfId="12356"/>
    <cellStyle name="Вывод 3 2 2 4 4" xfId="12357"/>
    <cellStyle name="Вывод 3 2 2 4 4 2" xfId="12358"/>
    <cellStyle name="Вывод 3 2 2 4 4 2 2" xfId="12359"/>
    <cellStyle name="Вывод 3 2 2 4 4 2 2 2" xfId="12360"/>
    <cellStyle name="Вывод 3 2 2 4 4 2 2 2 2" xfId="12361"/>
    <cellStyle name="Вывод 3 2 2 4 4 2 2 3" xfId="12362"/>
    <cellStyle name="Вывод 3 2 2 4 4 2 2 3 2" xfId="12363"/>
    <cellStyle name="Вывод 3 2 2 4 4 2 3" xfId="12364"/>
    <cellStyle name="Вывод 3 2 2 4 4 2 3 2" xfId="12365"/>
    <cellStyle name="Вывод 3 2 2 4 4 2 4" xfId="12366"/>
    <cellStyle name="Вывод 3 2 2 4 4 2 4 2" xfId="12367"/>
    <cellStyle name="Вывод 3 2 2 4 4 3" xfId="12368"/>
    <cellStyle name="Вывод 3 2 2 4 4 3 2" xfId="12369"/>
    <cellStyle name="Вывод 3 2 2 4 4 3 2 2" xfId="12370"/>
    <cellStyle name="Вывод 3 2 2 4 4 3 3" xfId="12371"/>
    <cellStyle name="Вывод 3 2 2 4 4 3 3 2" xfId="12372"/>
    <cellStyle name="Вывод 3 2 2 4 4 4" xfId="12373"/>
    <cellStyle name="Вывод 3 2 2 4 4 4 2" xfId="12374"/>
    <cellStyle name="Вывод 3 2 2 4 4 5" xfId="12375"/>
    <cellStyle name="Вывод 3 2 2 4 4 5 2" xfId="12376"/>
    <cellStyle name="Вывод 3 2 2 4 4 6" xfId="12377"/>
    <cellStyle name="Вывод 3 2 2 4 5" xfId="12378"/>
    <cellStyle name="Вывод 3 2 2 4 5 2" xfId="12379"/>
    <cellStyle name="Вывод 3 2 2 4 5 2 2" xfId="12380"/>
    <cellStyle name="Вывод 3 2 2 4 5 2 2 2" xfId="12381"/>
    <cellStyle name="Вывод 3 2 2 4 5 2 2 2 2" xfId="12382"/>
    <cellStyle name="Вывод 3 2 2 4 5 2 2 3" xfId="12383"/>
    <cellStyle name="Вывод 3 2 2 4 5 2 2 3 2" xfId="12384"/>
    <cellStyle name="Вывод 3 2 2 4 5 2 3" xfId="12385"/>
    <cellStyle name="Вывод 3 2 2 4 5 2 3 2" xfId="12386"/>
    <cellStyle name="Вывод 3 2 2 4 5 2 4" xfId="12387"/>
    <cellStyle name="Вывод 3 2 2 4 5 2 4 2" xfId="12388"/>
    <cellStyle name="Вывод 3 2 2 4 5 3" xfId="12389"/>
    <cellStyle name="Вывод 3 2 2 4 5 3 2" xfId="12390"/>
    <cellStyle name="Вывод 3 2 2 4 5 3 2 2" xfId="12391"/>
    <cellStyle name="Вывод 3 2 2 4 5 3 3" xfId="12392"/>
    <cellStyle name="Вывод 3 2 2 4 5 3 3 2" xfId="12393"/>
    <cellStyle name="Вывод 3 2 2 4 5 4" xfId="12394"/>
    <cellStyle name="Вывод 3 2 2 4 5 4 2" xfId="12395"/>
    <cellStyle name="Вывод 3 2 2 4 5 5" xfId="12396"/>
    <cellStyle name="Вывод 3 2 2 4 5 5 2" xfId="12397"/>
    <cellStyle name="Вывод 3 2 2 4 5 6" xfId="12398"/>
    <cellStyle name="Вывод 3 2 2 4 6" xfId="12399"/>
    <cellStyle name="Вывод 3 2 2 4 6 2" xfId="12400"/>
    <cellStyle name="Вывод 3 2 2 4 6 2 2" xfId="12401"/>
    <cellStyle name="Вывод 3 2 2 4 6 2 2 2" xfId="12402"/>
    <cellStyle name="Вывод 3 2 2 4 6 2 3" xfId="12403"/>
    <cellStyle name="Вывод 3 2 2 4 6 2 3 2" xfId="12404"/>
    <cellStyle name="Вывод 3 2 2 4 6 3" xfId="12405"/>
    <cellStyle name="Вывод 3 2 2 4 6 3 2" xfId="12406"/>
    <cellStyle name="Вывод 3 2 2 4 6 4" xfId="12407"/>
    <cellStyle name="Вывод 3 2 2 4 6 4 2" xfId="12408"/>
    <cellStyle name="Вывод 3 2 2 4 7" xfId="12409"/>
    <cellStyle name="Вывод 3 2 2 4 7 2" xfId="12410"/>
    <cellStyle name="Вывод 3 2 2 4 7 2 2" xfId="12411"/>
    <cellStyle name="Вывод 3 2 2 4 7 3" xfId="12412"/>
    <cellStyle name="Вывод 3 2 2 4 7 3 2" xfId="12413"/>
    <cellStyle name="Вывод 3 2 2 4 8" xfId="12414"/>
    <cellStyle name="Вывод 3 2 2 4 8 2" xfId="12415"/>
    <cellStyle name="Вывод 3 2 2 4 9" xfId="12416"/>
    <cellStyle name="Вывод 3 2 2 4 9 2" xfId="12417"/>
    <cellStyle name="Вывод 3 2 2 5" xfId="12418"/>
    <cellStyle name="Вывод 3 2 2 5 2" xfId="12419"/>
    <cellStyle name="Вывод 3 2 2 5 2 2" xfId="12420"/>
    <cellStyle name="Вывод 3 2 2 5 2 2 2" xfId="12421"/>
    <cellStyle name="Вывод 3 2 2 5 2 2 2 2" xfId="12422"/>
    <cellStyle name="Вывод 3 2 2 5 2 2 2 2 2" xfId="12423"/>
    <cellStyle name="Вывод 3 2 2 5 2 2 2 3" xfId="12424"/>
    <cellStyle name="Вывод 3 2 2 5 2 2 2 3 2" xfId="12425"/>
    <cellStyle name="Вывод 3 2 2 5 2 2 3" xfId="12426"/>
    <cellStyle name="Вывод 3 2 2 5 2 2 3 2" xfId="12427"/>
    <cellStyle name="Вывод 3 2 2 5 2 2 4" xfId="12428"/>
    <cellStyle name="Вывод 3 2 2 5 2 2 4 2" xfId="12429"/>
    <cellStyle name="Вывод 3 2 2 5 2 3" xfId="12430"/>
    <cellStyle name="Вывод 3 2 2 5 2 3 2" xfId="12431"/>
    <cellStyle name="Вывод 3 2 2 5 2 3 2 2" xfId="12432"/>
    <cellStyle name="Вывод 3 2 2 5 2 3 3" xfId="12433"/>
    <cellStyle name="Вывод 3 2 2 5 2 3 3 2" xfId="12434"/>
    <cellStyle name="Вывод 3 2 2 5 2 4" xfId="12435"/>
    <cellStyle name="Вывод 3 2 2 5 2 4 2" xfId="12436"/>
    <cellStyle name="Вывод 3 2 2 5 2 5" xfId="12437"/>
    <cellStyle name="Вывод 3 2 2 5 2 5 2" xfId="12438"/>
    <cellStyle name="Вывод 3 2 2 5 2 6" xfId="12439"/>
    <cellStyle name="Вывод 3 2 2 5 3" xfId="12440"/>
    <cellStyle name="Вывод 3 2 2 5 3 2" xfId="12441"/>
    <cellStyle name="Вывод 3 2 2 5 3 2 2" xfId="12442"/>
    <cellStyle name="Вывод 3 2 2 5 3 2 2 2" xfId="12443"/>
    <cellStyle name="Вывод 3 2 2 5 3 2 2 2 2" xfId="12444"/>
    <cellStyle name="Вывод 3 2 2 5 3 2 2 3" xfId="12445"/>
    <cellStyle name="Вывод 3 2 2 5 3 2 2 3 2" xfId="12446"/>
    <cellStyle name="Вывод 3 2 2 5 3 2 3" xfId="12447"/>
    <cellStyle name="Вывод 3 2 2 5 3 2 3 2" xfId="12448"/>
    <cellStyle name="Вывод 3 2 2 5 3 2 4" xfId="12449"/>
    <cellStyle name="Вывод 3 2 2 5 3 2 4 2" xfId="12450"/>
    <cellStyle name="Вывод 3 2 2 5 3 3" xfId="12451"/>
    <cellStyle name="Вывод 3 2 2 5 3 3 2" xfId="12452"/>
    <cellStyle name="Вывод 3 2 2 5 3 3 2 2" xfId="12453"/>
    <cellStyle name="Вывод 3 2 2 5 3 3 3" xfId="12454"/>
    <cellStyle name="Вывод 3 2 2 5 3 3 3 2" xfId="12455"/>
    <cellStyle name="Вывод 3 2 2 5 3 4" xfId="12456"/>
    <cellStyle name="Вывод 3 2 2 5 3 4 2" xfId="12457"/>
    <cellStyle name="Вывод 3 2 2 5 3 5" xfId="12458"/>
    <cellStyle name="Вывод 3 2 2 5 3 5 2" xfId="12459"/>
    <cellStyle name="Вывод 3 2 2 5 3 6" xfId="12460"/>
    <cellStyle name="Вывод 3 2 2 5 4" xfId="12461"/>
    <cellStyle name="Вывод 3 2 2 5 4 2" xfId="12462"/>
    <cellStyle name="Вывод 3 2 2 5 4 2 2" xfId="12463"/>
    <cellStyle name="Вывод 3 2 2 5 4 2 2 2" xfId="12464"/>
    <cellStyle name="Вывод 3 2 2 5 4 2 2 2 2" xfId="12465"/>
    <cellStyle name="Вывод 3 2 2 5 4 2 2 3" xfId="12466"/>
    <cellStyle name="Вывод 3 2 2 5 4 2 2 3 2" xfId="12467"/>
    <cellStyle name="Вывод 3 2 2 5 4 2 3" xfId="12468"/>
    <cellStyle name="Вывод 3 2 2 5 4 2 3 2" xfId="12469"/>
    <cellStyle name="Вывод 3 2 2 5 4 2 4" xfId="12470"/>
    <cellStyle name="Вывод 3 2 2 5 4 2 4 2" xfId="12471"/>
    <cellStyle name="Вывод 3 2 2 5 4 3" xfId="12472"/>
    <cellStyle name="Вывод 3 2 2 5 4 3 2" xfId="12473"/>
    <cellStyle name="Вывод 3 2 2 5 4 3 2 2" xfId="12474"/>
    <cellStyle name="Вывод 3 2 2 5 4 3 3" xfId="12475"/>
    <cellStyle name="Вывод 3 2 2 5 4 3 3 2" xfId="12476"/>
    <cellStyle name="Вывод 3 2 2 5 4 4" xfId="12477"/>
    <cellStyle name="Вывод 3 2 2 5 4 4 2" xfId="12478"/>
    <cellStyle name="Вывод 3 2 2 5 4 5" xfId="12479"/>
    <cellStyle name="Вывод 3 2 2 5 4 5 2" xfId="12480"/>
    <cellStyle name="Вывод 3 2 2 5 4 6" xfId="12481"/>
    <cellStyle name="Вывод 3 2 2 5 5" xfId="12482"/>
    <cellStyle name="Вывод 3 2 2 5 5 2" xfId="12483"/>
    <cellStyle name="Вывод 3 2 2 5 5 2 2" xfId="12484"/>
    <cellStyle name="Вывод 3 2 2 5 5 2 2 2" xfId="12485"/>
    <cellStyle name="Вывод 3 2 2 5 5 2 2 2 2" xfId="12486"/>
    <cellStyle name="Вывод 3 2 2 5 5 2 2 3" xfId="12487"/>
    <cellStyle name="Вывод 3 2 2 5 5 2 2 3 2" xfId="12488"/>
    <cellStyle name="Вывод 3 2 2 5 5 2 3" xfId="12489"/>
    <cellStyle name="Вывод 3 2 2 5 5 2 3 2" xfId="12490"/>
    <cellStyle name="Вывод 3 2 2 5 5 2 4" xfId="12491"/>
    <cellStyle name="Вывод 3 2 2 5 5 2 4 2" xfId="12492"/>
    <cellStyle name="Вывод 3 2 2 5 5 3" xfId="12493"/>
    <cellStyle name="Вывод 3 2 2 5 5 3 2" xfId="12494"/>
    <cellStyle name="Вывод 3 2 2 5 5 3 2 2" xfId="12495"/>
    <cellStyle name="Вывод 3 2 2 5 5 3 3" xfId="12496"/>
    <cellStyle name="Вывод 3 2 2 5 5 3 3 2" xfId="12497"/>
    <cellStyle name="Вывод 3 2 2 5 5 4" xfId="12498"/>
    <cellStyle name="Вывод 3 2 2 5 5 4 2" xfId="12499"/>
    <cellStyle name="Вывод 3 2 2 5 5 5" xfId="12500"/>
    <cellStyle name="Вывод 3 2 2 5 5 5 2" xfId="12501"/>
    <cellStyle name="Вывод 3 2 2 5 5 6" xfId="12502"/>
    <cellStyle name="Вывод 3 2 2 5 6" xfId="12503"/>
    <cellStyle name="Вывод 3 2 2 5 6 2" xfId="12504"/>
    <cellStyle name="Вывод 3 2 2 5 6 2 2" xfId="12505"/>
    <cellStyle name="Вывод 3 2 2 5 6 2 2 2" xfId="12506"/>
    <cellStyle name="Вывод 3 2 2 5 6 2 3" xfId="12507"/>
    <cellStyle name="Вывод 3 2 2 5 6 2 3 2" xfId="12508"/>
    <cellStyle name="Вывод 3 2 2 5 6 3" xfId="12509"/>
    <cellStyle name="Вывод 3 2 2 5 6 3 2" xfId="12510"/>
    <cellStyle name="Вывод 3 2 2 5 6 4" xfId="12511"/>
    <cellStyle name="Вывод 3 2 2 5 6 4 2" xfId="12512"/>
    <cellStyle name="Вывод 3 2 2 5 7" xfId="12513"/>
    <cellStyle name="Вывод 3 2 2 5 7 2" xfId="12514"/>
    <cellStyle name="Вывод 3 2 2 5 7 2 2" xfId="12515"/>
    <cellStyle name="Вывод 3 2 2 5 7 3" xfId="12516"/>
    <cellStyle name="Вывод 3 2 2 5 7 3 2" xfId="12517"/>
    <cellStyle name="Вывод 3 2 2 5 8" xfId="12518"/>
    <cellStyle name="Вывод 3 2 2 5 8 2" xfId="12519"/>
    <cellStyle name="Вывод 3 2 2 5 9" xfId="12520"/>
    <cellStyle name="Вывод 3 2 2 5 9 2" xfId="12521"/>
    <cellStyle name="Вывод 3 2 2 6" xfId="12522"/>
    <cellStyle name="Вывод 3 2 2 6 2" xfId="12523"/>
    <cellStyle name="Вывод 3 2 2 6 2 2" xfId="12524"/>
    <cellStyle name="Вывод 3 2 2 6 2 2 2" xfId="12525"/>
    <cellStyle name="Вывод 3 2 2 6 2 2 2 2" xfId="12526"/>
    <cellStyle name="Вывод 3 2 2 6 2 2 2 2 2" xfId="12527"/>
    <cellStyle name="Вывод 3 2 2 6 2 2 2 3" xfId="12528"/>
    <cellStyle name="Вывод 3 2 2 6 2 2 2 3 2" xfId="12529"/>
    <cellStyle name="Вывод 3 2 2 6 2 2 3" xfId="12530"/>
    <cellStyle name="Вывод 3 2 2 6 2 2 3 2" xfId="12531"/>
    <cellStyle name="Вывод 3 2 2 6 2 2 4" xfId="12532"/>
    <cellStyle name="Вывод 3 2 2 6 2 2 4 2" xfId="12533"/>
    <cellStyle name="Вывод 3 2 2 6 2 3" xfId="12534"/>
    <cellStyle name="Вывод 3 2 2 6 2 3 2" xfId="12535"/>
    <cellStyle name="Вывод 3 2 2 6 2 3 2 2" xfId="12536"/>
    <cellStyle name="Вывод 3 2 2 6 2 3 3" xfId="12537"/>
    <cellStyle name="Вывод 3 2 2 6 2 3 3 2" xfId="12538"/>
    <cellStyle name="Вывод 3 2 2 6 2 4" xfId="12539"/>
    <cellStyle name="Вывод 3 2 2 6 2 4 2" xfId="12540"/>
    <cellStyle name="Вывод 3 2 2 6 2 5" xfId="12541"/>
    <cellStyle name="Вывод 3 2 2 6 2 5 2" xfId="12542"/>
    <cellStyle name="Вывод 3 2 2 6 2 6" xfId="12543"/>
    <cellStyle name="Вывод 3 2 2 6 3" xfId="12544"/>
    <cellStyle name="Вывод 3 2 2 6 3 2" xfId="12545"/>
    <cellStyle name="Вывод 3 2 2 6 3 2 2" xfId="12546"/>
    <cellStyle name="Вывод 3 2 2 6 3 2 2 2" xfId="12547"/>
    <cellStyle name="Вывод 3 2 2 6 3 2 2 2 2" xfId="12548"/>
    <cellStyle name="Вывод 3 2 2 6 3 2 2 3" xfId="12549"/>
    <cellStyle name="Вывод 3 2 2 6 3 2 2 3 2" xfId="12550"/>
    <cellStyle name="Вывод 3 2 2 6 3 2 3" xfId="12551"/>
    <cellStyle name="Вывод 3 2 2 6 3 2 3 2" xfId="12552"/>
    <cellStyle name="Вывод 3 2 2 6 3 2 4" xfId="12553"/>
    <cellStyle name="Вывод 3 2 2 6 3 2 4 2" xfId="12554"/>
    <cellStyle name="Вывод 3 2 2 6 3 3" xfId="12555"/>
    <cellStyle name="Вывод 3 2 2 6 3 3 2" xfId="12556"/>
    <cellStyle name="Вывод 3 2 2 6 3 3 2 2" xfId="12557"/>
    <cellStyle name="Вывод 3 2 2 6 3 3 3" xfId="12558"/>
    <cellStyle name="Вывод 3 2 2 6 3 3 3 2" xfId="12559"/>
    <cellStyle name="Вывод 3 2 2 6 3 4" xfId="12560"/>
    <cellStyle name="Вывод 3 2 2 6 3 4 2" xfId="12561"/>
    <cellStyle name="Вывод 3 2 2 6 3 5" xfId="12562"/>
    <cellStyle name="Вывод 3 2 2 6 3 5 2" xfId="12563"/>
    <cellStyle name="Вывод 3 2 2 6 3 6" xfId="12564"/>
    <cellStyle name="Вывод 3 2 2 6 4" xfId="12565"/>
    <cellStyle name="Вывод 3 2 2 6 4 2" xfId="12566"/>
    <cellStyle name="Вывод 3 2 2 6 4 2 2" xfId="12567"/>
    <cellStyle name="Вывод 3 2 2 6 4 2 2 2" xfId="12568"/>
    <cellStyle name="Вывод 3 2 2 6 4 2 2 2 2" xfId="12569"/>
    <cellStyle name="Вывод 3 2 2 6 4 2 2 3" xfId="12570"/>
    <cellStyle name="Вывод 3 2 2 6 4 2 2 3 2" xfId="12571"/>
    <cellStyle name="Вывод 3 2 2 6 4 2 3" xfId="12572"/>
    <cellStyle name="Вывод 3 2 2 6 4 2 3 2" xfId="12573"/>
    <cellStyle name="Вывод 3 2 2 6 4 2 4" xfId="12574"/>
    <cellStyle name="Вывод 3 2 2 6 4 2 4 2" xfId="12575"/>
    <cellStyle name="Вывод 3 2 2 6 4 3" xfId="12576"/>
    <cellStyle name="Вывод 3 2 2 6 4 3 2" xfId="12577"/>
    <cellStyle name="Вывод 3 2 2 6 4 3 2 2" xfId="12578"/>
    <cellStyle name="Вывод 3 2 2 6 4 3 3" xfId="12579"/>
    <cellStyle name="Вывод 3 2 2 6 4 3 3 2" xfId="12580"/>
    <cellStyle name="Вывод 3 2 2 6 4 4" xfId="12581"/>
    <cellStyle name="Вывод 3 2 2 6 4 4 2" xfId="12582"/>
    <cellStyle name="Вывод 3 2 2 6 4 5" xfId="12583"/>
    <cellStyle name="Вывод 3 2 2 6 4 5 2" xfId="12584"/>
    <cellStyle name="Вывод 3 2 2 6 4 6" xfId="12585"/>
    <cellStyle name="Вывод 3 2 2 6 5" xfId="12586"/>
    <cellStyle name="Вывод 3 2 2 6 5 2" xfId="12587"/>
    <cellStyle name="Вывод 3 2 2 6 5 2 2" xfId="12588"/>
    <cellStyle name="Вывод 3 2 2 6 5 2 2 2" xfId="12589"/>
    <cellStyle name="Вывод 3 2 2 6 5 2 2 2 2" xfId="12590"/>
    <cellStyle name="Вывод 3 2 2 6 5 2 2 3" xfId="12591"/>
    <cellStyle name="Вывод 3 2 2 6 5 2 2 3 2" xfId="12592"/>
    <cellStyle name="Вывод 3 2 2 6 5 2 3" xfId="12593"/>
    <cellStyle name="Вывод 3 2 2 6 5 2 3 2" xfId="12594"/>
    <cellStyle name="Вывод 3 2 2 6 5 2 4" xfId="12595"/>
    <cellStyle name="Вывод 3 2 2 6 5 2 4 2" xfId="12596"/>
    <cellStyle name="Вывод 3 2 2 6 5 3" xfId="12597"/>
    <cellStyle name="Вывод 3 2 2 6 5 3 2" xfId="12598"/>
    <cellStyle name="Вывод 3 2 2 6 5 3 2 2" xfId="12599"/>
    <cellStyle name="Вывод 3 2 2 6 5 3 3" xfId="12600"/>
    <cellStyle name="Вывод 3 2 2 6 5 3 3 2" xfId="12601"/>
    <cellStyle name="Вывод 3 2 2 6 5 4" xfId="12602"/>
    <cellStyle name="Вывод 3 2 2 6 5 4 2" xfId="12603"/>
    <cellStyle name="Вывод 3 2 2 6 5 5" xfId="12604"/>
    <cellStyle name="Вывод 3 2 2 6 5 5 2" xfId="12605"/>
    <cellStyle name="Вывод 3 2 2 6 5 6" xfId="12606"/>
    <cellStyle name="Вывод 3 2 2 6 6" xfId="12607"/>
    <cellStyle name="Вывод 3 2 2 6 6 2" xfId="12608"/>
    <cellStyle name="Вывод 3 2 2 6 6 2 2" xfId="12609"/>
    <cellStyle name="Вывод 3 2 2 6 6 2 2 2" xfId="12610"/>
    <cellStyle name="Вывод 3 2 2 6 6 2 3" xfId="12611"/>
    <cellStyle name="Вывод 3 2 2 6 6 2 3 2" xfId="12612"/>
    <cellStyle name="Вывод 3 2 2 6 6 3" xfId="12613"/>
    <cellStyle name="Вывод 3 2 2 6 6 3 2" xfId="12614"/>
    <cellStyle name="Вывод 3 2 2 6 6 4" xfId="12615"/>
    <cellStyle name="Вывод 3 2 2 6 6 4 2" xfId="12616"/>
    <cellStyle name="Вывод 3 2 2 6 7" xfId="12617"/>
    <cellStyle name="Вывод 3 2 2 6 7 2" xfId="12618"/>
    <cellStyle name="Вывод 3 2 2 6 7 2 2" xfId="12619"/>
    <cellStyle name="Вывод 3 2 2 6 7 3" xfId="12620"/>
    <cellStyle name="Вывод 3 2 2 6 7 3 2" xfId="12621"/>
    <cellStyle name="Вывод 3 2 2 6 8" xfId="12622"/>
    <cellStyle name="Вывод 3 2 2 6 8 2" xfId="12623"/>
    <cellStyle name="Вывод 3 2 2 6 9" xfId="12624"/>
    <cellStyle name="Вывод 3 2 2 6 9 2" xfId="12625"/>
    <cellStyle name="Вывод 3 2 2 7" xfId="12626"/>
    <cellStyle name="Вывод 3 2 2 7 2" xfId="12627"/>
    <cellStyle name="Вывод 3 2 2 7 2 2" xfId="12628"/>
    <cellStyle name="Вывод 3 2 2 7 2 2 2" xfId="12629"/>
    <cellStyle name="Вывод 3 2 2 7 2 2 2 2" xfId="12630"/>
    <cellStyle name="Вывод 3 2 2 7 2 2 3" xfId="12631"/>
    <cellStyle name="Вывод 3 2 2 7 2 2 3 2" xfId="12632"/>
    <cellStyle name="Вывод 3 2 2 7 2 3" xfId="12633"/>
    <cellStyle name="Вывод 3 2 2 7 2 3 2" xfId="12634"/>
    <cellStyle name="Вывод 3 2 2 7 2 4" xfId="12635"/>
    <cellStyle name="Вывод 3 2 2 7 2 4 2" xfId="12636"/>
    <cellStyle name="Вывод 3 2 2 7 3" xfId="12637"/>
    <cellStyle name="Вывод 3 2 2 7 3 2" xfId="12638"/>
    <cellStyle name="Вывод 3 2 2 7 3 2 2" xfId="12639"/>
    <cellStyle name="Вывод 3 2 2 7 3 3" xfId="12640"/>
    <cellStyle name="Вывод 3 2 2 7 3 3 2" xfId="12641"/>
    <cellStyle name="Вывод 3 2 2 7 4" xfId="12642"/>
    <cellStyle name="Вывод 3 2 2 7 4 2" xfId="12643"/>
    <cellStyle name="Вывод 3 2 2 7 5" xfId="12644"/>
    <cellStyle name="Вывод 3 2 2 7 5 2" xfId="12645"/>
    <cellStyle name="Вывод 3 2 2 7 6" xfId="12646"/>
    <cellStyle name="Вывод 3 2 2 8" xfId="12647"/>
    <cellStyle name="Вывод 3 2 2 8 2" xfId="12648"/>
    <cellStyle name="Вывод 3 2 2 8 2 2" xfId="12649"/>
    <cellStyle name="Вывод 3 2 2 8 2 2 2" xfId="12650"/>
    <cellStyle name="Вывод 3 2 2 8 2 2 2 2" xfId="12651"/>
    <cellStyle name="Вывод 3 2 2 8 2 2 3" xfId="12652"/>
    <cellStyle name="Вывод 3 2 2 8 2 2 3 2" xfId="12653"/>
    <cellStyle name="Вывод 3 2 2 8 2 3" xfId="12654"/>
    <cellStyle name="Вывод 3 2 2 8 2 3 2" xfId="12655"/>
    <cellStyle name="Вывод 3 2 2 8 2 4" xfId="12656"/>
    <cellStyle name="Вывод 3 2 2 8 2 4 2" xfId="12657"/>
    <cellStyle name="Вывод 3 2 2 8 3" xfId="12658"/>
    <cellStyle name="Вывод 3 2 2 8 3 2" xfId="12659"/>
    <cellStyle name="Вывод 3 2 2 8 3 2 2" xfId="12660"/>
    <cellStyle name="Вывод 3 2 2 8 3 3" xfId="12661"/>
    <cellStyle name="Вывод 3 2 2 8 3 3 2" xfId="12662"/>
    <cellStyle name="Вывод 3 2 2 8 4" xfId="12663"/>
    <cellStyle name="Вывод 3 2 2 8 4 2" xfId="12664"/>
    <cellStyle name="Вывод 3 2 2 8 5" xfId="12665"/>
    <cellStyle name="Вывод 3 2 2 8 5 2" xfId="12666"/>
    <cellStyle name="Вывод 3 2 2 8 6" xfId="12667"/>
    <cellStyle name="Вывод 3 2 2 9" xfId="12668"/>
    <cellStyle name="Вывод 3 2 2 9 2" xfId="12669"/>
    <cellStyle name="Вывод 3 2 2 9 2 2" xfId="12670"/>
    <cellStyle name="Вывод 3 2 2 9 2 2 2" xfId="12671"/>
    <cellStyle name="Вывод 3 2 2 9 2 2 2 2" xfId="12672"/>
    <cellStyle name="Вывод 3 2 2 9 2 2 3" xfId="12673"/>
    <cellStyle name="Вывод 3 2 2 9 2 2 3 2" xfId="12674"/>
    <cellStyle name="Вывод 3 2 2 9 2 3" xfId="12675"/>
    <cellStyle name="Вывод 3 2 2 9 2 3 2" xfId="12676"/>
    <cellStyle name="Вывод 3 2 2 9 2 4" xfId="12677"/>
    <cellStyle name="Вывод 3 2 2 9 2 4 2" xfId="12678"/>
    <cellStyle name="Вывод 3 2 2 9 3" xfId="12679"/>
    <cellStyle name="Вывод 3 2 2 9 3 2" xfId="12680"/>
    <cellStyle name="Вывод 3 2 2 9 3 2 2" xfId="12681"/>
    <cellStyle name="Вывод 3 2 2 9 3 3" xfId="12682"/>
    <cellStyle name="Вывод 3 2 2 9 3 3 2" xfId="12683"/>
    <cellStyle name="Вывод 3 2 2 9 4" xfId="12684"/>
    <cellStyle name="Вывод 3 2 2 9 4 2" xfId="12685"/>
    <cellStyle name="Вывод 3 2 2 9 5" xfId="12686"/>
    <cellStyle name="Вывод 3 2 2 9 5 2" xfId="12687"/>
    <cellStyle name="Вывод 3 2 2 9 6" xfId="12688"/>
    <cellStyle name="Вывод 3 2 3" xfId="12689"/>
    <cellStyle name="Вывод 3 2 3 2" xfId="12690"/>
    <cellStyle name="Вывод 3 2 3 2 2" xfId="12691"/>
    <cellStyle name="Вывод 3 2 3 2 2 2" xfId="12692"/>
    <cellStyle name="Вывод 3 2 3 2 2 2 2" xfId="12693"/>
    <cellStyle name="Вывод 3 2 3 2 2 2 2 2" xfId="12694"/>
    <cellStyle name="Вывод 3 2 3 2 2 2 3" xfId="12695"/>
    <cellStyle name="Вывод 3 2 3 2 2 2 3 2" xfId="12696"/>
    <cellStyle name="Вывод 3 2 3 2 2 3" xfId="12697"/>
    <cellStyle name="Вывод 3 2 3 2 2 3 2" xfId="12698"/>
    <cellStyle name="Вывод 3 2 3 2 2 4" xfId="12699"/>
    <cellStyle name="Вывод 3 2 3 2 2 4 2" xfId="12700"/>
    <cellStyle name="Вывод 3 2 3 2 3" xfId="12701"/>
    <cellStyle name="Вывод 3 2 3 2 3 2" xfId="12702"/>
    <cellStyle name="Вывод 3 2 3 2 3 2 2" xfId="12703"/>
    <cellStyle name="Вывод 3 2 3 2 3 3" xfId="12704"/>
    <cellStyle name="Вывод 3 2 3 2 3 3 2" xfId="12705"/>
    <cellStyle name="Вывод 3 2 3 2 4" xfId="12706"/>
    <cellStyle name="Вывод 3 2 3 2 4 2" xfId="12707"/>
    <cellStyle name="Вывод 3 2 3 2 5" xfId="12708"/>
    <cellStyle name="Вывод 3 2 3 2 5 2" xfId="12709"/>
    <cellStyle name="Вывод 3 2 3 2 6" xfId="12710"/>
    <cellStyle name="Вывод 3 2 3 3" xfId="12711"/>
    <cellStyle name="Вывод 3 2 3 3 2" xfId="12712"/>
    <cellStyle name="Вывод 3 2 3 3 2 2" xfId="12713"/>
    <cellStyle name="Вывод 3 2 3 3 2 2 2" xfId="12714"/>
    <cellStyle name="Вывод 3 2 3 3 2 2 2 2" xfId="12715"/>
    <cellStyle name="Вывод 3 2 3 3 2 2 3" xfId="12716"/>
    <cellStyle name="Вывод 3 2 3 3 2 2 3 2" xfId="12717"/>
    <cellStyle name="Вывод 3 2 3 3 2 3" xfId="12718"/>
    <cellStyle name="Вывод 3 2 3 3 2 3 2" xfId="12719"/>
    <cellStyle name="Вывод 3 2 3 3 2 4" xfId="12720"/>
    <cellStyle name="Вывод 3 2 3 3 2 4 2" xfId="12721"/>
    <cellStyle name="Вывод 3 2 3 3 3" xfId="12722"/>
    <cellStyle name="Вывод 3 2 3 3 3 2" xfId="12723"/>
    <cellStyle name="Вывод 3 2 3 3 3 2 2" xfId="12724"/>
    <cellStyle name="Вывод 3 2 3 3 3 3" xfId="12725"/>
    <cellStyle name="Вывод 3 2 3 3 3 3 2" xfId="12726"/>
    <cellStyle name="Вывод 3 2 3 3 4" xfId="12727"/>
    <cellStyle name="Вывод 3 2 3 3 4 2" xfId="12728"/>
    <cellStyle name="Вывод 3 2 3 3 5" xfId="12729"/>
    <cellStyle name="Вывод 3 2 3 3 5 2" xfId="12730"/>
    <cellStyle name="Вывод 3 2 3 3 6" xfId="12731"/>
    <cellStyle name="Вывод 3 2 3 4" xfId="12732"/>
    <cellStyle name="Вывод 3 2 3 4 2" xfId="12733"/>
    <cellStyle name="Вывод 3 2 3 4 2 2" xfId="12734"/>
    <cellStyle name="Вывод 3 2 3 4 2 2 2" xfId="12735"/>
    <cellStyle name="Вывод 3 2 3 4 2 2 2 2" xfId="12736"/>
    <cellStyle name="Вывод 3 2 3 4 2 2 3" xfId="12737"/>
    <cellStyle name="Вывод 3 2 3 4 2 2 3 2" xfId="12738"/>
    <cellStyle name="Вывод 3 2 3 4 2 3" xfId="12739"/>
    <cellStyle name="Вывод 3 2 3 4 2 3 2" xfId="12740"/>
    <cellStyle name="Вывод 3 2 3 4 2 4" xfId="12741"/>
    <cellStyle name="Вывод 3 2 3 4 2 4 2" xfId="12742"/>
    <cellStyle name="Вывод 3 2 3 4 3" xfId="12743"/>
    <cellStyle name="Вывод 3 2 3 4 3 2" xfId="12744"/>
    <cellStyle name="Вывод 3 2 3 4 3 2 2" xfId="12745"/>
    <cellStyle name="Вывод 3 2 3 4 3 3" xfId="12746"/>
    <cellStyle name="Вывод 3 2 3 4 3 3 2" xfId="12747"/>
    <cellStyle name="Вывод 3 2 3 4 4" xfId="12748"/>
    <cellStyle name="Вывод 3 2 3 4 4 2" xfId="12749"/>
    <cellStyle name="Вывод 3 2 3 4 5" xfId="12750"/>
    <cellStyle name="Вывод 3 2 3 4 5 2" xfId="12751"/>
    <cellStyle name="Вывод 3 2 3 4 6" xfId="12752"/>
    <cellStyle name="Вывод 3 2 3 5" xfId="12753"/>
    <cellStyle name="Вывод 3 2 3 5 2" xfId="12754"/>
    <cellStyle name="Вывод 3 2 3 5 2 2" xfId="12755"/>
    <cellStyle name="Вывод 3 2 3 5 2 2 2" xfId="12756"/>
    <cellStyle name="Вывод 3 2 3 5 2 2 2 2" xfId="12757"/>
    <cellStyle name="Вывод 3 2 3 5 2 2 3" xfId="12758"/>
    <cellStyle name="Вывод 3 2 3 5 2 2 3 2" xfId="12759"/>
    <cellStyle name="Вывод 3 2 3 5 2 3" xfId="12760"/>
    <cellStyle name="Вывод 3 2 3 5 2 3 2" xfId="12761"/>
    <cellStyle name="Вывод 3 2 3 5 2 4" xfId="12762"/>
    <cellStyle name="Вывод 3 2 3 5 2 4 2" xfId="12763"/>
    <cellStyle name="Вывод 3 2 3 5 3" xfId="12764"/>
    <cellStyle name="Вывод 3 2 3 5 3 2" xfId="12765"/>
    <cellStyle name="Вывод 3 2 3 5 3 2 2" xfId="12766"/>
    <cellStyle name="Вывод 3 2 3 5 3 3" xfId="12767"/>
    <cellStyle name="Вывод 3 2 3 5 3 3 2" xfId="12768"/>
    <cellStyle name="Вывод 3 2 3 5 4" xfId="12769"/>
    <cellStyle name="Вывод 3 2 3 5 4 2" xfId="12770"/>
    <cellStyle name="Вывод 3 2 3 5 5" xfId="12771"/>
    <cellStyle name="Вывод 3 2 3 5 5 2" xfId="12772"/>
    <cellStyle name="Вывод 3 2 3 5 6" xfId="12773"/>
    <cellStyle name="Вывод 3 2 3 6" xfId="12774"/>
    <cellStyle name="Вывод 3 2 3 6 2" xfId="12775"/>
    <cellStyle name="Вывод 3 2 3 6 2 2" xfId="12776"/>
    <cellStyle name="Вывод 3 2 3 6 2 2 2" xfId="12777"/>
    <cellStyle name="Вывод 3 2 3 6 2 3" xfId="12778"/>
    <cellStyle name="Вывод 3 2 3 6 2 3 2" xfId="12779"/>
    <cellStyle name="Вывод 3 2 3 6 3" xfId="12780"/>
    <cellStyle name="Вывод 3 2 3 6 3 2" xfId="12781"/>
    <cellStyle name="Вывод 3 2 3 6 4" xfId="12782"/>
    <cellStyle name="Вывод 3 2 3 6 4 2" xfId="12783"/>
    <cellStyle name="Вывод 3 2 3 7" xfId="12784"/>
    <cellStyle name="Вывод 3 2 3 7 2" xfId="12785"/>
    <cellStyle name="Вывод 3 2 3 7 2 2" xfId="12786"/>
    <cellStyle name="Вывод 3 2 3 7 3" xfId="12787"/>
    <cellStyle name="Вывод 3 2 3 7 3 2" xfId="12788"/>
    <cellStyle name="Вывод 3 2 3 8" xfId="12789"/>
    <cellStyle name="Вывод 3 2 3 8 2" xfId="12790"/>
    <cellStyle name="Вывод 3 2 3 9" xfId="12791"/>
    <cellStyle name="Вывод 3 2 3 9 2" xfId="12792"/>
    <cellStyle name="Вывод 3 2 4" xfId="12793"/>
    <cellStyle name="Вывод 3 2 4 2" xfId="12794"/>
    <cellStyle name="Вывод 3 2 4 2 2" xfId="12795"/>
    <cellStyle name="Вывод 3 2 4 2 2 2" xfId="12796"/>
    <cellStyle name="Вывод 3 2 4 2 2 2 2" xfId="12797"/>
    <cellStyle name="Вывод 3 2 4 2 2 2 2 2" xfId="12798"/>
    <cellStyle name="Вывод 3 2 4 2 2 2 3" xfId="12799"/>
    <cellStyle name="Вывод 3 2 4 2 2 2 3 2" xfId="12800"/>
    <cellStyle name="Вывод 3 2 4 2 2 3" xfId="12801"/>
    <cellStyle name="Вывод 3 2 4 2 2 3 2" xfId="12802"/>
    <cellStyle name="Вывод 3 2 4 2 2 4" xfId="12803"/>
    <cellStyle name="Вывод 3 2 4 2 2 4 2" xfId="12804"/>
    <cellStyle name="Вывод 3 2 4 2 3" xfId="12805"/>
    <cellStyle name="Вывод 3 2 4 2 3 2" xfId="12806"/>
    <cellStyle name="Вывод 3 2 4 2 3 2 2" xfId="12807"/>
    <cellStyle name="Вывод 3 2 4 2 3 3" xfId="12808"/>
    <cellStyle name="Вывод 3 2 4 2 3 3 2" xfId="12809"/>
    <cellStyle name="Вывод 3 2 4 2 4" xfId="12810"/>
    <cellStyle name="Вывод 3 2 4 2 4 2" xfId="12811"/>
    <cellStyle name="Вывод 3 2 4 2 5" xfId="12812"/>
    <cellStyle name="Вывод 3 2 4 2 5 2" xfId="12813"/>
    <cellStyle name="Вывод 3 2 4 2 6" xfId="12814"/>
    <cellStyle name="Вывод 3 2 4 3" xfId="12815"/>
    <cellStyle name="Вывод 3 2 4 3 2" xfId="12816"/>
    <cellStyle name="Вывод 3 2 4 3 2 2" xfId="12817"/>
    <cellStyle name="Вывод 3 2 4 3 2 2 2" xfId="12818"/>
    <cellStyle name="Вывод 3 2 4 3 2 2 2 2" xfId="12819"/>
    <cellStyle name="Вывод 3 2 4 3 2 2 3" xfId="12820"/>
    <cellStyle name="Вывод 3 2 4 3 2 2 3 2" xfId="12821"/>
    <cellStyle name="Вывод 3 2 4 3 2 3" xfId="12822"/>
    <cellStyle name="Вывод 3 2 4 3 2 3 2" xfId="12823"/>
    <cellStyle name="Вывод 3 2 4 3 2 4" xfId="12824"/>
    <cellStyle name="Вывод 3 2 4 3 2 4 2" xfId="12825"/>
    <cellStyle name="Вывод 3 2 4 3 3" xfId="12826"/>
    <cellStyle name="Вывод 3 2 4 3 3 2" xfId="12827"/>
    <cellStyle name="Вывод 3 2 4 3 3 2 2" xfId="12828"/>
    <cellStyle name="Вывод 3 2 4 3 3 3" xfId="12829"/>
    <cellStyle name="Вывод 3 2 4 3 3 3 2" xfId="12830"/>
    <cellStyle name="Вывод 3 2 4 3 4" xfId="12831"/>
    <cellStyle name="Вывод 3 2 4 3 4 2" xfId="12832"/>
    <cellStyle name="Вывод 3 2 4 3 5" xfId="12833"/>
    <cellStyle name="Вывод 3 2 4 3 5 2" xfId="12834"/>
    <cellStyle name="Вывод 3 2 4 3 6" xfId="12835"/>
    <cellStyle name="Вывод 3 2 4 4" xfId="12836"/>
    <cellStyle name="Вывод 3 2 4 4 2" xfId="12837"/>
    <cellStyle name="Вывод 3 2 4 4 2 2" xfId="12838"/>
    <cellStyle name="Вывод 3 2 4 4 2 2 2" xfId="12839"/>
    <cellStyle name="Вывод 3 2 4 4 2 2 2 2" xfId="12840"/>
    <cellStyle name="Вывод 3 2 4 4 2 2 3" xfId="12841"/>
    <cellStyle name="Вывод 3 2 4 4 2 2 3 2" xfId="12842"/>
    <cellStyle name="Вывод 3 2 4 4 2 3" xfId="12843"/>
    <cellStyle name="Вывод 3 2 4 4 2 3 2" xfId="12844"/>
    <cellStyle name="Вывод 3 2 4 4 2 4" xfId="12845"/>
    <cellStyle name="Вывод 3 2 4 4 2 4 2" xfId="12846"/>
    <cellStyle name="Вывод 3 2 4 4 3" xfId="12847"/>
    <cellStyle name="Вывод 3 2 4 4 3 2" xfId="12848"/>
    <cellStyle name="Вывод 3 2 4 4 3 2 2" xfId="12849"/>
    <cellStyle name="Вывод 3 2 4 4 3 3" xfId="12850"/>
    <cellStyle name="Вывод 3 2 4 4 3 3 2" xfId="12851"/>
    <cellStyle name="Вывод 3 2 4 4 4" xfId="12852"/>
    <cellStyle name="Вывод 3 2 4 4 4 2" xfId="12853"/>
    <cellStyle name="Вывод 3 2 4 4 5" xfId="12854"/>
    <cellStyle name="Вывод 3 2 4 4 5 2" xfId="12855"/>
    <cellStyle name="Вывод 3 2 4 4 6" xfId="12856"/>
    <cellStyle name="Вывод 3 2 4 5" xfId="12857"/>
    <cellStyle name="Вывод 3 2 4 5 2" xfId="12858"/>
    <cellStyle name="Вывод 3 2 4 5 2 2" xfId="12859"/>
    <cellStyle name="Вывод 3 2 4 5 2 2 2" xfId="12860"/>
    <cellStyle name="Вывод 3 2 4 5 2 2 2 2" xfId="12861"/>
    <cellStyle name="Вывод 3 2 4 5 2 2 3" xfId="12862"/>
    <cellStyle name="Вывод 3 2 4 5 2 2 3 2" xfId="12863"/>
    <cellStyle name="Вывод 3 2 4 5 2 3" xfId="12864"/>
    <cellStyle name="Вывод 3 2 4 5 2 3 2" xfId="12865"/>
    <cellStyle name="Вывод 3 2 4 5 2 4" xfId="12866"/>
    <cellStyle name="Вывод 3 2 4 5 2 4 2" xfId="12867"/>
    <cellStyle name="Вывод 3 2 4 5 3" xfId="12868"/>
    <cellStyle name="Вывод 3 2 4 5 3 2" xfId="12869"/>
    <cellStyle name="Вывод 3 2 4 5 3 2 2" xfId="12870"/>
    <cellStyle name="Вывод 3 2 4 5 3 3" xfId="12871"/>
    <cellStyle name="Вывод 3 2 4 5 3 3 2" xfId="12872"/>
    <cellStyle name="Вывод 3 2 4 5 4" xfId="12873"/>
    <cellStyle name="Вывод 3 2 4 5 4 2" xfId="12874"/>
    <cellStyle name="Вывод 3 2 4 5 5" xfId="12875"/>
    <cellStyle name="Вывод 3 2 4 5 5 2" xfId="12876"/>
    <cellStyle name="Вывод 3 2 4 5 6" xfId="12877"/>
    <cellStyle name="Вывод 3 2 4 6" xfId="12878"/>
    <cellStyle name="Вывод 3 2 4 6 2" xfId="12879"/>
    <cellStyle name="Вывод 3 2 4 6 2 2" xfId="12880"/>
    <cellStyle name="Вывод 3 2 4 6 2 2 2" xfId="12881"/>
    <cellStyle name="Вывод 3 2 4 6 2 3" xfId="12882"/>
    <cellStyle name="Вывод 3 2 4 6 2 3 2" xfId="12883"/>
    <cellStyle name="Вывод 3 2 4 6 3" xfId="12884"/>
    <cellStyle name="Вывод 3 2 4 6 3 2" xfId="12885"/>
    <cellStyle name="Вывод 3 2 4 6 4" xfId="12886"/>
    <cellStyle name="Вывод 3 2 4 6 4 2" xfId="12887"/>
    <cellStyle name="Вывод 3 2 4 7" xfId="12888"/>
    <cellStyle name="Вывод 3 2 4 7 2" xfId="12889"/>
    <cellStyle name="Вывод 3 2 4 7 2 2" xfId="12890"/>
    <cellStyle name="Вывод 3 2 4 7 3" xfId="12891"/>
    <cellStyle name="Вывод 3 2 4 7 3 2" xfId="12892"/>
    <cellStyle name="Вывод 3 2 4 8" xfId="12893"/>
    <cellStyle name="Вывод 3 2 4 8 2" xfId="12894"/>
    <cellStyle name="Вывод 3 2 4 9" xfId="12895"/>
    <cellStyle name="Вывод 3 2 4 9 2" xfId="12896"/>
    <cellStyle name="Вывод 3 2 5" xfId="12897"/>
    <cellStyle name="Вывод 3 2 5 2" xfId="12898"/>
    <cellStyle name="Вывод 3 2 5 2 2" xfId="12899"/>
    <cellStyle name="Вывод 3 2 5 2 2 2" xfId="12900"/>
    <cellStyle name="Вывод 3 2 5 2 2 2 2" xfId="12901"/>
    <cellStyle name="Вывод 3 2 5 2 2 2 2 2" xfId="12902"/>
    <cellStyle name="Вывод 3 2 5 2 2 2 3" xfId="12903"/>
    <cellStyle name="Вывод 3 2 5 2 2 2 3 2" xfId="12904"/>
    <cellStyle name="Вывод 3 2 5 2 2 3" xfId="12905"/>
    <cellStyle name="Вывод 3 2 5 2 2 3 2" xfId="12906"/>
    <cellStyle name="Вывод 3 2 5 2 2 4" xfId="12907"/>
    <cellStyle name="Вывод 3 2 5 2 2 4 2" xfId="12908"/>
    <cellStyle name="Вывод 3 2 5 2 3" xfId="12909"/>
    <cellStyle name="Вывод 3 2 5 2 3 2" xfId="12910"/>
    <cellStyle name="Вывод 3 2 5 2 3 2 2" xfId="12911"/>
    <cellStyle name="Вывод 3 2 5 2 3 3" xfId="12912"/>
    <cellStyle name="Вывод 3 2 5 2 3 3 2" xfId="12913"/>
    <cellStyle name="Вывод 3 2 5 2 4" xfId="12914"/>
    <cellStyle name="Вывод 3 2 5 2 4 2" xfId="12915"/>
    <cellStyle name="Вывод 3 2 5 2 5" xfId="12916"/>
    <cellStyle name="Вывод 3 2 5 2 5 2" xfId="12917"/>
    <cellStyle name="Вывод 3 2 5 2 6" xfId="12918"/>
    <cellStyle name="Вывод 3 2 5 3" xfId="12919"/>
    <cellStyle name="Вывод 3 2 5 3 2" xfId="12920"/>
    <cellStyle name="Вывод 3 2 5 3 2 2" xfId="12921"/>
    <cellStyle name="Вывод 3 2 5 3 2 2 2" xfId="12922"/>
    <cellStyle name="Вывод 3 2 5 3 2 2 2 2" xfId="12923"/>
    <cellStyle name="Вывод 3 2 5 3 2 2 3" xfId="12924"/>
    <cellStyle name="Вывод 3 2 5 3 2 2 3 2" xfId="12925"/>
    <cellStyle name="Вывод 3 2 5 3 2 3" xfId="12926"/>
    <cellStyle name="Вывод 3 2 5 3 2 3 2" xfId="12927"/>
    <cellStyle name="Вывод 3 2 5 3 2 4" xfId="12928"/>
    <cellStyle name="Вывод 3 2 5 3 2 4 2" xfId="12929"/>
    <cellStyle name="Вывод 3 2 5 3 3" xfId="12930"/>
    <cellStyle name="Вывод 3 2 5 3 3 2" xfId="12931"/>
    <cellStyle name="Вывод 3 2 5 3 3 2 2" xfId="12932"/>
    <cellStyle name="Вывод 3 2 5 3 3 3" xfId="12933"/>
    <cellStyle name="Вывод 3 2 5 3 3 3 2" xfId="12934"/>
    <cellStyle name="Вывод 3 2 5 3 4" xfId="12935"/>
    <cellStyle name="Вывод 3 2 5 3 4 2" xfId="12936"/>
    <cellStyle name="Вывод 3 2 5 3 5" xfId="12937"/>
    <cellStyle name="Вывод 3 2 5 3 5 2" xfId="12938"/>
    <cellStyle name="Вывод 3 2 5 3 6" xfId="12939"/>
    <cellStyle name="Вывод 3 2 5 4" xfId="12940"/>
    <cellStyle name="Вывод 3 2 5 4 2" xfId="12941"/>
    <cellStyle name="Вывод 3 2 5 4 2 2" xfId="12942"/>
    <cellStyle name="Вывод 3 2 5 4 2 2 2" xfId="12943"/>
    <cellStyle name="Вывод 3 2 5 4 2 2 2 2" xfId="12944"/>
    <cellStyle name="Вывод 3 2 5 4 2 2 3" xfId="12945"/>
    <cellStyle name="Вывод 3 2 5 4 2 2 3 2" xfId="12946"/>
    <cellStyle name="Вывод 3 2 5 4 2 3" xfId="12947"/>
    <cellStyle name="Вывод 3 2 5 4 2 3 2" xfId="12948"/>
    <cellStyle name="Вывод 3 2 5 4 2 4" xfId="12949"/>
    <cellStyle name="Вывод 3 2 5 4 2 4 2" xfId="12950"/>
    <cellStyle name="Вывод 3 2 5 4 3" xfId="12951"/>
    <cellStyle name="Вывод 3 2 5 4 3 2" xfId="12952"/>
    <cellStyle name="Вывод 3 2 5 4 3 2 2" xfId="12953"/>
    <cellStyle name="Вывод 3 2 5 4 3 3" xfId="12954"/>
    <cellStyle name="Вывод 3 2 5 4 3 3 2" xfId="12955"/>
    <cellStyle name="Вывод 3 2 5 4 4" xfId="12956"/>
    <cellStyle name="Вывод 3 2 5 4 4 2" xfId="12957"/>
    <cellStyle name="Вывод 3 2 5 4 5" xfId="12958"/>
    <cellStyle name="Вывод 3 2 5 4 5 2" xfId="12959"/>
    <cellStyle name="Вывод 3 2 5 4 6" xfId="12960"/>
    <cellStyle name="Вывод 3 2 5 5" xfId="12961"/>
    <cellStyle name="Вывод 3 2 5 5 2" xfId="12962"/>
    <cellStyle name="Вывод 3 2 5 5 2 2" xfId="12963"/>
    <cellStyle name="Вывод 3 2 5 5 2 2 2" xfId="12964"/>
    <cellStyle name="Вывод 3 2 5 5 2 2 2 2" xfId="12965"/>
    <cellStyle name="Вывод 3 2 5 5 2 2 3" xfId="12966"/>
    <cellStyle name="Вывод 3 2 5 5 2 2 3 2" xfId="12967"/>
    <cellStyle name="Вывод 3 2 5 5 2 3" xfId="12968"/>
    <cellStyle name="Вывод 3 2 5 5 2 3 2" xfId="12969"/>
    <cellStyle name="Вывод 3 2 5 5 2 4" xfId="12970"/>
    <cellStyle name="Вывод 3 2 5 5 2 4 2" xfId="12971"/>
    <cellStyle name="Вывод 3 2 5 5 3" xfId="12972"/>
    <cellStyle name="Вывод 3 2 5 5 3 2" xfId="12973"/>
    <cellStyle name="Вывод 3 2 5 5 3 2 2" xfId="12974"/>
    <cellStyle name="Вывод 3 2 5 5 3 3" xfId="12975"/>
    <cellStyle name="Вывод 3 2 5 5 3 3 2" xfId="12976"/>
    <cellStyle name="Вывод 3 2 5 5 4" xfId="12977"/>
    <cellStyle name="Вывод 3 2 5 5 4 2" xfId="12978"/>
    <cellStyle name="Вывод 3 2 5 5 5" xfId="12979"/>
    <cellStyle name="Вывод 3 2 5 5 5 2" xfId="12980"/>
    <cellStyle name="Вывод 3 2 5 5 6" xfId="12981"/>
    <cellStyle name="Вывод 3 2 5 6" xfId="12982"/>
    <cellStyle name="Вывод 3 2 5 6 2" xfId="12983"/>
    <cellStyle name="Вывод 3 2 5 6 2 2" xfId="12984"/>
    <cellStyle name="Вывод 3 2 5 6 2 2 2" xfId="12985"/>
    <cellStyle name="Вывод 3 2 5 6 2 3" xfId="12986"/>
    <cellStyle name="Вывод 3 2 5 6 2 3 2" xfId="12987"/>
    <cellStyle name="Вывод 3 2 5 6 3" xfId="12988"/>
    <cellStyle name="Вывод 3 2 5 6 3 2" xfId="12989"/>
    <cellStyle name="Вывод 3 2 5 6 4" xfId="12990"/>
    <cellStyle name="Вывод 3 2 5 6 4 2" xfId="12991"/>
    <cellStyle name="Вывод 3 2 5 7" xfId="12992"/>
    <cellStyle name="Вывод 3 2 5 7 2" xfId="12993"/>
    <cellStyle name="Вывод 3 2 5 7 2 2" xfId="12994"/>
    <cellStyle name="Вывод 3 2 5 7 3" xfId="12995"/>
    <cellStyle name="Вывод 3 2 5 7 3 2" xfId="12996"/>
    <cellStyle name="Вывод 3 2 5 8" xfId="12997"/>
    <cellStyle name="Вывод 3 2 5 8 2" xfId="12998"/>
    <cellStyle name="Вывод 3 2 5 9" xfId="12999"/>
    <cellStyle name="Вывод 3 2 5 9 2" xfId="13000"/>
    <cellStyle name="Вывод 3 2 6" xfId="13001"/>
    <cellStyle name="Вывод 3 2 6 2" xfId="13002"/>
    <cellStyle name="Вывод 3 2 6 2 2" xfId="13003"/>
    <cellStyle name="Вывод 3 2 6 2 2 2" xfId="13004"/>
    <cellStyle name="Вывод 3 2 6 2 2 2 2" xfId="13005"/>
    <cellStyle name="Вывод 3 2 6 2 2 2 2 2" xfId="13006"/>
    <cellStyle name="Вывод 3 2 6 2 2 2 3" xfId="13007"/>
    <cellStyle name="Вывод 3 2 6 2 2 2 3 2" xfId="13008"/>
    <cellStyle name="Вывод 3 2 6 2 2 3" xfId="13009"/>
    <cellStyle name="Вывод 3 2 6 2 2 3 2" xfId="13010"/>
    <cellStyle name="Вывод 3 2 6 2 2 4" xfId="13011"/>
    <cellStyle name="Вывод 3 2 6 2 2 4 2" xfId="13012"/>
    <cellStyle name="Вывод 3 2 6 2 3" xfId="13013"/>
    <cellStyle name="Вывод 3 2 6 2 3 2" xfId="13014"/>
    <cellStyle name="Вывод 3 2 6 2 3 2 2" xfId="13015"/>
    <cellStyle name="Вывод 3 2 6 2 3 3" xfId="13016"/>
    <cellStyle name="Вывод 3 2 6 2 3 3 2" xfId="13017"/>
    <cellStyle name="Вывод 3 2 6 2 4" xfId="13018"/>
    <cellStyle name="Вывод 3 2 6 2 4 2" xfId="13019"/>
    <cellStyle name="Вывод 3 2 6 2 5" xfId="13020"/>
    <cellStyle name="Вывод 3 2 6 2 5 2" xfId="13021"/>
    <cellStyle name="Вывод 3 2 6 2 6" xfId="13022"/>
    <cellStyle name="Вывод 3 2 6 3" xfId="13023"/>
    <cellStyle name="Вывод 3 2 6 3 2" xfId="13024"/>
    <cellStyle name="Вывод 3 2 6 3 2 2" xfId="13025"/>
    <cellStyle name="Вывод 3 2 6 3 2 2 2" xfId="13026"/>
    <cellStyle name="Вывод 3 2 6 3 2 2 2 2" xfId="13027"/>
    <cellStyle name="Вывод 3 2 6 3 2 2 3" xfId="13028"/>
    <cellStyle name="Вывод 3 2 6 3 2 2 3 2" xfId="13029"/>
    <cellStyle name="Вывод 3 2 6 3 2 3" xfId="13030"/>
    <cellStyle name="Вывод 3 2 6 3 2 3 2" xfId="13031"/>
    <cellStyle name="Вывод 3 2 6 3 2 4" xfId="13032"/>
    <cellStyle name="Вывод 3 2 6 3 2 4 2" xfId="13033"/>
    <cellStyle name="Вывод 3 2 6 3 3" xfId="13034"/>
    <cellStyle name="Вывод 3 2 6 3 3 2" xfId="13035"/>
    <cellStyle name="Вывод 3 2 6 3 3 2 2" xfId="13036"/>
    <cellStyle name="Вывод 3 2 6 3 3 3" xfId="13037"/>
    <cellStyle name="Вывод 3 2 6 3 3 3 2" xfId="13038"/>
    <cellStyle name="Вывод 3 2 6 3 4" xfId="13039"/>
    <cellStyle name="Вывод 3 2 6 3 4 2" xfId="13040"/>
    <cellStyle name="Вывод 3 2 6 3 5" xfId="13041"/>
    <cellStyle name="Вывод 3 2 6 3 5 2" xfId="13042"/>
    <cellStyle name="Вывод 3 2 6 3 6" xfId="13043"/>
    <cellStyle name="Вывод 3 2 6 4" xfId="13044"/>
    <cellStyle name="Вывод 3 2 6 4 2" xfId="13045"/>
    <cellStyle name="Вывод 3 2 6 4 2 2" xfId="13046"/>
    <cellStyle name="Вывод 3 2 6 4 2 2 2" xfId="13047"/>
    <cellStyle name="Вывод 3 2 6 4 2 2 2 2" xfId="13048"/>
    <cellStyle name="Вывод 3 2 6 4 2 2 3" xfId="13049"/>
    <cellStyle name="Вывод 3 2 6 4 2 2 3 2" xfId="13050"/>
    <cellStyle name="Вывод 3 2 6 4 2 3" xfId="13051"/>
    <cellStyle name="Вывод 3 2 6 4 2 3 2" xfId="13052"/>
    <cellStyle name="Вывод 3 2 6 4 2 4" xfId="13053"/>
    <cellStyle name="Вывод 3 2 6 4 2 4 2" xfId="13054"/>
    <cellStyle name="Вывод 3 2 6 4 3" xfId="13055"/>
    <cellStyle name="Вывод 3 2 6 4 3 2" xfId="13056"/>
    <cellStyle name="Вывод 3 2 6 4 3 2 2" xfId="13057"/>
    <cellStyle name="Вывод 3 2 6 4 3 3" xfId="13058"/>
    <cellStyle name="Вывод 3 2 6 4 3 3 2" xfId="13059"/>
    <cellStyle name="Вывод 3 2 6 4 4" xfId="13060"/>
    <cellStyle name="Вывод 3 2 6 4 4 2" xfId="13061"/>
    <cellStyle name="Вывод 3 2 6 4 5" xfId="13062"/>
    <cellStyle name="Вывод 3 2 6 4 5 2" xfId="13063"/>
    <cellStyle name="Вывод 3 2 6 4 6" xfId="13064"/>
    <cellStyle name="Вывод 3 2 6 5" xfId="13065"/>
    <cellStyle name="Вывод 3 2 6 5 2" xfId="13066"/>
    <cellStyle name="Вывод 3 2 6 5 2 2" xfId="13067"/>
    <cellStyle name="Вывод 3 2 6 5 2 2 2" xfId="13068"/>
    <cellStyle name="Вывод 3 2 6 5 2 2 2 2" xfId="13069"/>
    <cellStyle name="Вывод 3 2 6 5 2 2 3" xfId="13070"/>
    <cellStyle name="Вывод 3 2 6 5 2 2 3 2" xfId="13071"/>
    <cellStyle name="Вывод 3 2 6 5 2 3" xfId="13072"/>
    <cellStyle name="Вывод 3 2 6 5 2 3 2" xfId="13073"/>
    <cellStyle name="Вывод 3 2 6 5 2 4" xfId="13074"/>
    <cellStyle name="Вывод 3 2 6 5 2 4 2" xfId="13075"/>
    <cellStyle name="Вывод 3 2 6 5 3" xfId="13076"/>
    <cellStyle name="Вывод 3 2 6 5 3 2" xfId="13077"/>
    <cellStyle name="Вывод 3 2 6 5 3 2 2" xfId="13078"/>
    <cellStyle name="Вывод 3 2 6 5 3 3" xfId="13079"/>
    <cellStyle name="Вывод 3 2 6 5 3 3 2" xfId="13080"/>
    <cellStyle name="Вывод 3 2 6 5 4" xfId="13081"/>
    <cellStyle name="Вывод 3 2 6 5 4 2" xfId="13082"/>
    <cellStyle name="Вывод 3 2 6 5 5" xfId="13083"/>
    <cellStyle name="Вывод 3 2 6 5 5 2" xfId="13084"/>
    <cellStyle name="Вывод 3 2 6 5 6" xfId="13085"/>
    <cellStyle name="Вывод 3 2 6 6" xfId="13086"/>
    <cellStyle name="Вывод 3 2 6 6 2" xfId="13087"/>
    <cellStyle name="Вывод 3 2 6 6 2 2" xfId="13088"/>
    <cellStyle name="Вывод 3 2 6 6 2 2 2" xfId="13089"/>
    <cellStyle name="Вывод 3 2 6 6 2 3" xfId="13090"/>
    <cellStyle name="Вывод 3 2 6 6 2 3 2" xfId="13091"/>
    <cellStyle name="Вывод 3 2 6 6 3" xfId="13092"/>
    <cellStyle name="Вывод 3 2 6 6 3 2" xfId="13093"/>
    <cellStyle name="Вывод 3 2 6 6 4" xfId="13094"/>
    <cellStyle name="Вывод 3 2 6 6 4 2" xfId="13095"/>
    <cellStyle name="Вывод 3 2 6 7" xfId="13096"/>
    <cellStyle name="Вывод 3 2 6 7 2" xfId="13097"/>
    <cellStyle name="Вывод 3 2 6 7 2 2" xfId="13098"/>
    <cellStyle name="Вывод 3 2 6 7 3" xfId="13099"/>
    <cellStyle name="Вывод 3 2 6 7 3 2" xfId="13100"/>
    <cellStyle name="Вывод 3 2 6 8" xfId="13101"/>
    <cellStyle name="Вывод 3 2 6 8 2" xfId="13102"/>
    <cellStyle name="Вывод 3 2 6 9" xfId="13103"/>
    <cellStyle name="Вывод 3 2 6 9 2" xfId="13104"/>
    <cellStyle name="Вывод 3 2 7" xfId="13105"/>
    <cellStyle name="Вывод 3 2 7 2" xfId="13106"/>
    <cellStyle name="Вывод 3 2 7 2 2" xfId="13107"/>
    <cellStyle name="Вывод 3 2 7 2 2 2" xfId="13108"/>
    <cellStyle name="Вывод 3 2 7 2 2 2 2" xfId="13109"/>
    <cellStyle name="Вывод 3 2 7 2 2 2 2 2" xfId="13110"/>
    <cellStyle name="Вывод 3 2 7 2 2 2 3" xfId="13111"/>
    <cellStyle name="Вывод 3 2 7 2 2 2 3 2" xfId="13112"/>
    <cellStyle name="Вывод 3 2 7 2 2 3" xfId="13113"/>
    <cellStyle name="Вывод 3 2 7 2 2 3 2" xfId="13114"/>
    <cellStyle name="Вывод 3 2 7 2 2 4" xfId="13115"/>
    <cellStyle name="Вывод 3 2 7 2 2 4 2" xfId="13116"/>
    <cellStyle name="Вывод 3 2 7 2 3" xfId="13117"/>
    <cellStyle name="Вывод 3 2 7 2 3 2" xfId="13118"/>
    <cellStyle name="Вывод 3 2 7 2 3 2 2" xfId="13119"/>
    <cellStyle name="Вывод 3 2 7 2 3 3" xfId="13120"/>
    <cellStyle name="Вывод 3 2 7 2 3 3 2" xfId="13121"/>
    <cellStyle name="Вывод 3 2 7 2 4" xfId="13122"/>
    <cellStyle name="Вывод 3 2 7 2 4 2" xfId="13123"/>
    <cellStyle name="Вывод 3 2 7 2 5" xfId="13124"/>
    <cellStyle name="Вывод 3 2 7 2 5 2" xfId="13125"/>
    <cellStyle name="Вывод 3 2 7 2 6" xfId="13126"/>
    <cellStyle name="Вывод 3 2 7 3" xfId="13127"/>
    <cellStyle name="Вывод 3 2 7 3 2" xfId="13128"/>
    <cellStyle name="Вывод 3 2 7 3 2 2" xfId="13129"/>
    <cellStyle name="Вывод 3 2 7 3 2 2 2" xfId="13130"/>
    <cellStyle name="Вывод 3 2 7 3 2 2 2 2" xfId="13131"/>
    <cellStyle name="Вывод 3 2 7 3 2 2 3" xfId="13132"/>
    <cellStyle name="Вывод 3 2 7 3 2 2 3 2" xfId="13133"/>
    <cellStyle name="Вывод 3 2 7 3 2 3" xfId="13134"/>
    <cellStyle name="Вывод 3 2 7 3 2 3 2" xfId="13135"/>
    <cellStyle name="Вывод 3 2 7 3 2 4" xfId="13136"/>
    <cellStyle name="Вывод 3 2 7 3 2 4 2" xfId="13137"/>
    <cellStyle name="Вывод 3 2 7 3 3" xfId="13138"/>
    <cellStyle name="Вывод 3 2 7 3 3 2" xfId="13139"/>
    <cellStyle name="Вывод 3 2 7 3 3 2 2" xfId="13140"/>
    <cellStyle name="Вывод 3 2 7 3 3 3" xfId="13141"/>
    <cellStyle name="Вывод 3 2 7 3 3 3 2" xfId="13142"/>
    <cellStyle name="Вывод 3 2 7 3 4" xfId="13143"/>
    <cellStyle name="Вывод 3 2 7 3 4 2" xfId="13144"/>
    <cellStyle name="Вывод 3 2 7 3 5" xfId="13145"/>
    <cellStyle name="Вывод 3 2 7 3 5 2" xfId="13146"/>
    <cellStyle name="Вывод 3 2 7 3 6" xfId="13147"/>
    <cellStyle name="Вывод 3 2 7 4" xfId="13148"/>
    <cellStyle name="Вывод 3 2 7 4 2" xfId="13149"/>
    <cellStyle name="Вывод 3 2 7 4 2 2" xfId="13150"/>
    <cellStyle name="Вывод 3 2 7 4 2 2 2" xfId="13151"/>
    <cellStyle name="Вывод 3 2 7 4 2 2 2 2" xfId="13152"/>
    <cellStyle name="Вывод 3 2 7 4 2 2 3" xfId="13153"/>
    <cellStyle name="Вывод 3 2 7 4 2 2 3 2" xfId="13154"/>
    <cellStyle name="Вывод 3 2 7 4 2 3" xfId="13155"/>
    <cellStyle name="Вывод 3 2 7 4 2 3 2" xfId="13156"/>
    <cellStyle name="Вывод 3 2 7 4 2 4" xfId="13157"/>
    <cellStyle name="Вывод 3 2 7 4 2 4 2" xfId="13158"/>
    <cellStyle name="Вывод 3 2 7 4 3" xfId="13159"/>
    <cellStyle name="Вывод 3 2 7 4 3 2" xfId="13160"/>
    <cellStyle name="Вывод 3 2 7 4 3 2 2" xfId="13161"/>
    <cellStyle name="Вывод 3 2 7 4 3 3" xfId="13162"/>
    <cellStyle name="Вывод 3 2 7 4 3 3 2" xfId="13163"/>
    <cellStyle name="Вывод 3 2 7 4 4" xfId="13164"/>
    <cellStyle name="Вывод 3 2 7 4 4 2" xfId="13165"/>
    <cellStyle name="Вывод 3 2 7 4 5" xfId="13166"/>
    <cellStyle name="Вывод 3 2 7 4 5 2" xfId="13167"/>
    <cellStyle name="Вывод 3 2 7 4 6" xfId="13168"/>
    <cellStyle name="Вывод 3 2 7 5" xfId="13169"/>
    <cellStyle name="Вывод 3 2 7 5 2" xfId="13170"/>
    <cellStyle name="Вывод 3 2 7 5 2 2" xfId="13171"/>
    <cellStyle name="Вывод 3 2 7 5 2 2 2" xfId="13172"/>
    <cellStyle name="Вывод 3 2 7 5 2 2 2 2" xfId="13173"/>
    <cellStyle name="Вывод 3 2 7 5 2 2 3" xfId="13174"/>
    <cellStyle name="Вывод 3 2 7 5 2 2 3 2" xfId="13175"/>
    <cellStyle name="Вывод 3 2 7 5 2 3" xfId="13176"/>
    <cellStyle name="Вывод 3 2 7 5 2 3 2" xfId="13177"/>
    <cellStyle name="Вывод 3 2 7 5 2 4" xfId="13178"/>
    <cellStyle name="Вывод 3 2 7 5 2 4 2" xfId="13179"/>
    <cellStyle name="Вывод 3 2 7 5 3" xfId="13180"/>
    <cellStyle name="Вывод 3 2 7 5 3 2" xfId="13181"/>
    <cellStyle name="Вывод 3 2 7 5 3 2 2" xfId="13182"/>
    <cellStyle name="Вывод 3 2 7 5 3 3" xfId="13183"/>
    <cellStyle name="Вывод 3 2 7 5 3 3 2" xfId="13184"/>
    <cellStyle name="Вывод 3 2 7 5 4" xfId="13185"/>
    <cellStyle name="Вывод 3 2 7 5 4 2" xfId="13186"/>
    <cellStyle name="Вывод 3 2 7 5 5" xfId="13187"/>
    <cellStyle name="Вывод 3 2 7 5 5 2" xfId="13188"/>
    <cellStyle name="Вывод 3 2 7 5 6" xfId="13189"/>
    <cellStyle name="Вывод 3 2 7 6" xfId="13190"/>
    <cellStyle name="Вывод 3 2 7 6 2" xfId="13191"/>
    <cellStyle name="Вывод 3 2 7 6 2 2" xfId="13192"/>
    <cellStyle name="Вывод 3 2 7 6 2 2 2" xfId="13193"/>
    <cellStyle name="Вывод 3 2 7 6 2 3" xfId="13194"/>
    <cellStyle name="Вывод 3 2 7 6 2 3 2" xfId="13195"/>
    <cellStyle name="Вывод 3 2 7 6 3" xfId="13196"/>
    <cellStyle name="Вывод 3 2 7 6 3 2" xfId="13197"/>
    <cellStyle name="Вывод 3 2 7 6 4" xfId="13198"/>
    <cellStyle name="Вывод 3 2 7 6 4 2" xfId="13199"/>
    <cellStyle name="Вывод 3 2 7 7" xfId="13200"/>
    <cellStyle name="Вывод 3 2 7 7 2" xfId="13201"/>
    <cellStyle name="Вывод 3 2 7 7 2 2" xfId="13202"/>
    <cellStyle name="Вывод 3 2 7 7 3" xfId="13203"/>
    <cellStyle name="Вывод 3 2 7 7 3 2" xfId="13204"/>
    <cellStyle name="Вывод 3 2 7 8" xfId="13205"/>
    <cellStyle name="Вывод 3 2 7 8 2" xfId="13206"/>
    <cellStyle name="Вывод 3 2 7 9" xfId="13207"/>
    <cellStyle name="Вывод 3 2 7 9 2" xfId="13208"/>
    <cellStyle name="Вывод 3 2 8" xfId="13209"/>
    <cellStyle name="Вывод 3 2 8 2" xfId="13210"/>
    <cellStyle name="Вывод 3 2 8 2 2" xfId="13211"/>
    <cellStyle name="Вывод 3 2 8 2 2 2" xfId="13212"/>
    <cellStyle name="Вывод 3 2 8 2 2 2 2" xfId="13213"/>
    <cellStyle name="Вывод 3 2 8 2 2 3" xfId="13214"/>
    <cellStyle name="Вывод 3 2 8 2 2 3 2" xfId="13215"/>
    <cellStyle name="Вывод 3 2 8 2 3" xfId="13216"/>
    <cellStyle name="Вывод 3 2 8 2 3 2" xfId="13217"/>
    <cellStyle name="Вывод 3 2 8 2 4" xfId="13218"/>
    <cellStyle name="Вывод 3 2 8 2 4 2" xfId="13219"/>
    <cellStyle name="Вывод 3 2 8 3" xfId="13220"/>
    <cellStyle name="Вывод 3 2 8 3 2" xfId="13221"/>
    <cellStyle name="Вывод 3 2 8 3 2 2" xfId="13222"/>
    <cellStyle name="Вывод 3 2 8 3 3" xfId="13223"/>
    <cellStyle name="Вывод 3 2 8 3 3 2" xfId="13224"/>
    <cellStyle name="Вывод 3 2 8 4" xfId="13225"/>
    <cellStyle name="Вывод 3 2 8 4 2" xfId="13226"/>
    <cellStyle name="Вывод 3 2 8 5" xfId="13227"/>
    <cellStyle name="Вывод 3 2 8 5 2" xfId="13228"/>
    <cellStyle name="Вывод 3 2 8 6" xfId="13229"/>
    <cellStyle name="Вывод 3 2 9" xfId="13230"/>
    <cellStyle name="Вывод 3 2 9 2" xfId="13231"/>
    <cellStyle name="Вывод 3 2 9 2 2" xfId="13232"/>
    <cellStyle name="Вывод 3 2 9 2 2 2" xfId="13233"/>
    <cellStyle name="Вывод 3 2 9 2 2 2 2" xfId="13234"/>
    <cellStyle name="Вывод 3 2 9 2 2 3" xfId="13235"/>
    <cellStyle name="Вывод 3 2 9 2 2 3 2" xfId="13236"/>
    <cellStyle name="Вывод 3 2 9 2 3" xfId="13237"/>
    <cellStyle name="Вывод 3 2 9 2 3 2" xfId="13238"/>
    <cellStyle name="Вывод 3 2 9 2 4" xfId="13239"/>
    <cellStyle name="Вывод 3 2 9 2 4 2" xfId="13240"/>
    <cellStyle name="Вывод 3 2 9 3" xfId="13241"/>
    <cellStyle name="Вывод 3 2 9 3 2" xfId="13242"/>
    <cellStyle name="Вывод 3 2 9 3 2 2" xfId="13243"/>
    <cellStyle name="Вывод 3 2 9 3 3" xfId="13244"/>
    <cellStyle name="Вывод 3 2 9 3 3 2" xfId="13245"/>
    <cellStyle name="Вывод 3 2 9 4" xfId="13246"/>
    <cellStyle name="Вывод 3 2 9 4 2" xfId="13247"/>
    <cellStyle name="Вывод 3 2 9 5" xfId="13248"/>
    <cellStyle name="Вывод 3 2 9 5 2" xfId="13249"/>
    <cellStyle name="Вывод 3 2 9 6" xfId="13250"/>
    <cellStyle name="Вывод 3 3" xfId="13251"/>
    <cellStyle name="Вывод 3 3 10" xfId="13252"/>
    <cellStyle name="Вывод 3 3 10 2" xfId="13253"/>
    <cellStyle name="Вывод 3 3 10 2 2" xfId="13254"/>
    <cellStyle name="Вывод 3 3 10 2 2 2" xfId="13255"/>
    <cellStyle name="Вывод 3 3 10 2 2 2 2" xfId="13256"/>
    <cellStyle name="Вывод 3 3 10 2 2 3" xfId="13257"/>
    <cellStyle name="Вывод 3 3 10 2 2 3 2" xfId="13258"/>
    <cellStyle name="Вывод 3 3 10 2 3" xfId="13259"/>
    <cellStyle name="Вывод 3 3 10 2 3 2" xfId="13260"/>
    <cellStyle name="Вывод 3 3 10 2 4" xfId="13261"/>
    <cellStyle name="Вывод 3 3 10 2 4 2" xfId="13262"/>
    <cellStyle name="Вывод 3 3 10 3" xfId="13263"/>
    <cellStyle name="Вывод 3 3 10 3 2" xfId="13264"/>
    <cellStyle name="Вывод 3 3 10 3 2 2" xfId="13265"/>
    <cellStyle name="Вывод 3 3 10 3 3" xfId="13266"/>
    <cellStyle name="Вывод 3 3 10 3 3 2" xfId="13267"/>
    <cellStyle name="Вывод 3 3 10 4" xfId="13268"/>
    <cellStyle name="Вывод 3 3 10 4 2" xfId="13269"/>
    <cellStyle name="Вывод 3 3 10 5" xfId="13270"/>
    <cellStyle name="Вывод 3 3 10 5 2" xfId="13271"/>
    <cellStyle name="Вывод 3 3 10 6" xfId="13272"/>
    <cellStyle name="Вывод 3 3 11" xfId="13273"/>
    <cellStyle name="Вывод 3 3 11 2" xfId="13274"/>
    <cellStyle name="Вывод 3 3 11 2 2" xfId="13275"/>
    <cellStyle name="Вывод 3 3 11 2 2 2" xfId="13276"/>
    <cellStyle name="Вывод 3 3 11 2 2 2 2" xfId="13277"/>
    <cellStyle name="Вывод 3 3 11 2 2 3" xfId="13278"/>
    <cellStyle name="Вывод 3 3 11 2 2 3 2" xfId="13279"/>
    <cellStyle name="Вывод 3 3 11 2 3" xfId="13280"/>
    <cellStyle name="Вывод 3 3 11 2 3 2" xfId="13281"/>
    <cellStyle name="Вывод 3 3 11 2 4" xfId="13282"/>
    <cellStyle name="Вывод 3 3 11 2 4 2" xfId="13283"/>
    <cellStyle name="Вывод 3 3 11 3" xfId="13284"/>
    <cellStyle name="Вывод 3 3 11 3 2" xfId="13285"/>
    <cellStyle name="Вывод 3 3 11 3 2 2" xfId="13286"/>
    <cellStyle name="Вывод 3 3 11 3 3" xfId="13287"/>
    <cellStyle name="Вывод 3 3 11 3 3 2" xfId="13288"/>
    <cellStyle name="Вывод 3 3 11 4" xfId="13289"/>
    <cellStyle name="Вывод 3 3 11 4 2" xfId="13290"/>
    <cellStyle name="Вывод 3 3 11 5" xfId="13291"/>
    <cellStyle name="Вывод 3 3 11 5 2" xfId="13292"/>
    <cellStyle name="Вывод 3 3 11 6" xfId="13293"/>
    <cellStyle name="Вывод 3 3 12" xfId="13294"/>
    <cellStyle name="Вывод 3 3 12 2" xfId="13295"/>
    <cellStyle name="Вывод 3 3 12 2 2" xfId="13296"/>
    <cellStyle name="Вывод 3 3 12 2 2 2" xfId="13297"/>
    <cellStyle name="Вывод 3 3 12 2 3" xfId="13298"/>
    <cellStyle name="Вывод 3 3 12 2 3 2" xfId="13299"/>
    <cellStyle name="Вывод 3 3 12 3" xfId="13300"/>
    <cellStyle name="Вывод 3 3 12 3 2" xfId="13301"/>
    <cellStyle name="Вывод 3 3 12 4" xfId="13302"/>
    <cellStyle name="Вывод 3 3 12 4 2" xfId="13303"/>
    <cellStyle name="Вывод 3 3 13" xfId="13304"/>
    <cellStyle name="Вывод 3 3 13 2" xfId="13305"/>
    <cellStyle name="Вывод 3 3 13 2 2" xfId="13306"/>
    <cellStyle name="Вывод 3 3 13 3" xfId="13307"/>
    <cellStyle name="Вывод 3 3 13 3 2" xfId="13308"/>
    <cellStyle name="Вывод 3 3 14" xfId="13309"/>
    <cellStyle name="Вывод 3 3 14 2" xfId="13310"/>
    <cellStyle name="Вывод 3 3 15" xfId="13311"/>
    <cellStyle name="Вывод 3 3 15 2" xfId="13312"/>
    <cellStyle name="Вывод 3 3 2" xfId="13313"/>
    <cellStyle name="Вывод 3 3 2 2" xfId="13314"/>
    <cellStyle name="Вывод 3 3 2 2 2" xfId="13315"/>
    <cellStyle name="Вывод 3 3 2 2 2 2" xfId="13316"/>
    <cellStyle name="Вывод 3 3 2 2 2 2 2" xfId="13317"/>
    <cellStyle name="Вывод 3 3 2 2 2 2 2 2" xfId="13318"/>
    <cellStyle name="Вывод 3 3 2 2 2 2 3" xfId="13319"/>
    <cellStyle name="Вывод 3 3 2 2 2 2 3 2" xfId="13320"/>
    <cellStyle name="Вывод 3 3 2 2 2 3" xfId="13321"/>
    <cellStyle name="Вывод 3 3 2 2 2 3 2" xfId="13322"/>
    <cellStyle name="Вывод 3 3 2 2 2 4" xfId="13323"/>
    <cellStyle name="Вывод 3 3 2 2 2 4 2" xfId="13324"/>
    <cellStyle name="Вывод 3 3 2 2 3" xfId="13325"/>
    <cellStyle name="Вывод 3 3 2 2 3 2" xfId="13326"/>
    <cellStyle name="Вывод 3 3 2 2 3 2 2" xfId="13327"/>
    <cellStyle name="Вывод 3 3 2 2 3 3" xfId="13328"/>
    <cellStyle name="Вывод 3 3 2 2 3 3 2" xfId="13329"/>
    <cellStyle name="Вывод 3 3 2 2 4" xfId="13330"/>
    <cellStyle name="Вывод 3 3 2 2 4 2" xfId="13331"/>
    <cellStyle name="Вывод 3 3 2 2 5" xfId="13332"/>
    <cellStyle name="Вывод 3 3 2 2 5 2" xfId="13333"/>
    <cellStyle name="Вывод 3 3 2 2 6" xfId="13334"/>
    <cellStyle name="Вывод 3 3 2 3" xfId="13335"/>
    <cellStyle name="Вывод 3 3 2 3 2" xfId="13336"/>
    <cellStyle name="Вывод 3 3 2 3 2 2" xfId="13337"/>
    <cellStyle name="Вывод 3 3 2 3 2 2 2" xfId="13338"/>
    <cellStyle name="Вывод 3 3 2 3 2 2 2 2" xfId="13339"/>
    <cellStyle name="Вывод 3 3 2 3 2 2 3" xfId="13340"/>
    <cellStyle name="Вывод 3 3 2 3 2 2 3 2" xfId="13341"/>
    <cellStyle name="Вывод 3 3 2 3 2 3" xfId="13342"/>
    <cellStyle name="Вывод 3 3 2 3 2 3 2" xfId="13343"/>
    <cellStyle name="Вывод 3 3 2 3 2 4" xfId="13344"/>
    <cellStyle name="Вывод 3 3 2 3 2 4 2" xfId="13345"/>
    <cellStyle name="Вывод 3 3 2 3 3" xfId="13346"/>
    <cellStyle name="Вывод 3 3 2 3 3 2" xfId="13347"/>
    <cellStyle name="Вывод 3 3 2 3 3 2 2" xfId="13348"/>
    <cellStyle name="Вывод 3 3 2 3 3 3" xfId="13349"/>
    <cellStyle name="Вывод 3 3 2 3 3 3 2" xfId="13350"/>
    <cellStyle name="Вывод 3 3 2 3 4" xfId="13351"/>
    <cellStyle name="Вывод 3 3 2 3 4 2" xfId="13352"/>
    <cellStyle name="Вывод 3 3 2 3 5" xfId="13353"/>
    <cellStyle name="Вывод 3 3 2 3 5 2" xfId="13354"/>
    <cellStyle name="Вывод 3 3 2 3 6" xfId="13355"/>
    <cellStyle name="Вывод 3 3 2 4" xfId="13356"/>
    <cellStyle name="Вывод 3 3 2 4 2" xfId="13357"/>
    <cellStyle name="Вывод 3 3 2 4 2 2" xfId="13358"/>
    <cellStyle name="Вывод 3 3 2 4 2 2 2" xfId="13359"/>
    <cellStyle name="Вывод 3 3 2 4 2 2 2 2" xfId="13360"/>
    <cellStyle name="Вывод 3 3 2 4 2 2 3" xfId="13361"/>
    <cellStyle name="Вывод 3 3 2 4 2 2 3 2" xfId="13362"/>
    <cellStyle name="Вывод 3 3 2 4 2 3" xfId="13363"/>
    <cellStyle name="Вывод 3 3 2 4 2 3 2" xfId="13364"/>
    <cellStyle name="Вывод 3 3 2 4 2 4" xfId="13365"/>
    <cellStyle name="Вывод 3 3 2 4 2 4 2" xfId="13366"/>
    <cellStyle name="Вывод 3 3 2 4 3" xfId="13367"/>
    <cellStyle name="Вывод 3 3 2 4 3 2" xfId="13368"/>
    <cellStyle name="Вывод 3 3 2 4 3 2 2" xfId="13369"/>
    <cellStyle name="Вывод 3 3 2 4 3 3" xfId="13370"/>
    <cellStyle name="Вывод 3 3 2 4 3 3 2" xfId="13371"/>
    <cellStyle name="Вывод 3 3 2 4 4" xfId="13372"/>
    <cellStyle name="Вывод 3 3 2 4 4 2" xfId="13373"/>
    <cellStyle name="Вывод 3 3 2 4 5" xfId="13374"/>
    <cellStyle name="Вывод 3 3 2 4 5 2" xfId="13375"/>
    <cellStyle name="Вывод 3 3 2 4 6" xfId="13376"/>
    <cellStyle name="Вывод 3 3 2 5" xfId="13377"/>
    <cellStyle name="Вывод 3 3 2 5 2" xfId="13378"/>
    <cellStyle name="Вывод 3 3 2 5 2 2" xfId="13379"/>
    <cellStyle name="Вывод 3 3 2 5 2 2 2" xfId="13380"/>
    <cellStyle name="Вывод 3 3 2 5 2 2 2 2" xfId="13381"/>
    <cellStyle name="Вывод 3 3 2 5 2 2 3" xfId="13382"/>
    <cellStyle name="Вывод 3 3 2 5 2 2 3 2" xfId="13383"/>
    <cellStyle name="Вывод 3 3 2 5 2 3" xfId="13384"/>
    <cellStyle name="Вывод 3 3 2 5 2 3 2" xfId="13385"/>
    <cellStyle name="Вывод 3 3 2 5 2 4" xfId="13386"/>
    <cellStyle name="Вывод 3 3 2 5 2 4 2" xfId="13387"/>
    <cellStyle name="Вывод 3 3 2 5 3" xfId="13388"/>
    <cellStyle name="Вывод 3 3 2 5 3 2" xfId="13389"/>
    <cellStyle name="Вывод 3 3 2 5 3 2 2" xfId="13390"/>
    <cellStyle name="Вывод 3 3 2 5 3 3" xfId="13391"/>
    <cellStyle name="Вывод 3 3 2 5 3 3 2" xfId="13392"/>
    <cellStyle name="Вывод 3 3 2 5 4" xfId="13393"/>
    <cellStyle name="Вывод 3 3 2 5 4 2" xfId="13394"/>
    <cellStyle name="Вывод 3 3 2 5 5" xfId="13395"/>
    <cellStyle name="Вывод 3 3 2 5 5 2" xfId="13396"/>
    <cellStyle name="Вывод 3 3 2 5 6" xfId="13397"/>
    <cellStyle name="Вывод 3 3 2 6" xfId="13398"/>
    <cellStyle name="Вывод 3 3 2 6 2" xfId="13399"/>
    <cellStyle name="Вывод 3 3 2 6 2 2" xfId="13400"/>
    <cellStyle name="Вывод 3 3 2 6 2 2 2" xfId="13401"/>
    <cellStyle name="Вывод 3 3 2 6 2 3" xfId="13402"/>
    <cellStyle name="Вывод 3 3 2 6 2 3 2" xfId="13403"/>
    <cellStyle name="Вывод 3 3 2 6 3" xfId="13404"/>
    <cellStyle name="Вывод 3 3 2 6 3 2" xfId="13405"/>
    <cellStyle name="Вывод 3 3 2 6 4" xfId="13406"/>
    <cellStyle name="Вывод 3 3 2 6 4 2" xfId="13407"/>
    <cellStyle name="Вывод 3 3 2 7" xfId="13408"/>
    <cellStyle name="Вывод 3 3 2 7 2" xfId="13409"/>
    <cellStyle name="Вывод 3 3 2 7 2 2" xfId="13410"/>
    <cellStyle name="Вывод 3 3 2 7 3" xfId="13411"/>
    <cellStyle name="Вывод 3 3 2 7 3 2" xfId="13412"/>
    <cellStyle name="Вывод 3 3 2 8" xfId="13413"/>
    <cellStyle name="Вывод 3 3 2 8 2" xfId="13414"/>
    <cellStyle name="Вывод 3 3 2 9" xfId="13415"/>
    <cellStyle name="Вывод 3 3 2 9 2" xfId="13416"/>
    <cellStyle name="Вывод 3 3 3" xfId="13417"/>
    <cellStyle name="Вывод 3 3 3 2" xfId="13418"/>
    <cellStyle name="Вывод 3 3 3 2 2" xfId="13419"/>
    <cellStyle name="Вывод 3 3 3 2 2 2" xfId="13420"/>
    <cellStyle name="Вывод 3 3 3 2 2 2 2" xfId="13421"/>
    <cellStyle name="Вывод 3 3 3 2 2 2 2 2" xfId="13422"/>
    <cellStyle name="Вывод 3 3 3 2 2 2 3" xfId="13423"/>
    <cellStyle name="Вывод 3 3 3 2 2 2 3 2" xfId="13424"/>
    <cellStyle name="Вывод 3 3 3 2 2 3" xfId="13425"/>
    <cellStyle name="Вывод 3 3 3 2 2 3 2" xfId="13426"/>
    <cellStyle name="Вывод 3 3 3 2 2 4" xfId="13427"/>
    <cellStyle name="Вывод 3 3 3 2 2 4 2" xfId="13428"/>
    <cellStyle name="Вывод 3 3 3 2 3" xfId="13429"/>
    <cellStyle name="Вывод 3 3 3 2 3 2" xfId="13430"/>
    <cellStyle name="Вывод 3 3 3 2 3 2 2" xfId="13431"/>
    <cellStyle name="Вывод 3 3 3 2 3 3" xfId="13432"/>
    <cellStyle name="Вывод 3 3 3 2 3 3 2" xfId="13433"/>
    <cellStyle name="Вывод 3 3 3 2 4" xfId="13434"/>
    <cellStyle name="Вывод 3 3 3 2 4 2" xfId="13435"/>
    <cellStyle name="Вывод 3 3 3 2 5" xfId="13436"/>
    <cellStyle name="Вывод 3 3 3 2 5 2" xfId="13437"/>
    <cellStyle name="Вывод 3 3 3 2 6" xfId="13438"/>
    <cellStyle name="Вывод 3 3 3 3" xfId="13439"/>
    <cellStyle name="Вывод 3 3 3 3 2" xfId="13440"/>
    <cellStyle name="Вывод 3 3 3 3 2 2" xfId="13441"/>
    <cellStyle name="Вывод 3 3 3 3 2 2 2" xfId="13442"/>
    <cellStyle name="Вывод 3 3 3 3 2 2 2 2" xfId="13443"/>
    <cellStyle name="Вывод 3 3 3 3 2 2 3" xfId="13444"/>
    <cellStyle name="Вывод 3 3 3 3 2 2 3 2" xfId="13445"/>
    <cellStyle name="Вывод 3 3 3 3 2 3" xfId="13446"/>
    <cellStyle name="Вывод 3 3 3 3 2 3 2" xfId="13447"/>
    <cellStyle name="Вывод 3 3 3 3 2 4" xfId="13448"/>
    <cellStyle name="Вывод 3 3 3 3 2 4 2" xfId="13449"/>
    <cellStyle name="Вывод 3 3 3 3 3" xfId="13450"/>
    <cellStyle name="Вывод 3 3 3 3 3 2" xfId="13451"/>
    <cellStyle name="Вывод 3 3 3 3 3 2 2" xfId="13452"/>
    <cellStyle name="Вывод 3 3 3 3 3 3" xfId="13453"/>
    <cellStyle name="Вывод 3 3 3 3 3 3 2" xfId="13454"/>
    <cellStyle name="Вывод 3 3 3 3 4" xfId="13455"/>
    <cellStyle name="Вывод 3 3 3 3 4 2" xfId="13456"/>
    <cellStyle name="Вывод 3 3 3 3 5" xfId="13457"/>
    <cellStyle name="Вывод 3 3 3 3 5 2" xfId="13458"/>
    <cellStyle name="Вывод 3 3 3 3 6" xfId="13459"/>
    <cellStyle name="Вывод 3 3 3 4" xfId="13460"/>
    <cellStyle name="Вывод 3 3 3 4 2" xfId="13461"/>
    <cellStyle name="Вывод 3 3 3 4 2 2" xfId="13462"/>
    <cellStyle name="Вывод 3 3 3 4 2 2 2" xfId="13463"/>
    <cellStyle name="Вывод 3 3 3 4 2 2 2 2" xfId="13464"/>
    <cellStyle name="Вывод 3 3 3 4 2 2 3" xfId="13465"/>
    <cellStyle name="Вывод 3 3 3 4 2 2 3 2" xfId="13466"/>
    <cellStyle name="Вывод 3 3 3 4 2 3" xfId="13467"/>
    <cellStyle name="Вывод 3 3 3 4 2 3 2" xfId="13468"/>
    <cellStyle name="Вывод 3 3 3 4 2 4" xfId="13469"/>
    <cellStyle name="Вывод 3 3 3 4 2 4 2" xfId="13470"/>
    <cellStyle name="Вывод 3 3 3 4 3" xfId="13471"/>
    <cellStyle name="Вывод 3 3 3 4 3 2" xfId="13472"/>
    <cellStyle name="Вывод 3 3 3 4 3 2 2" xfId="13473"/>
    <cellStyle name="Вывод 3 3 3 4 3 3" xfId="13474"/>
    <cellStyle name="Вывод 3 3 3 4 3 3 2" xfId="13475"/>
    <cellStyle name="Вывод 3 3 3 4 4" xfId="13476"/>
    <cellStyle name="Вывод 3 3 3 4 4 2" xfId="13477"/>
    <cellStyle name="Вывод 3 3 3 4 5" xfId="13478"/>
    <cellStyle name="Вывод 3 3 3 4 5 2" xfId="13479"/>
    <cellStyle name="Вывод 3 3 3 4 6" xfId="13480"/>
    <cellStyle name="Вывод 3 3 3 5" xfId="13481"/>
    <cellStyle name="Вывод 3 3 3 5 2" xfId="13482"/>
    <cellStyle name="Вывод 3 3 3 5 2 2" xfId="13483"/>
    <cellStyle name="Вывод 3 3 3 5 2 2 2" xfId="13484"/>
    <cellStyle name="Вывод 3 3 3 5 2 2 2 2" xfId="13485"/>
    <cellStyle name="Вывод 3 3 3 5 2 2 3" xfId="13486"/>
    <cellStyle name="Вывод 3 3 3 5 2 2 3 2" xfId="13487"/>
    <cellStyle name="Вывод 3 3 3 5 2 3" xfId="13488"/>
    <cellStyle name="Вывод 3 3 3 5 2 3 2" xfId="13489"/>
    <cellStyle name="Вывод 3 3 3 5 2 4" xfId="13490"/>
    <cellStyle name="Вывод 3 3 3 5 2 4 2" xfId="13491"/>
    <cellStyle name="Вывод 3 3 3 5 3" xfId="13492"/>
    <cellStyle name="Вывод 3 3 3 5 3 2" xfId="13493"/>
    <cellStyle name="Вывод 3 3 3 5 3 2 2" xfId="13494"/>
    <cellStyle name="Вывод 3 3 3 5 3 3" xfId="13495"/>
    <cellStyle name="Вывод 3 3 3 5 3 3 2" xfId="13496"/>
    <cellStyle name="Вывод 3 3 3 5 4" xfId="13497"/>
    <cellStyle name="Вывод 3 3 3 5 4 2" xfId="13498"/>
    <cellStyle name="Вывод 3 3 3 5 5" xfId="13499"/>
    <cellStyle name="Вывод 3 3 3 5 5 2" xfId="13500"/>
    <cellStyle name="Вывод 3 3 3 5 6" xfId="13501"/>
    <cellStyle name="Вывод 3 3 3 6" xfId="13502"/>
    <cellStyle name="Вывод 3 3 3 6 2" xfId="13503"/>
    <cellStyle name="Вывод 3 3 3 6 2 2" xfId="13504"/>
    <cellStyle name="Вывод 3 3 3 6 2 2 2" xfId="13505"/>
    <cellStyle name="Вывод 3 3 3 6 2 3" xfId="13506"/>
    <cellStyle name="Вывод 3 3 3 6 2 3 2" xfId="13507"/>
    <cellStyle name="Вывод 3 3 3 6 3" xfId="13508"/>
    <cellStyle name="Вывод 3 3 3 6 3 2" xfId="13509"/>
    <cellStyle name="Вывод 3 3 3 6 4" xfId="13510"/>
    <cellStyle name="Вывод 3 3 3 6 4 2" xfId="13511"/>
    <cellStyle name="Вывод 3 3 3 7" xfId="13512"/>
    <cellStyle name="Вывод 3 3 3 7 2" xfId="13513"/>
    <cellStyle name="Вывод 3 3 3 7 2 2" xfId="13514"/>
    <cellStyle name="Вывод 3 3 3 7 3" xfId="13515"/>
    <cellStyle name="Вывод 3 3 3 7 3 2" xfId="13516"/>
    <cellStyle name="Вывод 3 3 3 8" xfId="13517"/>
    <cellStyle name="Вывод 3 3 3 8 2" xfId="13518"/>
    <cellStyle name="Вывод 3 3 3 9" xfId="13519"/>
    <cellStyle name="Вывод 3 3 3 9 2" xfId="13520"/>
    <cellStyle name="Вывод 3 3 4" xfId="13521"/>
    <cellStyle name="Вывод 3 3 4 2" xfId="13522"/>
    <cellStyle name="Вывод 3 3 4 2 2" xfId="13523"/>
    <cellStyle name="Вывод 3 3 4 2 2 2" xfId="13524"/>
    <cellStyle name="Вывод 3 3 4 2 2 2 2" xfId="13525"/>
    <cellStyle name="Вывод 3 3 4 2 2 2 2 2" xfId="13526"/>
    <cellStyle name="Вывод 3 3 4 2 2 2 3" xfId="13527"/>
    <cellStyle name="Вывод 3 3 4 2 2 2 3 2" xfId="13528"/>
    <cellStyle name="Вывод 3 3 4 2 2 3" xfId="13529"/>
    <cellStyle name="Вывод 3 3 4 2 2 3 2" xfId="13530"/>
    <cellStyle name="Вывод 3 3 4 2 2 4" xfId="13531"/>
    <cellStyle name="Вывод 3 3 4 2 2 4 2" xfId="13532"/>
    <cellStyle name="Вывод 3 3 4 2 3" xfId="13533"/>
    <cellStyle name="Вывод 3 3 4 2 3 2" xfId="13534"/>
    <cellStyle name="Вывод 3 3 4 2 3 2 2" xfId="13535"/>
    <cellStyle name="Вывод 3 3 4 2 3 3" xfId="13536"/>
    <cellStyle name="Вывод 3 3 4 2 3 3 2" xfId="13537"/>
    <cellStyle name="Вывод 3 3 4 2 4" xfId="13538"/>
    <cellStyle name="Вывод 3 3 4 2 4 2" xfId="13539"/>
    <cellStyle name="Вывод 3 3 4 2 5" xfId="13540"/>
    <cellStyle name="Вывод 3 3 4 2 5 2" xfId="13541"/>
    <cellStyle name="Вывод 3 3 4 2 6" xfId="13542"/>
    <cellStyle name="Вывод 3 3 4 3" xfId="13543"/>
    <cellStyle name="Вывод 3 3 4 3 2" xfId="13544"/>
    <cellStyle name="Вывод 3 3 4 3 2 2" xfId="13545"/>
    <cellStyle name="Вывод 3 3 4 3 2 2 2" xfId="13546"/>
    <cellStyle name="Вывод 3 3 4 3 2 2 2 2" xfId="13547"/>
    <cellStyle name="Вывод 3 3 4 3 2 2 3" xfId="13548"/>
    <cellStyle name="Вывод 3 3 4 3 2 2 3 2" xfId="13549"/>
    <cellStyle name="Вывод 3 3 4 3 2 3" xfId="13550"/>
    <cellStyle name="Вывод 3 3 4 3 2 3 2" xfId="13551"/>
    <cellStyle name="Вывод 3 3 4 3 2 4" xfId="13552"/>
    <cellStyle name="Вывод 3 3 4 3 2 4 2" xfId="13553"/>
    <cellStyle name="Вывод 3 3 4 3 3" xfId="13554"/>
    <cellStyle name="Вывод 3 3 4 3 3 2" xfId="13555"/>
    <cellStyle name="Вывод 3 3 4 3 3 2 2" xfId="13556"/>
    <cellStyle name="Вывод 3 3 4 3 3 3" xfId="13557"/>
    <cellStyle name="Вывод 3 3 4 3 3 3 2" xfId="13558"/>
    <cellStyle name="Вывод 3 3 4 3 4" xfId="13559"/>
    <cellStyle name="Вывод 3 3 4 3 4 2" xfId="13560"/>
    <cellStyle name="Вывод 3 3 4 3 5" xfId="13561"/>
    <cellStyle name="Вывод 3 3 4 3 5 2" xfId="13562"/>
    <cellStyle name="Вывод 3 3 4 3 6" xfId="13563"/>
    <cellStyle name="Вывод 3 3 4 4" xfId="13564"/>
    <cellStyle name="Вывод 3 3 4 4 2" xfId="13565"/>
    <cellStyle name="Вывод 3 3 4 4 2 2" xfId="13566"/>
    <cellStyle name="Вывод 3 3 4 4 2 2 2" xfId="13567"/>
    <cellStyle name="Вывод 3 3 4 4 2 2 2 2" xfId="13568"/>
    <cellStyle name="Вывод 3 3 4 4 2 2 3" xfId="13569"/>
    <cellStyle name="Вывод 3 3 4 4 2 2 3 2" xfId="13570"/>
    <cellStyle name="Вывод 3 3 4 4 2 3" xfId="13571"/>
    <cellStyle name="Вывод 3 3 4 4 2 3 2" xfId="13572"/>
    <cellStyle name="Вывод 3 3 4 4 2 4" xfId="13573"/>
    <cellStyle name="Вывод 3 3 4 4 2 4 2" xfId="13574"/>
    <cellStyle name="Вывод 3 3 4 4 3" xfId="13575"/>
    <cellStyle name="Вывод 3 3 4 4 3 2" xfId="13576"/>
    <cellStyle name="Вывод 3 3 4 4 3 2 2" xfId="13577"/>
    <cellStyle name="Вывод 3 3 4 4 3 3" xfId="13578"/>
    <cellStyle name="Вывод 3 3 4 4 3 3 2" xfId="13579"/>
    <cellStyle name="Вывод 3 3 4 4 4" xfId="13580"/>
    <cellStyle name="Вывод 3 3 4 4 4 2" xfId="13581"/>
    <cellStyle name="Вывод 3 3 4 4 5" xfId="13582"/>
    <cellStyle name="Вывод 3 3 4 4 5 2" xfId="13583"/>
    <cellStyle name="Вывод 3 3 4 4 6" xfId="13584"/>
    <cellStyle name="Вывод 3 3 4 5" xfId="13585"/>
    <cellStyle name="Вывод 3 3 4 5 2" xfId="13586"/>
    <cellStyle name="Вывод 3 3 4 5 2 2" xfId="13587"/>
    <cellStyle name="Вывод 3 3 4 5 2 2 2" xfId="13588"/>
    <cellStyle name="Вывод 3 3 4 5 2 2 2 2" xfId="13589"/>
    <cellStyle name="Вывод 3 3 4 5 2 2 3" xfId="13590"/>
    <cellStyle name="Вывод 3 3 4 5 2 2 3 2" xfId="13591"/>
    <cellStyle name="Вывод 3 3 4 5 2 3" xfId="13592"/>
    <cellStyle name="Вывод 3 3 4 5 2 3 2" xfId="13593"/>
    <cellStyle name="Вывод 3 3 4 5 2 4" xfId="13594"/>
    <cellStyle name="Вывод 3 3 4 5 2 4 2" xfId="13595"/>
    <cellStyle name="Вывод 3 3 4 5 3" xfId="13596"/>
    <cellStyle name="Вывод 3 3 4 5 3 2" xfId="13597"/>
    <cellStyle name="Вывод 3 3 4 5 3 2 2" xfId="13598"/>
    <cellStyle name="Вывод 3 3 4 5 3 3" xfId="13599"/>
    <cellStyle name="Вывод 3 3 4 5 3 3 2" xfId="13600"/>
    <cellStyle name="Вывод 3 3 4 5 4" xfId="13601"/>
    <cellStyle name="Вывод 3 3 4 5 4 2" xfId="13602"/>
    <cellStyle name="Вывод 3 3 4 5 5" xfId="13603"/>
    <cellStyle name="Вывод 3 3 4 5 5 2" xfId="13604"/>
    <cellStyle name="Вывод 3 3 4 5 6" xfId="13605"/>
    <cellStyle name="Вывод 3 3 4 6" xfId="13606"/>
    <cellStyle name="Вывод 3 3 4 6 2" xfId="13607"/>
    <cellStyle name="Вывод 3 3 4 6 2 2" xfId="13608"/>
    <cellStyle name="Вывод 3 3 4 6 2 2 2" xfId="13609"/>
    <cellStyle name="Вывод 3 3 4 6 2 3" xfId="13610"/>
    <cellStyle name="Вывод 3 3 4 6 2 3 2" xfId="13611"/>
    <cellStyle name="Вывод 3 3 4 6 3" xfId="13612"/>
    <cellStyle name="Вывод 3 3 4 6 3 2" xfId="13613"/>
    <cellStyle name="Вывод 3 3 4 6 4" xfId="13614"/>
    <cellStyle name="Вывод 3 3 4 6 4 2" xfId="13615"/>
    <cellStyle name="Вывод 3 3 4 7" xfId="13616"/>
    <cellStyle name="Вывод 3 3 4 7 2" xfId="13617"/>
    <cellStyle name="Вывод 3 3 4 7 2 2" xfId="13618"/>
    <cellStyle name="Вывод 3 3 4 7 3" xfId="13619"/>
    <cellStyle name="Вывод 3 3 4 7 3 2" xfId="13620"/>
    <cellStyle name="Вывод 3 3 4 8" xfId="13621"/>
    <cellStyle name="Вывод 3 3 4 8 2" xfId="13622"/>
    <cellStyle name="Вывод 3 3 4 9" xfId="13623"/>
    <cellStyle name="Вывод 3 3 4 9 2" xfId="13624"/>
    <cellStyle name="Вывод 3 3 5" xfId="13625"/>
    <cellStyle name="Вывод 3 3 5 2" xfId="13626"/>
    <cellStyle name="Вывод 3 3 5 2 2" xfId="13627"/>
    <cellStyle name="Вывод 3 3 5 2 2 2" xfId="13628"/>
    <cellStyle name="Вывод 3 3 5 2 2 2 2" xfId="13629"/>
    <cellStyle name="Вывод 3 3 5 2 2 2 2 2" xfId="13630"/>
    <cellStyle name="Вывод 3 3 5 2 2 2 3" xfId="13631"/>
    <cellStyle name="Вывод 3 3 5 2 2 2 3 2" xfId="13632"/>
    <cellStyle name="Вывод 3 3 5 2 2 3" xfId="13633"/>
    <cellStyle name="Вывод 3 3 5 2 2 3 2" xfId="13634"/>
    <cellStyle name="Вывод 3 3 5 2 2 4" xfId="13635"/>
    <cellStyle name="Вывод 3 3 5 2 2 4 2" xfId="13636"/>
    <cellStyle name="Вывод 3 3 5 2 3" xfId="13637"/>
    <cellStyle name="Вывод 3 3 5 2 3 2" xfId="13638"/>
    <cellStyle name="Вывод 3 3 5 2 3 2 2" xfId="13639"/>
    <cellStyle name="Вывод 3 3 5 2 3 3" xfId="13640"/>
    <cellStyle name="Вывод 3 3 5 2 3 3 2" xfId="13641"/>
    <cellStyle name="Вывод 3 3 5 2 4" xfId="13642"/>
    <cellStyle name="Вывод 3 3 5 2 4 2" xfId="13643"/>
    <cellStyle name="Вывод 3 3 5 2 5" xfId="13644"/>
    <cellStyle name="Вывод 3 3 5 2 5 2" xfId="13645"/>
    <cellStyle name="Вывод 3 3 5 2 6" xfId="13646"/>
    <cellStyle name="Вывод 3 3 5 3" xfId="13647"/>
    <cellStyle name="Вывод 3 3 5 3 2" xfId="13648"/>
    <cellStyle name="Вывод 3 3 5 3 2 2" xfId="13649"/>
    <cellStyle name="Вывод 3 3 5 3 2 2 2" xfId="13650"/>
    <cellStyle name="Вывод 3 3 5 3 2 2 2 2" xfId="13651"/>
    <cellStyle name="Вывод 3 3 5 3 2 2 3" xfId="13652"/>
    <cellStyle name="Вывод 3 3 5 3 2 2 3 2" xfId="13653"/>
    <cellStyle name="Вывод 3 3 5 3 2 3" xfId="13654"/>
    <cellStyle name="Вывод 3 3 5 3 2 3 2" xfId="13655"/>
    <cellStyle name="Вывод 3 3 5 3 2 4" xfId="13656"/>
    <cellStyle name="Вывод 3 3 5 3 2 4 2" xfId="13657"/>
    <cellStyle name="Вывод 3 3 5 3 3" xfId="13658"/>
    <cellStyle name="Вывод 3 3 5 3 3 2" xfId="13659"/>
    <cellStyle name="Вывод 3 3 5 3 3 2 2" xfId="13660"/>
    <cellStyle name="Вывод 3 3 5 3 3 3" xfId="13661"/>
    <cellStyle name="Вывод 3 3 5 3 3 3 2" xfId="13662"/>
    <cellStyle name="Вывод 3 3 5 3 4" xfId="13663"/>
    <cellStyle name="Вывод 3 3 5 3 4 2" xfId="13664"/>
    <cellStyle name="Вывод 3 3 5 3 5" xfId="13665"/>
    <cellStyle name="Вывод 3 3 5 3 5 2" xfId="13666"/>
    <cellStyle name="Вывод 3 3 5 3 6" xfId="13667"/>
    <cellStyle name="Вывод 3 3 5 4" xfId="13668"/>
    <cellStyle name="Вывод 3 3 5 4 2" xfId="13669"/>
    <cellStyle name="Вывод 3 3 5 4 2 2" xfId="13670"/>
    <cellStyle name="Вывод 3 3 5 4 2 2 2" xfId="13671"/>
    <cellStyle name="Вывод 3 3 5 4 2 2 2 2" xfId="13672"/>
    <cellStyle name="Вывод 3 3 5 4 2 2 3" xfId="13673"/>
    <cellStyle name="Вывод 3 3 5 4 2 2 3 2" xfId="13674"/>
    <cellStyle name="Вывод 3 3 5 4 2 3" xfId="13675"/>
    <cellStyle name="Вывод 3 3 5 4 2 3 2" xfId="13676"/>
    <cellStyle name="Вывод 3 3 5 4 2 4" xfId="13677"/>
    <cellStyle name="Вывод 3 3 5 4 2 4 2" xfId="13678"/>
    <cellStyle name="Вывод 3 3 5 4 3" xfId="13679"/>
    <cellStyle name="Вывод 3 3 5 4 3 2" xfId="13680"/>
    <cellStyle name="Вывод 3 3 5 4 3 2 2" xfId="13681"/>
    <cellStyle name="Вывод 3 3 5 4 3 3" xfId="13682"/>
    <cellStyle name="Вывод 3 3 5 4 3 3 2" xfId="13683"/>
    <cellStyle name="Вывод 3 3 5 4 4" xfId="13684"/>
    <cellStyle name="Вывод 3 3 5 4 4 2" xfId="13685"/>
    <cellStyle name="Вывод 3 3 5 4 5" xfId="13686"/>
    <cellStyle name="Вывод 3 3 5 4 5 2" xfId="13687"/>
    <cellStyle name="Вывод 3 3 5 4 6" xfId="13688"/>
    <cellStyle name="Вывод 3 3 5 5" xfId="13689"/>
    <cellStyle name="Вывод 3 3 5 5 2" xfId="13690"/>
    <cellStyle name="Вывод 3 3 5 5 2 2" xfId="13691"/>
    <cellStyle name="Вывод 3 3 5 5 2 2 2" xfId="13692"/>
    <cellStyle name="Вывод 3 3 5 5 2 2 2 2" xfId="13693"/>
    <cellStyle name="Вывод 3 3 5 5 2 2 3" xfId="13694"/>
    <cellStyle name="Вывод 3 3 5 5 2 2 3 2" xfId="13695"/>
    <cellStyle name="Вывод 3 3 5 5 2 3" xfId="13696"/>
    <cellStyle name="Вывод 3 3 5 5 2 3 2" xfId="13697"/>
    <cellStyle name="Вывод 3 3 5 5 2 4" xfId="13698"/>
    <cellStyle name="Вывод 3 3 5 5 2 4 2" xfId="13699"/>
    <cellStyle name="Вывод 3 3 5 5 3" xfId="13700"/>
    <cellStyle name="Вывод 3 3 5 5 3 2" xfId="13701"/>
    <cellStyle name="Вывод 3 3 5 5 3 2 2" xfId="13702"/>
    <cellStyle name="Вывод 3 3 5 5 3 3" xfId="13703"/>
    <cellStyle name="Вывод 3 3 5 5 3 3 2" xfId="13704"/>
    <cellStyle name="Вывод 3 3 5 5 4" xfId="13705"/>
    <cellStyle name="Вывод 3 3 5 5 4 2" xfId="13706"/>
    <cellStyle name="Вывод 3 3 5 5 5" xfId="13707"/>
    <cellStyle name="Вывод 3 3 5 5 5 2" xfId="13708"/>
    <cellStyle name="Вывод 3 3 5 5 6" xfId="13709"/>
    <cellStyle name="Вывод 3 3 5 6" xfId="13710"/>
    <cellStyle name="Вывод 3 3 5 6 2" xfId="13711"/>
    <cellStyle name="Вывод 3 3 5 6 2 2" xfId="13712"/>
    <cellStyle name="Вывод 3 3 5 6 2 2 2" xfId="13713"/>
    <cellStyle name="Вывод 3 3 5 6 2 3" xfId="13714"/>
    <cellStyle name="Вывод 3 3 5 6 2 3 2" xfId="13715"/>
    <cellStyle name="Вывод 3 3 5 6 3" xfId="13716"/>
    <cellStyle name="Вывод 3 3 5 6 3 2" xfId="13717"/>
    <cellStyle name="Вывод 3 3 5 6 4" xfId="13718"/>
    <cellStyle name="Вывод 3 3 5 6 4 2" xfId="13719"/>
    <cellStyle name="Вывод 3 3 5 7" xfId="13720"/>
    <cellStyle name="Вывод 3 3 5 7 2" xfId="13721"/>
    <cellStyle name="Вывод 3 3 5 7 2 2" xfId="13722"/>
    <cellStyle name="Вывод 3 3 5 7 3" xfId="13723"/>
    <cellStyle name="Вывод 3 3 5 7 3 2" xfId="13724"/>
    <cellStyle name="Вывод 3 3 5 8" xfId="13725"/>
    <cellStyle name="Вывод 3 3 5 8 2" xfId="13726"/>
    <cellStyle name="Вывод 3 3 5 9" xfId="13727"/>
    <cellStyle name="Вывод 3 3 5 9 2" xfId="13728"/>
    <cellStyle name="Вывод 3 3 6" xfId="13729"/>
    <cellStyle name="Вывод 3 3 6 2" xfId="13730"/>
    <cellStyle name="Вывод 3 3 6 2 2" xfId="13731"/>
    <cellStyle name="Вывод 3 3 6 2 2 2" xfId="13732"/>
    <cellStyle name="Вывод 3 3 6 2 2 2 2" xfId="13733"/>
    <cellStyle name="Вывод 3 3 6 2 2 2 2 2" xfId="13734"/>
    <cellStyle name="Вывод 3 3 6 2 2 2 3" xfId="13735"/>
    <cellStyle name="Вывод 3 3 6 2 2 2 3 2" xfId="13736"/>
    <cellStyle name="Вывод 3 3 6 2 2 3" xfId="13737"/>
    <cellStyle name="Вывод 3 3 6 2 2 3 2" xfId="13738"/>
    <cellStyle name="Вывод 3 3 6 2 2 4" xfId="13739"/>
    <cellStyle name="Вывод 3 3 6 2 2 4 2" xfId="13740"/>
    <cellStyle name="Вывод 3 3 6 2 3" xfId="13741"/>
    <cellStyle name="Вывод 3 3 6 2 3 2" xfId="13742"/>
    <cellStyle name="Вывод 3 3 6 2 3 2 2" xfId="13743"/>
    <cellStyle name="Вывод 3 3 6 2 3 3" xfId="13744"/>
    <cellStyle name="Вывод 3 3 6 2 3 3 2" xfId="13745"/>
    <cellStyle name="Вывод 3 3 6 2 4" xfId="13746"/>
    <cellStyle name="Вывод 3 3 6 2 4 2" xfId="13747"/>
    <cellStyle name="Вывод 3 3 6 2 5" xfId="13748"/>
    <cellStyle name="Вывод 3 3 6 2 5 2" xfId="13749"/>
    <cellStyle name="Вывод 3 3 6 2 6" xfId="13750"/>
    <cellStyle name="Вывод 3 3 6 3" xfId="13751"/>
    <cellStyle name="Вывод 3 3 6 3 2" xfId="13752"/>
    <cellStyle name="Вывод 3 3 6 3 2 2" xfId="13753"/>
    <cellStyle name="Вывод 3 3 6 3 2 2 2" xfId="13754"/>
    <cellStyle name="Вывод 3 3 6 3 2 2 2 2" xfId="13755"/>
    <cellStyle name="Вывод 3 3 6 3 2 2 3" xfId="13756"/>
    <cellStyle name="Вывод 3 3 6 3 2 2 3 2" xfId="13757"/>
    <cellStyle name="Вывод 3 3 6 3 2 3" xfId="13758"/>
    <cellStyle name="Вывод 3 3 6 3 2 3 2" xfId="13759"/>
    <cellStyle name="Вывод 3 3 6 3 2 4" xfId="13760"/>
    <cellStyle name="Вывод 3 3 6 3 2 4 2" xfId="13761"/>
    <cellStyle name="Вывод 3 3 6 3 3" xfId="13762"/>
    <cellStyle name="Вывод 3 3 6 3 3 2" xfId="13763"/>
    <cellStyle name="Вывод 3 3 6 3 3 2 2" xfId="13764"/>
    <cellStyle name="Вывод 3 3 6 3 3 3" xfId="13765"/>
    <cellStyle name="Вывод 3 3 6 3 3 3 2" xfId="13766"/>
    <cellStyle name="Вывод 3 3 6 3 4" xfId="13767"/>
    <cellStyle name="Вывод 3 3 6 3 4 2" xfId="13768"/>
    <cellStyle name="Вывод 3 3 6 3 5" xfId="13769"/>
    <cellStyle name="Вывод 3 3 6 3 5 2" xfId="13770"/>
    <cellStyle name="Вывод 3 3 6 3 6" xfId="13771"/>
    <cellStyle name="Вывод 3 3 6 4" xfId="13772"/>
    <cellStyle name="Вывод 3 3 6 4 2" xfId="13773"/>
    <cellStyle name="Вывод 3 3 6 4 2 2" xfId="13774"/>
    <cellStyle name="Вывод 3 3 6 4 2 2 2" xfId="13775"/>
    <cellStyle name="Вывод 3 3 6 4 2 2 2 2" xfId="13776"/>
    <cellStyle name="Вывод 3 3 6 4 2 2 3" xfId="13777"/>
    <cellStyle name="Вывод 3 3 6 4 2 2 3 2" xfId="13778"/>
    <cellStyle name="Вывод 3 3 6 4 2 3" xfId="13779"/>
    <cellStyle name="Вывод 3 3 6 4 2 3 2" xfId="13780"/>
    <cellStyle name="Вывод 3 3 6 4 2 4" xfId="13781"/>
    <cellStyle name="Вывод 3 3 6 4 2 4 2" xfId="13782"/>
    <cellStyle name="Вывод 3 3 6 4 3" xfId="13783"/>
    <cellStyle name="Вывод 3 3 6 4 3 2" xfId="13784"/>
    <cellStyle name="Вывод 3 3 6 4 3 2 2" xfId="13785"/>
    <cellStyle name="Вывод 3 3 6 4 3 3" xfId="13786"/>
    <cellStyle name="Вывод 3 3 6 4 3 3 2" xfId="13787"/>
    <cellStyle name="Вывод 3 3 6 4 4" xfId="13788"/>
    <cellStyle name="Вывод 3 3 6 4 4 2" xfId="13789"/>
    <cellStyle name="Вывод 3 3 6 4 5" xfId="13790"/>
    <cellStyle name="Вывод 3 3 6 4 5 2" xfId="13791"/>
    <cellStyle name="Вывод 3 3 6 4 6" xfId="13792"/>
    <cellStyle name="Вывод 3 3 6 5" xfId="13793"/>
    <cellStyle name="Вывод 3 3 6 5 2" xfId="13794"/>
    <cellStyle name="Вывод 3 3 6 5 2 2" xfId="13795"/>
    <cellStyle name="Вывод 3 3 6 5 2 2 2" xfId="13796"/>
    <cellStyle name="Вывод 3 3 6 5 2 2 2 2" xfId="13797"/>
    <cellStyle name="Вывод 3 3 6 5 2 2 3" xfId="13798"/>
    <cellStyle name="Вывод 3 3 6 5 2 2 3 2" xfId="13799"/>
    <cellStyle name="Вывод 3 3 6 5 2 3" xfId="13800"/>
    <cellStyle name="Вывод 3 3 6 5 2 3 2" xfId="13801"/>
    <cellStyle name="Вывод 3 3 6 5 2 4" xfId="13802"/>
    <cellStyle name="Вывод 3 3 6 5 2 4 2" xfId="13803"/>
    <cellStyle name="Вывод 3 3 6 5 3" xfId="13804"/>
    <cellStyle name="Вывод 3 3 6 5 3 2" xfId="13805"/>
    <cellStyle name="Вывод 3 3 6 5 3 2 2" xfId="13806"/>
    <cellStyle name="Вывод 3 3 6 5 3 3" xfId="13807"/>
    <cellStyle name="Вывод 3 3 6 5 3 3 2" xfId="13808"/>
    <cellStyle name="Вывод 3 3 6 5 4" xfId="13809"/>
    <cellStyle name="Вывод 3 3 6 5 4 2" xfId="13810"/>
    <cellStyle name="Вывод 3 3 6 5 5" xfId="13811"/>
    <cellStyle name="Вывод 3 3 6 5 5 2" xfId="13812"/>
    <cellStyle name="Вывод 3 3 6 5 6" xfId="13813"/>
    <cellStyle name="Вывод 3 3 6 6" xfId="13814"/>
    <cellStyle name="Вывод 3 3 6 6 2" xfId="13815"/>
    <cellStyle name="Вывод 3 3 6 6 2 2" xfId="13816"/>
    <cellStyle name="Вывод 3 3 6 6 2 2 2" xfId="13817"/>
    <cellStyle name="Вывод 3 3 6 6 2 3" xfId="13818"/>
    <cellStyle name="Вывод 3 3 6 6 2 3 2" xfId="13819"/>
    <cellStyle name="Вывод 3 3 6 6 3" xfId="13820"/>
    <cellStyle name="Вывод 3 3 6 6 3 2" xfId="13821"/>
    <cellStyle name="Вывод 3 3 6 6 4" xfId="13822"/>
    <cellStyle name="Вывод 3 3 6 6 4 2" xfId="13823"/>
    <cellStyle name="Вывод 3 3 6 7" xfId="13824"/>
    <cellStyle name="Вывод 3 3 6 7 2" xfId="13825"/>
    <cellStyle name="Вывод 3 3 6 7 2 2" xfId="13826"/>
    <cellStyle name="Вывод 3 3 6 7 3" xfId="13827"/>
    <cellStyle name="Вывод 3 3 6 7 3 2" xfId="13828"/>
    <cellStyle name="Вывод 3 3 6 8" xfId="13829"/>
    <cellStyle name="Вывод 3 3 6 8 2" xfId="13830"/>
    <cellStyle name="Вывод 3 3 6 9" xfId="13831"/>
    <cellStyle name="Вывод 3 3 6 9 2" xfId="13832"/>
    <cellStyle name="Вывод 3 3 7" xfId="13833"/>
    <cellStyle name="Вывод 3 3 7 2" xfId="13834"/>
    <cellStyle name="Вывод 3 3 7 2 2" xfId="13835"/>
    <cellStyle name="Вывод 3 3 7 2 2 2" xfId="13836"/>
    <cellStyle name="Вывод 3 3 7 2 2 2 2" xfId="13837"/>
    <cellStyle name="Вывод 3 3 7 2 2 3" xfId="13838"/>
    <cellStyle name="Вывод 3 3 7 2 2 3 2" xfId="13839"/>
    <cellStyle name="Вывод 3 3 7 2 3" xfId="13840"/>
    <cellStyle name="Вывод 3 3 7 2 3 2" xfId="13841"/>
    <cellStyle name="Вывод 3 3 7 2 4" xfId="13842"/>
    <cellStyle name="Вывод 3 3 7 2 4 2" xfId="13843"/>
    <cellStyle name="Вывод 3 3 7 3" xfId="13844"/>
    <cellStyle name="Вывод 3 3 7 3 2" xfId="13845"/>
    <cellStyle name="Вывод 3 3 7 3 2 2" xfId="13846"/>
    <cellStyle name="Вывод 3 3 7 3 3" xfId="13847"/>
    <cellStyle name="Вывод 3 3 7 3 3 2" xfId="13848"/>
    <cellStyle name="Вывод 3 3 7 4" xfId="13849"/>
    <cellStyle name="Вывод 3 3 7 4 2" xfId="13850"/>
    <cellStyle name="Вывод 3 3 7 5" xfId="13851"/>
    <cellStyle name="Вывод 3 3 7 5 2" xfId="13852"/>
    <cellStyle name="Вывод 3 3 7 6" xfId="13853"/>
    <cellStyle name="Вывод 3 3 8" xfId="13854"/>
    <cellStyle name="Вывод 3 3 8 2" xfId="13855"/>
    <cellStyle name="Вывод 3 3 8 2 2" xfId="13856"/>
    <cellStyle name="Вывод 3 3 8 2 2 2" xfId="13857"/>
    <cellStyle name="Вывод 3 3 8 2 2 2 2" xfId="13858"/>
    <cellStyle name="Вывод 3 3 8 2 2 3" xfId="13859"/>
    <cellStyle name="Вывод 3 3 8 2 2 3 2" xfId="13860"/>
    <cellStyle name="Вывод 3 3 8 2 3" xfId="13861"/>
    <cellStyle name="Вывод 3 3 8 2 3 2" xfId="13862"/>
    <cellStyle name="Вывод 3 3 8 2 4" xfId="13863"/>
    <cellStyle name="Вывод 3 3 8 2 4 2" xfId="13864"/>
    <cellStyle name="Вывод 3 3 8 3" xfId="13865"/>
    <cellStyle name="Вывод 3 3 8 3 2" xfId="13866"/>
    <cellStyle name="Вывод 3 3 8 3 2 2" xfId="13867"/>
    <cellStyle name="Вывод 3 3 8 3 3" xfId="13868"/>
    <cellStyle name="Вывод 3 3 8 3 3 2" xfId="13869"/>
    <cellStyle name="Вывод 3 3 8 4" xfId="13870"/>
    <cellStyle name="Вывод 3 3 8 4 2" xfId="13871"/>
    <cellStyle name="Вывод 3 3 8 5" xfId="13872"/>
    <cellStyle name="Вывод 3 3 8 5 2" xfId="13873"/>
    <cellStyle name="Вывод 3 3 8 6" xfId="13874"/>
    <cellStyle name="Вывод 3 3 9" xfId="13875"/>
    <cellStyle name="Вывод 3 3 9 2" xfId="13876"/>
    <cellStyle name="Вывод 3 3 9 2 2" xfId="13877"/>
    <cellStyle name="Вывод 3 3 9 2 2 2" xfId="13878"/>
    <cellStyle name="Вывод 3 3 9 2 2 2 2" xfId="13879"/>
    <cellStyle name="Вывод 3 3 9 2 2 3" xfId="13880"/>
    <cellStyle name="Вывод 3 3 9 2 2 3 2" xfId="13881"/>
    <cellStyle name="Вывод 3 3 9 2 3" xfId="13882"/>
    <cellStyle name="Вывод 3 3 9 2 3 2" xfId="13883"/>
    <cellStyle name="Вывод 3 3 9 2 4" xfId="13884"/>
    <cellStyle name="Вывод 3 3 9 2 4 2" xfId="13885"/>
    <cellStyle name="Вывод 3 3 9 3" xfId="13886"/>
    <cellStyle name="Вывод 3 3 9 3 2" xfId="13887"/>
    <cellStyle name="Вывод 3 3 9 3 2 2" xfId="13888"/>
    <cellStyle name="Вывод 3 3 9 3 3" xfId="13889"/>
    <cellStyle name="Вывод 3 3 9 3 3 2" xfId="13890"/>
    <cellStyle name="Вывод 3 3 9 4" xfId="13891"/>
    <cellStyle name="Вывод 3 3 9 4 2" xfId="13892"/>
    <cellStyle name="Вывод 3 3 9 5" xfId="13893"/>
    <cellStyle name="Вывод 3 3 9 5 2" xfId="13894"/>
    <cellStyle name="Вывод 3 3 9 6" xfId="13895"/>
    <cellStyle name="Вывод 3 4" xfId="13896"/>
    <cellStyle name="Вывод 3 4 2" xfId="13897"/>
    <cellStyle name="Вывод 3 4 2 2" xfId="13898"/>
    <cellStyle name="Вывод 3 4 2 2 2" xfId="13899"/>
    <cellStyle name="Вывод 3 4 2 2 2 2" xfId="13900"/>
    <cellStyle name="Вывод 3 4 2 2 2 2 2" xfId="13901"/>
    <cellStyle name="Вывод 3 4 2 2 2 3" xfId="13902"/>
    <cellStyle name="Вывод 3 4 2 2 2 3 2" xfId="13903"/>
    <cellStyle name="Вывод 3 4 2 2 3" xfId="13904"/>
    <cellStyle name="Вывод 3 4 2 2 3 2" xfId="13905"/>
    <cellStyle name="Вывод 3 4 2 2 4" xfId="13906"/>
    <cellStyle name="Вывод 3 4 2 2 4 2" xfId="13907"/>
    <cellStyle name="Вывод 3 4 2 3" xfId="13908"/>
    <cellStyle name="Вывод 3 4 2 3 2" xfId="13909"/>
    <cellStyle name="Вывод 3 4 2 3 2 2" xfId="13910"/>
    <cellStyle name="Вывод 3 4 2 3 3" xfId="13911"/>
    <cellStyle name="Вывод 3 4 2 3 3 2" xfId="13912"/>
    <cellStyle name="Вывод 3 4 2 4" xfId="13913"/>
    <cellStyle name="Вывод 3 4 2 4 2" xfId="13914"/>
    <cellStyle name="Вывод 3 4 2 5" xfId="13915"/>
    <cellStyle name="Вывод 3 4 2 5 2" xfId="13916"/>
    <cellStyle name="Вывод 3 4 2 6" xfId="13917"/>
    <cellStyle name="Вывод 3 4 3" xfId="13918"/>
    <cellStyle name="Вывод 3 4 3 2" xfId="13919"/>
    <cellStyle name="Вывод 3 4 3 2 2" xfId="13920"/>
    <cellStyle name="Вывод 3 4 3 2 2 2" xfId="13921"/>
    <cellStyle name="Вывод 3 4 3 2 2 2 2" xfId="13922"/>
    <cellStyle name="Вывод 3 4 3 2 2 3" xfId="13923"/>
    <cellStyle name="Вывод 3 4 3 2 2 3 2" xfId="13924"/>
    <cellStyle name="Вывод 3 4 3 2 3" xfId="13925"/>
    <cellStyle name="Вывод 3 4 3 2 3 2" xfId="13926"/>
    <cellStyle name="Вывод 3 4 3 2 4" xfId="13927"/>
    <cellStyle name="Вывод 3 4 3 2 4 2" xfId="13928"/>
    <cellStyle name="Вывод 3 4 3 3" xfId="13929"/>
    <cellStyle name="Вывод 3 4 3 3 2" xfId="13930"/>
    <cellStyle name="Вывод 3 4 3 3 2 2" xfId="13931"/>
    <cellStyle name="Вывод 3 4 3 3 3" xfId="13932"/>
    <cellStyle name="Вывод 3 4 3 3 3 2" xfId="13933"/>
    <cellStyle name="Вывод 3 4 3 4" xfId="13934"/>
    <cellStyle name="Вывод 3 4 3 4 2" xfId="13935"/>
    <cellStyle name="Вывод 3 4 3 5" xfId="13936"/>
    <cellStyle name="Вывод 3 4 3 5 2" xfId="13937"/>
    <cellStyle name="Вывод 3 4 3 6" xfId="13938"/>
    <cellStyle name="Вывод 3 4 4" xfId="13939"/>
    <cellStyle name="Вывод 3 4 4 2" xfId="13940"/>
    <cellStyle name="Вывод 3 4 4 2 2" xfId="13941"/>
    <cellStyle name="Вывод 3 4 4 2 2 2" xfId="13942"/>
    <cellStyle name="Вывод 3 4 4 2 2 2 2" xfId="13943"/>
    <cellStyle name="Вывод 3 4 4 2 2 3" xfId="13944"/>
    <cellStyle name="Вывод 3 4 4 2 2 3 2" xfId="13945"/>
    <cellStyle name="Вывод 3 4 4 2 3" xfId="13946"/>
    <cellStyle name="Вывод 3 4 4 2 3 2" xfId="13947"/>
    <cellStyle name="Вывод 3 4 4 2 4" xfId="13948"/>
    <cellStyle name="Вывод 3 4 4 2 4 2" xfId="13949"/>
    <cellStyle name="Вывод 3 4 4 3" xfId="13950"/>
    <cellStyle name="Вывод 3 4 4 3 2" xfId="13951"/>
    <cellStyle name="Вывод 3 4 4 3 2 2" xfId="13952"/>
    <cellStyle name="Вывод 3 4 4 3 3" xfId="13953"/>
    <cellStyle name="Вывод 3 4 4 3 3 2" xfId="13954"/>
    <cellStyle name="Вывод 3 4 4 4" xfId="13955"/>
    <cellStyle name="Вывод 3 4 4 4 2" xfId="13956"/>
    <cellStyle name="Вывод 3 4 4 5" xfId="13957"/>
    <cellStyle name="Вывод 3 4 4 5 2" xfId="13958"/>
    <cellStyle name="Вывод 3 4 4 6" xfId="13959"/>
    <cellStyle name="Вывод 3 4 5" xfId="13960"/>
    <cellStyle name="Вывод 3 4 5 2" xfId="13961"/>
    <cellStyle name="Вывод 3 4 5 2 2" xfId="13962"/>
    <cellStyle name="Вывод 3 4 5 2 2 2" xfId="13963"/>
    <cellStyle name="Вывод 3 4 5 2 2 2 2" xfId="13964"/>
    <cellStyle name="Вывод 3 4 5 2 2 3" xfId="13965"/>
    <cellStyle name="Вывод 3 4 5 2 2 3 2" xfId="13966"/>
    <cellStyle name="Вывод 3 4 5 2 3" xfId="13967"/>
    <cellStyle name="Вывод 3 4 5 2 3 2" xfId="13968"/>
    <cellStyle name="Вывод 3 4 5 2 4" xfId="13969"/>
    <cellStyle name="Вывод 3 4 5 2 4 2" xfId="13970"/>
    <cellStyle name="Вывод 3 4 5 3" xfId="13971"/>
    <cellStyle name="Вывод 3 4 5 3 2" xfId="13972"/>
    <cellStyle name="Вывод 3 4 5 3 2 2" xfId="13973"/>
    <cellStyle name="Вывод 3 4 5 3 3" xfId="13974"/>
    <cellStyle name="Вывод 3 4 5 3 3 2" xfId="13975"/>
    <cellStyle name="Вывод 3 4 5 4" xfId="13976"/>
    <cellStyle name="Вывод 3 4 5 4 2" xfId="13977"/>
    <cellStyle name="Вывод 3 4 5 5" xfId="13978"/>
    <cellStyle name="Вывод 3 4 5 5 2" xfId="13979"/>
    <cellStyle name="Вывод 3 4 5 6" xfId="13980"/>
    <cellStyle name="Вывод 3 4 6" xfId="13981"/>
    <cellStyle name="Вывод 3 4 6 2" xfId="13982"/>
    <cellStyle name="Вывод 3 4 6 2 2" xfId="13983"/>
    <cellStyle name="Вывод 3 4 6 2 2 2" xfId="13984"/>
    <cellStyle name="Вывод 3 4 6 2 3" xfId="13985"/>
    <cellStyle name="Вывод 3 4 6 2 3 2" xfId="13986"/>
    <cellStyle name="Вывод 3 4 6 3" xfId="13987"/>
    <cellStyle name="Вывод 3 4 6 3 2" xfId="13988"/>
    <cellStyle name="Вывод 3 4 6 4" xfId="13989"/>
    <cellStyle name="Вывод 3 4 6 4 2" xfId="13990"/>
    <cellStyle name="Вывод 3 4 7" xfId="13991"/>
    <cellStyle name="Вывод 3 4 7 2" xfId="13992"/>
    <cellStyle name="Вывод 3 4 7 2 2" xfId="13993"/>
    <cellStyle name="Вывод 3 4 7 3" xfId="13994"/>
    <cellStyle name="Вывод 3 4 7 3 2" xfId="13995"/>
    <cellStyle name="Вывод 3 4 8" xfId="13996"/>
    <cellStyle name="Вывод 3 4 8 2" xfId="13997"/>
    <cellStyle name="Вывод 3 4 9" xfId="13998"/>
    <cellStyle name="Вывод 3 4 9 2" xfId="13999"/>
    <cellStyle name="Вывод 3 5" xfId="14000"/>
    <cellStyle name="Вывод 3 5 10" xfId="14001"/>
    <cellStyle name="Вывод 3 5 10 2" xfId="14002"/>
    <cellStyle name="Вывод 3 5 2" xfId="14003"/>
    <cellStyle name="Вывод 3 5 2 2" xfId="14004"/>
    <cellStyle name="Вывод 3 5 2 2 2" xfId="14005"/>
    <cellStyle name="Вывод 3 5 2 2 2 2" xfId="14006"/>
    <cellStyle name="Вывод 3 5 2 2 2 2 2" xfId="14007"/>
    <cellStyle name="Вывод 3 5 2 2 2 3" xfId="14008"/>
    <cellStyle name="Вывод 3 5 2 2 2 3 2" xfId="14009"/>
    <cellStyle name="Вывод 3 5 2 2 3" xfId="14010"/>
    <cellStyle name="Вывод 3 5 2 2 3 2" xfId="14011"/>
    <cellStyle name="Вывод 3 5 2 2 4" xfId="14012"/>
    <cellStyle name="Вывод 3 5 2 2 4 2" xfId="14013"/>
    <cellStyle name="Вывод 3 5 2 3" xfId="14014"/>
    <cellStyle name="Вывод 3 5 2 3 2" xfId="14015"/>
    <cellStyle name="Вывод 3 5 2 3 2 2" xfId="14016"/>
    <cellStyle name="Вывод 3 5 2 3 3" xfId="14017"/>
    <cellStyle name="Вывод 3 5 2 3 3 2" xfId="14018"/>
    <cellStyle name="Вывод 3 5 2 4" xfId="14019"/>
    <cellStyle name="Вывод 3 5 2 4 2" xfId="14020"/>
    <cellStyle name="Вывод 3 5 2 5" xfId="14021"/>
    <cellStyle name="Вывод 3 5 2 5 2" xfId="14022"/>
    <cellStyle name="Вывод 3 5 2 6" xfId="14023"/>
    <cellStyle name="Вывод 3 5 3" xfId="14024"/>
    <cellStyle name="Вывод 3 5 3 2" xfId="14025"/>
    <cellStyle name="Вывод 3 5 3 2 2" xfId="14026"/>
    <cellStyle name="Вывод 3 5 3 2 2 2" xfId="14027"/>
    <cellStyle name="Вывод 3 5 3 2 2 2 2" xfId="14028"/>
    <cellStyle name="Вывод 3 5 3 2 2 3" xfId="14029"/>
    <cellStyle name="Вывод 3 5 3 2 2 3 2" xfId="14030"/>
    <cellStyle name="Вывод 3 5 3 2 3" xfId="14031"/>
    <cellStyle name="Вывод 3 5 3 2 3 2" xfId="14032"/>
    <cellStyle name="Вывод 3 5 3 2 4" xfId="14033"/>
    <cellStyle name="Вывод 3 5 3 2 4 2" xfId="14034"/>
    <cellStyle name="Вывод 3 5 3 3" xfId="14035"/>
    <cellStyle name="Вывод 3 5 3 3 2" xfId="14036"/>
    <cellStyle name="Вывод 3 5 3 3 2 2" xfId="14037"/>
    <cellStyle name="Вывод 3 5 3 3 3" xfId="14038"/>
    <cellStyle name="Вывод 3 5 3 3 3 2" xfId="14039"/>
    <cellStyle name="Вывод 3 5 3 4" xfId="14040"/>
    <cellStyle name="Вывод 3 5 3 4 2" xfId="14041"/>
    <cellStyle name="Вывод 3 5 3 5" xfId="14042"/>
    <cellStyle name="Вывод 3 5 3 5 2" xfId="14043"/>
    <cellStyle name="Вывод 3 5 3 6" xfId="14044"/>
    <cellStyle name="Вывод 3 5 4" xfId="14045"/>
    <cellStyle name="Вывод 3 5 4 2" xfId="14046"/>
    <cellStyle name="Вывод 3 5 4 2 2" xfId="14047"/>
    <cellStyle name="Вывод 3 5 4 2 2 2" xfId="14048"/>
    <cellStyle name="Вывод 3 5 4 2 2 2 2" xfId="14049"/>
    <cellStyle name="Вывод 3 5 4 2 2 3" xfId="14050"/>
    <cellStyle name="Вывод 3 5 4 2 2 3 2" xfId="14051"/>
    <cellStyle name="Вывод 3 5 4 2 3" xfId="14052"/>
    <cellStyle name="Вывод 3 5 4 2 3 2" xfId="14053"/>
    <cellStyle name="Вывод 3 5 4 2 4" xfId="14054"/>
    <cellStyle name="Вывод 3 5 4 2 4 2" xfId="14055"/>
    <cellStyle name="Вывод 3 5 4 3" xfId="14056"/>
    <cellStyle name="Вывод 3 5 4 3 2" xfId="14057"/>
    <cellStyle name="Вывод 3 5 4 3 2 2" xfId="14058"/>
    <cellStyle name="Вывод 3 5 4 3 3" xfId="14059"/>
    <cellStyle name="Вывод 3 5 4 3 3 2" xfId="14060"/>
    <cellStyle name="Вывод 3 5 4 4" xfId="14061"/>
    <cellStyle name="Вывод 3 5 4 4 2" xfId="14062"/>
    <cellStyle name="Вывод 3 5 4 5" xfId="14063"/>
    <cellStyle name="Вывод 3 5 4 5 2" xfId="14064"/>
    <cellStyle name="Вывод 3 5 4 6" xfId="14065"/>
    <cellStyle name="Вывод 3 5 5" xfId="14066"/>
    <cellStyle name="Вывод 3 5 5 2" xfId="14067"/>
    <cellStyle name="Вывод 3 5 5 2 2" xfId="14068"/>
    <cellStyle name="Вывод 3 5 5 2 2 2" xfId="14069"/>
    <cellStyle name="Вывод 3 5 5 2 2 2 2" xfId="14070"/>
    <cellStyle name="Вывод 3 5 5 2 2 3" xfId="14071"/>
    <cellStyle name="Вывод 3 5 5 2 2 3 2" xfId="14072"/>
    <cellStyle name="Вывод 3 5 5 2 3" xfId="14073"/>
    <cellStyle name="Вывод 3 5 5 2 3 2" xfId="14074"/>
    <cellStyle name="Вывод 3 5 5 2 4" xfId="14075"/>
    <cellStyle name="Вывод 3 5 5 2 4 2" xfId="14076"/>
    <cellStyle name="Вывод 3 5 5 3" xfId="14077"/>
    <cellStyle name="Вывод 3 5 5 3 2" xfId="14078"/>
    <cellStyle name="Вывод 3 5 5 3 2 2" xfId="14079"/>
    <cellStyle name="Вывод 3 5 5 3 3" xfId="14080"/>
    <cellStyle name="Вывод 3 5 5 3 3 2" xfId="14081"/>
    <cellStyle name="Вывод 3 5 5 4" xfId="14082"/>
    <cellStyle name="Вывод 3 5 5 4 2" xfId="14083"/>
    <cellStyle name="Вывод 3 5 5 5" xfId="14084"/>
    <cellStyle name="Вывод 3 5 5 5 2" xfId="14085"/>
    <cellStyle name="Вывод 3 5 5 6" xfId="14086"/>
    <cellStyle name="Вывод 3 5 6" xfId="14087"/>
    <cellStyle name="Вывод 3 5 6 2" xfId="14088"/>
    <cellStyle name="Вывод 3 5 6 2 2" xfId="14089"/>
    <cellStyle name="Вывод 3 5 6 2 2 2" xfId="14090"/>
    <cellStyle name="Вывод 3 5 6 2 2 2 2" xfId="14091"/>
    <cellStyle name="Вывод 3 5 6 2 2 3" xfId="14092"/>
    <cellStyle name="Вывод 3 5 6 2 2 3 2" xfId="14093"/>
    <cellStyle name="Вывод 3 5 6 2 3" xfId="14094"/>
    <cellStyle name="Вывод 3 5 6 2 3 2" xfId="14095"/>
    <cellStyle name="Вывод 3 5 6 2 4" xfId="14096"/>
    <cellStyle name="Вывод 3 5 6 2 4 2" xfId="14097"/>
    <cellStyle name="Вывод 3 5 6 3" xfId="14098"/>
    <cellStyle name="Вывод 3 5 6 3 2" xfId="14099"/>
    <cellStyle name="Вывод 3 5 6 3 2 2" xfId="14100"/>
    <cellStyle name="Вывод 3 5 6 3 3" xfId="14101"/>
    <cellStyle name="Вывод 3 5 6 3 3 2" xfId="14102"/>
    <cellStyle name="Вывод 3 5 6 4" xfId="14103"/>
    <cellStyle name="Вывод 3 5 6 4 2" xfId="14104"/>
    <cellStyle name="Вывод 3 5 6 5" xfId="14105"/>
    <cellStyle name="Вывод 3 5 6 5 2" xfId="14106"/>
    <cellStyle name="Вывод 3 5 6 6" xfId="14107"/>
    <cellStyle name="Вывод 3 5 7" xfId="14108"/>
    <cellStyle name="Вывод 3 5 7 2" xfId="14109"/>
    <cellStyle name="Вывод 3 5 7 2 2" xfId="14110"/>
    <cellStyle name="Вывод 3 5 7 2 2 2" xfId="14111"/>
    <cellStyle name="Вывод 3 5 7 2 3" xfId="14112"/>
    <cellStyle name="Вывод 3 5 7 2 3 2" xfId="14113"/>
    <cellStyle name="Вывод 3 5 7 3" xfId="14114"/>
    <cellStyle name="Вывод 3 5 7 3 2" xfId="14115"/>
    <cellStyle name="Вывод 3 5 7 4" xfId="14116"/>
    <cellStyle name="Вывод 3 5 7 4 2" xfId="14117"/>
    <cellStyle name="Вывод 3 5 8" xfId="14118"/>
    <cellStyle name="Вывод 3 5 8 2" xfId="14119"/>
    <cellStyle name="Вывод 3 5 8 2 2" xfId="14120"/>
    <cellStyle name="Вывод 3 5 8 3" xfId="14121"/>
    <cellStyle name="Вывод 3 5 8 3 2" xfId="14122"/>
    <cellStyle name="Вывод 3 5 9" xfId="14123"/>
    <cellStyle name="Вывод 3 5 9 2" xfId="14124"/>
    <cellStyle name="Вывод 3 6" xfId="14125"/>
    <cellStyle name="Вывод 3 6 2" xfId="14126"/>
    <cellStyle name="Вывод 3 6 2 2" xfId="14127"/>
    <cellStyle name="Вывод 3 6 2 2 2" xfId="14128"/>
    <cellStyle name="Вывод 3 6 2 2 2 2" xfId="14129"/>
    <cellStyle name="Вывод 3 6 2 2 3" xfId="14130"/>
    <cellStyle name="Вывод 3 6 2 2 3 2" xfId="14131"/>
    <cellStyle name="Вывод 3 6 2 3" xfId="14132"/>
    <cellStyle name="Вывод 3 6 2 3 2" xfId="14133"/>
    <cellStyle name="Вывод 3 6 2 4" xfId="14134"/>
    <cellStyle name="Вывод 3 6 2 4 2" xfId="14135"/>
    <cellStyle name="Вывод 3 6 3" xfId="14136"/>
    <cellStyle name="Вывод 3 6 3 2" xfId="14137"/>
    <cellStyle name="Вывод 3 6 3 2 2" xfId="14138"/>
    <cellStyle name="Вывод 3 6 3 3" xfId="14139"/>
    <cellStyle name="Вывод 3 6 3 3 2" xfId="14140"/>
    <cellStyle name="Вывод 3 6 4" xfId="14141"/>
    <cellStyle name="Вывод 3 6 4 2" xfId="14142"/>
    <cellStyle name="Вывод 3 6 5" xfId="14143"/>
    <cellStyle name="Вывод 3 6 5 2" xfId="14144"/>
    <cellStyle name="Вывод 3 6 6" xfId="14145"/>
    <cellStyle name="Вывод 3 7" xfId="14146"/>
    <cellStyle name="Вывод 3 7 2" xfId="14147"/>
    <cellStyle name="Вывод 3 7 2 2" xfId="14148"/>
    <cellStyle name="Вывод 3 7 2 2 2" xfId="14149"/>
    <cellStyle name="Вывод 3 7 2 2 2 2" xfId="14150"/>
    <cellStyle name="Вывод 3 7 2 2 3" xfId="14151"/>
    <cellStyle name="Вывод 3 7 2 2 3 2" xfId="14152"/>
    <cellStyle name="Вывод 3 7 2 3" xfId="14153"/>
    <cellStyle name="Вывод 3 7 2 3 2" xfId="14154"/>
    <cellStyle name="Вывод 3 7 2 4" xfId="14155"/>
    <cellStyle name="Вывод 3 7 2 4 2" xfId="14156"/>
    <cellStyle name="Вывод 3 7 3" xfId="14157"/>
    <cellStyle name="Вывод 3 7 3 2" xfId="14158"/>
    <cellStyle name="Вывод 3 7 3 2 2" xfId="14159"/>
    <cellStyle name="Вывод 3 7 3 3" xfId="14160"/>
    <cellStyle name="Вывод 3 7 3 3 2" xfId="14161"/>
    <cellStyle name="Вывод 3 7 4" xfId="14162"/>
    <cellStyle name="Вывод 3 7 4 2" xfId="14163"/>
    <cellStyle name="Вывод 3 7 5" xfId="14164"/>
    <cellStyle name="Вывод 3 7 5 2" xfId="14165"/>
    <cellStyle name="Вывод 3 7 6" xfId="14166"/>
    <cellStyle name="Вывод 3 8" xfId="14167"/>
    <cellStyle name="Вывод 3 8 2" xfId="14168"/>
    <cellStyle name="Вывод 3 8 2 2" xfId="14169"/>
    <cellStyle name="Вывод 3 8 2 2 2" xfId="14170"/>
    <cellStyle name="Вывод 3 8 2 3" xfId="14171"/>
    <cellStyle name="Вывод 3 8 2 3 2" xfId="14172"/>
    <cellStyle name="Вывод 3 8 3" xfId="14173"/>
    <cellStyle name="Вывод 3 8 3 2" xfId="14174"/>
    <cellStyle name="Вывод 3 8 4" xfId="14175"/>
    <cellStyle name="Вывод 3 8 4 2" xfId="14176"/>
    <cellStyle name="Вывод 3 9" xfId="14177"/>
    <cellStyle name="Вывод 3 9 2" xfId="14178"/>
    <cellStyle name="Вывод 3 9 2 2" xfId="14179"/>
    <cellStyle name="Вывод 3 9 3" xfId="14180"/>
    <cellStyle name="Вывод 3 9 3 2" xfId="14181"/>
    <cellStyle name="Вывод 4" xfId="14182"/>
    <cellStyle name="Вывод 4 10" xfId="14183"/>
    <cellStyle name="Вывод 4 10 2" xfId="14184"/>
    <cellStyle name="Вывод 4 2" xfId="14185"/>
    <cellStyle name="Вывод 4 2 2" xfId="14186"/>
    <cellStyle name="Вывод 4 2 2 2" xfId="14187"/>
    <cellStyle name="Вывод 4 2 2 2 2" xfId="14188"/>
    <cellStyle name="Вывод 4 2 2 2 2 2" xfId="14189"/>
    <cellStyle name="Вывод 4 2 2 2 3" xfId="14190"/>
    <cellStyle name="Вывод 4 2 2 2 3 2" xfId="14191"/>
    <cellStyle name="Вывод 4 2 2 3" xfId="14192"/>
    <cellStyle name="Вывод 4 2 2 3 2" xfId="14193"/>
    <cellStyle name="Вывод 4 2 2 4" xfId="14194"/>
    <cellStyle name="Вывод 4 2 2 4 2" xfId="14195"/>
    <cellStyle name="Вывод 4 2 3" xfId="14196"/>
    <cellStyle name="Вывод 4 2 3 2" xfId="14197"/>
    <cellStyle name="Вывод 4 2 3 2 2" xfId="14198"/>
    <cellStyle name="Вывод 4 2 3 3" xfId="14199"/>
    <cellStyle name="Вывод 4 2 3 3 2" xfId="14200"/>
    <cellStyle name="Вывод 4 2 4" xfId="14201"/>
    <cellStyle name="Вывод 4 2 4 2" xfId="14202"/>
    <cellStyle name="Вывод 4 2 5" xfId="14203"/>
    <cellStyle name="Вывод 4 2 5 2" xfId="14204"/>
    <cellStyle name="Вывод 4 2 6" xfId="14205"/>
    <cellStyle name="Вывод 4 3" xfId="14206"/>
    <cellStyle name="Вывод 4 3 2" xfId="14207"/>
    <cellStyle name="Вывод 4 3 2 2" xfId="14208"/>
    <cellStyle name="Вывод 4 3 2 2 2" xfId="14209"/>
    <cellStyle name="Вывод 4 3 2 2 2 2" xfId="14210"/>
    <cellStyle name="Вывод 4 3 2 2 3" xfId="14211"/>
    <cellStyle name="Вывод 4 3 2 2 3 2" xfId="14212"/>
    <cellStyle name="Вывод 4 3 2 3" xfId="14213"/>
    <cellStyle name="Вывод 4 3 2 3 2" xfId="14214"/>
    <cellStyle name="Вывод 4 3 2 4" xfId="14215"/>
    <cellStyle name="Вывод 4 3 2 4 2" xfId="14216"/>
    <cellStyle name="Вывод 4 3 3" xfId="14217"/>
    <cellStyle name="Вывод 4 3 3 2" xfId="14218"/>
    <cellStyle name="Вывод 4 3 3 2 2" xfId="14219"/>
    <cellStyle name="Вывод 4 3 3 3" xfId="14220"/>
    <cellStyle name="Вывод 4 3 3 3 2" xfId="14221"/>
    <cellStyle name="Вывод 4 3 4" xfId="14222"/>
    <cellStyle name="Вывод 4 3 4 2" xfId="14223"/>
    <cellStyle name="Вывод 4 3 5" xfId="14224"/>
    <cellStyle name="Вывод 4 3 5 2" xfId="14225"/>
    <cellStyle name="Вывод 4 3 6" xfId="14226"/>
    <cellStyle name="Вывод 4 4" xfId="14227"/>
    <cellStyle name="Вывод 4 4 2" xfId="14228"/>
    <cellStyle name="Вывод 4 4 2 2" xfId="14229"/>
    <cellStyle name="Вывод 4 4 2 2 2" xfId="14230"/>
    <cellStyle name="Вывод 4 4 2 2 2 2" xfId="14231"/>
    <cellStyle name="Вывод 4 4 2 2 3" xfId="14232"/>
    <cellStyle name="Вывод 4 4 2 2 3 2" xfId="14233"/>
    <cellStyle name="Вывод 4 4 2 3" xfId="14234"/>
    <cellStyle name="Вывод 4 4 2 3 2" xfId="14235"/>
    <cellStyle name="Вывод 4 4 2 4" xfId="14236"/>
    <cellStyle name="Вывод 4 4 2 4 2" xfId="14237"/>
    <cellStyle name="Вывод 4 4 3" xfId="14238"/>
    <cellStyle name="Вывод 4 4 3 2" xfId="14239"/>
    <cellStyle name="Вывод 4 4 3 2 2" xfId="14240"/>
    <cellStyle name="Вывод 4 4 3 3" xfId="14241"/>
    <cellStyle name="Вывод 4 4 3 3 2" xfId="14242"/>
    <cellStyle name="Вывод 4 4 4" xfId="14243"/>
    <cellStyle name="Вывод 4 4 4 2" xfId="14244"/>
    <cellStyle name="Вывод 4 4 5" xfId="14245"/>
    <cellStyle name="Вывод 4 4 5 2" xfId="14246"/>
    <cellStyle name="Вывод 4 4 6" xfId="14247"/>
    <cellStyle name="Вывод 4 5" xfId="14248"/>
    <cellStyle name="Вывод 4 5 2" xfId="14249"/>
    <cellStyle name="Вывод 4 5 2 2" xfId="14250"/>
    <cellStyle name="Вывод 4 5 2 2 2" xfId="14251"/>
    <cellStyle name="Вывод 4 5 2 2 2 2" xfId="14252"/>
    <cellStyle name="Вывод 4 5 2 2 3" xfId="14253"/>
    <cellStyle name="Вывод 4 5 2 2 3 2" xfId="14254"/>
    <cellStyle name="Вывод 4 5 2 3" xfId="14255"/>
    <cellStyle name="Вывод 4 5 2 3 2" xfId="14256"/>
    <cellStyle name="Вывод 4 5 2 4" xfId="14257"/>
    <cellStyle name="Вывод 4 5 2 4 2" xfId="14258"/>
    <cellStyle name="Вывод 4 5 3" xfId="14259"/>
    <cellStyle name="Вывод 4 5 3 2" xfId="14260"/>
    <cellStyle name="Вывод 4 5 3 2 2" xfId="14261"/>
    <cellStyle name="Вывод 4 5 3 3" xfId="14262"/>
    <cellStyle name="Вывод 4 5 3 3 2" xfId="14263"/>
    <cellStyle name="Вывод 4 5 4" xfId="14264"/>
    <cellStyle name="Вывод 4 5 4 2" xfId="14265"/>
    <cellStyle name="Вывод 4 5 5" xfId="14266"/>
    <cellStyle name="Вывод 4 5 5 2" xfId="14267"/>
    <cellStyle name="Вывод 4 5 6" xfId="14268"/>
    <cellStyle name="Вывод 4 6" xfId="14269"/>
    <cellStyle name="Вывод 4 6 2" xfId="14270"/>
    <cellStyle name="Вывод 4 6 2 2" xfId="14271"/>
    <cellStyle name="Вывод 4 6 2 2 2" xfId="14272"/>
    <cellStyle name="Вывод 4 6 2 2 2 2" xfId="14273"/>
    <cellStyle name="Вывод 4 6 2 2 3" xfId="14274"/>
    <cellStyle name="Вывод 4 6 2 2 3 2" xfId="14275"/>
    <cellStyle name="Вывод 4 6 2 3" xfId="14276"/>
    <cellStyle name="Вывод 4 6 2 3 2" xfId="14277"/>
    <cellStyle name="Вывод 4 6 2 4" xfId="14278"/>
    <cellStyle name="Вывод 4 6 2 4 2" xfId="14279"/>
    <cellStyle name="Вывод 4 6 3" xfId="14280"/>
    <cellStyle name="Вывод 4 6 3 2" xfId="14281"/>
    <cellStyle name="Вывод 4 6 3 2 2" xfId="14282"/>
    <cellStyle name="Вывод 4 6 3 3" xfId="14283"/>
    <cellStyle name="Вывод 4 6 3 3 2" xfId="14284"/>
    <cellStyle name="Вывод 4 6 4" xfId="14285"/>
    <cellStyle name="Вывод 4 6 4 2" xfId="14286"/>
    <cellStyle name="Вывод 4 6 5" xfId="14287"/>
    <cellStyle name="Вывод 4 6 5 2" xfId="14288"/>
    <cellStyle name="Вывод 4 6 6" xfId="14289"/>
    <cellStyle name="Вывод 4 7" xfId="14290"/>
    <cellStyle name="Вывод 4 7 2" xfId="14291"/>
    <cellStyle name="Вывод 4 7 2 2" xfId="14292"/>
    <cellStyle name="Вывод 4 7 2 2 2" xfId="14293"/>
    <cellStyle name="Вывод 4 7 2 3" xfId="14294"/>
    <cellStyle name="Вывод 4 7 2 3 2" xfId="14295"/>
    <cellStyle name="Вывод 4 7 3" xfId="14296"/>
    <cellStyle name="Вывод 4 7 3 2" xfId="14297"/>
    <cellStyle name="Вывод 4 7 4" xfId="14298"/>
    <cellStyle name="Вывод 4 7 4 2" xfId="14299"/>
    <cellStyle name="Вывод 4 8" xfId="14300"/>
    <cellStyle name="Вывод 4 8 2" xfId="14301"/>
    <cellStyle name="Вывод 4 8 2 2" xfId="14302"/>
    <cellStyle name="Вывод 4 8 3" xfId="14303"/>
    <cellStyle name="Вывод 4 8 3 2" xfId="14304"/>
    <cellStyle name="Вывод 4 9" xfId="14305"/>
    <cellStyle name="Вывод 4 9 2" xfId="14306"/>
    <cellStyle name="Вывод 5" xfId="14307"/>
    <cellStyle name="Вывод 5 2" xfId="14308"/>
    <cellStyle name="Вывод 5 2 2" xfId="14309"/>
    <cellStyle name="Вывод 5 2 2 2" xfId="14310"/>
    <cellStyle name="Вывод 5 2 3" xfId="14311"/>
    <cellStyle name="Вывод 5 2 3 2" xfId="14312"/>
    <cellStyle name="Вывод 5 3" xfId="14313"/>
    <cellStyle name="Вывод 5 3 2" xfId="14314"/>
    <cellStyle name="Вывод 5 4" xfId="14315"/>
    <cellStyle name="Вывод 5 4 2" xfId="14316"/>
    <cellStyle name="Вывод 6" xfId="14317"/>
    <cellStyle name="Вывод 6 2" xfId="14318"/>
    <cellStyle name="Вывод 6 2 2" xfId="14319"/>
    <cellStyle name="Вывод 6 3" xfId="14320"/>
    <cellStyle name="Вывод 6 3 2" xfId="14321"/>
    <cellStyle name="Вывод 7" xfId="14322"/>
    <cellStyle name="Вывод 7 2" xfId="14323"/>
    <cellStyle name="Вывод 7 2 2" xfId="14324"/>
    <cellStyle name="Вывод 7 3" xfId="14325"/>
    <cellStyle name="Вывод 7 3 2" xfId="14326"/>
    <cellStyle name="Вывод 8" xfId="14327"/>
    <cellStyle name="Вывод 8 2" xfId="14328"/>
    <cellStyle name="Вывод 8 2 2" xfId="14329"/>
    <cellStyle name="Вывод 8 3" xfId="14330"/>
    <cellStyle name="Вывод 8 3 2" xfId="14331"/>
    <cellStyle name="Вывод 8 4" xfId="14332"/>
    <cellStyle name="Вывод 9" xfId="14333"/>
    <cellStyle name="Вывод 9 2" xfId="14334"/>
    <cellStyle name="Вывод 9 2 2" xfId="14335"/>
    <cellStyle name="Вывод 9 3" xfId="14336"/>
    <cellStyle name="Вывод 9 3 2" xfId="14337"/>
    <cellStyle name="Вывод 9 4" xfId="14338"/>
    <cellStyle name="Вычисление 10" xfId="14339"/>
    <cellStyle name="Вычисление 10 2" xfId="14340"/>
    <cellStyle name="Вычисление 11" xfId="14341"/>
    <cellStyle name="Вычисление 2" xfId="14342"/>
    <cellStyle name="Вычисление 2 10" xfId="14343"/>
    <cellStyle name="Вычисление 2 11" xfId="14344"/>
    <cellStyle name="Вычисление 2 11 2" xfId="14345"/>
    <cellStyle name="Вычисление 2 12" xfId="14346"/>
    <cellStyle name="Вычисление 2 12 2" xfId="14347"/>
    <cellStyle name="Вычисление 2 13" xfId="14348"/>
    <cellStyle name="Вычисление 2 14" xfId="14349"/>
    <cellStyle name="Вычисление 2 2" xfId="14350"/>
    <cellStyle name="Вычисление 2 2 10" xfId="14351"/>
    <cellStyle name="Вычисление 2 2 10 2" xfId="14352"/>
    <cellStyle name="Вычисление 2 2 10 2 2" xfId="14353"/>
    <cellStyle name="Вычисление 2 2 10 2 2 2" xfId="14354"/>
    <cellStyle name="Вычисление 2 2 10 2 2 2 2" xfId="14355"/>
    <cellStyle name="Вычисление 2 2 10 2 2 3" xfId="14356"/>
    <cellStyle name="Вычисление 2 2 10 2 2 3 2" xfId="14357"/>
    <cellStyle name="Вычисление 2 2 10 2 2 4" xfId="14358"/>
    <cellStyle name="Вычисление 2 2 10 2 3" xfId="14359"/>
    <cellStyle name="Вычисление 2 2 10 2 3 2" xfId="14360"/>
    <cellStyle name="Вычисление 2 2 10 2 4" xfId="14361"/>
    <cellStyle name="Вычисление 2 2 10 2 4 2" xfId="14362"/>
    <cellStyle name="Вычисление 2 2 10 2 5" xfId="14363"/>
    <cellStyle name="Вычисление 2 2 10 3" xfId="14364"/>
    <cellStyle name="Вычисление 2 2 10 3 2" xfId="14365"/>
    <cellStyle name="Вычисление 2 2 10 3 2 2" xfId="14366"/>
    <cellStyle name="Вычисление 2 2 10 3 3" xfId="14367"/>
    <cellStyle name="Вычисление 2 2 10 3 3 2" xfId="14368"/>
    <cellStyle name="Вычисление 2 2 10 3 4" xfId="14369"/>
    <cellStyle name="Вычисление 2 2 10 4" xfId="14370"/>
    <cellStyle name="Вычисление 2 2 10 4 2" xfId="14371"/>
    <cellStyle name="Вычисление 2 2 10 5" xfId="14372"/>
    <cellStyle name="Вычисление 2 2 10 5 2" xfId="14373"/>
    <cellStyle name="Вычисление 2 2 10 6" xfId="14374"/>
    <cellStyle name="Вычисление 2 2 11" xfId="14375"/>
    <cellStyle name="Вычисление 2 2 11 2" xfId="14376"/>
    <cellStyle name="Вычисление 2 2 11 2 2" xfId="14377"/>
    <cellStyle name="Вычисление 2 2 11 2 2 2" xfId="14378"/>
    <cellStyle name="Вычисление 2 2 11 2 2 2 2" xfId="14379"/>
    <cellStyle name="Вычисление 2 2 11 2 2 3" xfId="14380"/>
    <cellStyle name="Вычисление 2 2 11 2 2 3 2" xfId="14381"/>
    <cellStyle name="Вычисление 2 2 11 2 2 4" xfId="14382"/>
    <cellStyle name="Вычисление 2 2 11 2 3" xfId="14383"/>
    <cellStyle name="Вычисление 2 2 11 2 3 2" xfId="14384"/>
    <cellStyle name="Вычисление 2 2 11 2 4" xfId="14385"/>
    <cellStyle name="Вычисление 2 2 11 2 4 2" xfId="14386"/>
    <cellStyle name="Вычисление 2 2 11 2 5" xfId="14387"/>
    <cellStyle name="Вычисление 2 2 11 3" xfId="14388"/>
    <cellStyle name="Вычисление 2 2 11 3 2" xfId="14389"/>
    <cellStyle name="Вычисление 2 2 11 3 2 2" xfId="14390"/>
    <cellStyle name="Вычисление 2 2 11 3 3" xfId="14391"/>
    <cellStyle name="Вычисление 2 2 11 3 3 2" xfId="14392"/>
    <cellStyle name="Вычисление 2 2 11 3 4" xfId="14393"/>
    <cellStyle name="Вычисление 2 2 11 4" xfId="14394"/>
    <cellStyle name="Вычисление 2 2 11 4 2" xfId="14395"/>
    <cellStyle name="Вычисление 2 2 11 5" xfId="14396"/>
    <cellStyle name="Вычисление 2 2 11 5 2" xfId="14397"/>
    <cellStyle name="Вычисление 2 2 11 6" xfId="14398"/>
    <cellStyle name="Вычисление 2 2 12" xfId="14399"/>
    <cellStyle name="Вычисление 2 2 12 2" xfId="14400"/>
    <cellStyle name="Вычисление 2 2 12 2 2" xfId="14401"/>
    <cellStyle name="Вычисление 2 2 12 2 2 2" xfId="14402"/>
    <cellStyle name="Вычисление 2 2 12 2 3" xfId="14403"/>
    <cellStyle name="Вычисление 2 2 12 2 3 2" xfId="14404"/>
    <cellStyle name="Вычисление 2 2 12 2 4" xfId="14405"/>
    <cellStyle name="Вычисление 2 2 12 3" xfId="14406"/>
    <cellStyle name="Вычисление 2 2 12 3 2" xfId="14407"/>
    <cellStyle name="Вычисление 2 2 12 4" xfId="14408"/>
    <cellStyle name="Вычисление 2 2 12 4 2" xfId="14409"/>
    <cellStyle name="Вычисление 2 2 12 5" xfId="14410"/>
    <cellStyle name="Вычисление 2 2 13" xfId="14411"/>
    <cellStyle name="Вычисление 2 2 13 2" xfId="14412"/>
    <cellStyle name="Вычисление 2 2 14" xfId="14413"/>
    <cellStyle name="Вычисление 2 2 14 2" xfId="14414"/>
    <cellStyle name="Вычисление 2 2 15" xfId="14415"/>
    <cellStyle name="Вычисление 2 2 2" xfId="14416"/>
    <cellStyle name="Вычисление 2 2 2 10" xfId="14417"/>
    <cellStyle name="Вычисление 2 2 2 10 2" xfId="14418"/>
    <cellStyle name="Вычисление 2 2 2 10 2 2" xfId="14419"/>
    <cellStyle name="Вычисление 2 2 2 10 2 2 2" xfId="14420"/>
    <cellStyle name="Вычисление 2 2 2 10 2 2 2 2" xfId="14421"/>
    <cellStyle name="Вычисление 2 2 2 10 2 2 3" xfId="14422"/>
    <cellStyle name="Вычисление 2 2 2 10 2 2 3 2" xfId="14423"/>
    <cellStyle name="Вычисление 2 2 2 10 2 2 4" xfId="14424"/>
    <cellStyle name="Вычисление 2 2 2 10 2 3" xfId="14425"/>
    <cellStyle name="Вычисление 2 2 2 10 2 3 2" xfId="14426"/>
    <cellStyle name="Вычисление 2 2 2 10 2 4" xfId="14427"/>
    <cellStyle name="Вычисление 2 2 2 10 2 4 2" xfId="14428"/>
    <cellStyle name="Вычисление 2 2 2 10 2 5" xfId="14429"/>
    <cellStyle name="Вычисление 2 2 2 10 3" xfId="14430"/>
    <cellStyle name="Вычисление 2 2 2 10 3 2" xfId="14431"/>
    <cellStyle name="Вычисление 2 2 2 10 3 2 2" xfId="14432"/>
    <cellStyle name="Вычисление 2 2 2 10 3 3" xfId="14433"/>
    <cellStyle name="Вычисление 2 2 2 10 3 3 2" xfId="14434"/>
    <cellStyle name="Вычисление 2 2 2 10 3 4" xfId="14435"/>
    <cellStyle name="Вычисление 2 2 2 10 4" xfId="14436"/>
    <cellStyle name="Вычисление 2 2 2 10 4 2" xfId="14437"/>
    <cellStyle name="Вычисление 2 2 2 10 5" xfId="14438"/>
    <cellStyle name="Вычисление 2 2 2 10 5 2" xfId="14439"/>
    <cellStyle name="Вычисление 2 2 2 10 6" xfId="14440"/>
    <cellStyle name="Вычисление 2 2 2 11" xfId="14441"/>
    <cellStyle name="Вычисление 2 2 2 11 2" xfId="14442"/>
    <cellStyle name="Вычисление 2 2 2 11 2 2" xfId="14443"/>
    <cellStyle name="Вычисление 2 2 2 11 2 2 2" xfId="14444"/>
    <cellStyle name="Вычисление 2 2 2 11 2 2 2 2" xfId="14445"/>
    <cellStyle name="Вычисление 2 2 2 11 2 2 3" xfId="14446"/>
    <cellStyle name="Вычисление 2 2 2 11 2 2 3 2" xfId="14447"/>
    <cellStyle name="Вычисление 2 2 2 11 2 2 4" xfId="14448"/>
    <cellStyle name="Вычисление 2 2 2 11 2 3" xfId="14449"/>
    <cellStyle name="Вычисление 2 2 2 11 2 3 2" xfId="14450"/>
    <cellStyle name="Вычисление 2 2 2 11 2 4" xfId="14451"/>
    <cellStyle name="Вычисление 2 2 2 11 2 4 2" xfId="14452"/>
    <cellStyle name="Вычисление 2 2 2 11 2 5" xfId="14453"/>
    <cellStyle name="Вычисление 2 2 2 11 3" xfId="14454"/>
    <cellStyle name="Вычисление 2 2 2 11 3 2" xfId="14455"/>
    <cellStyle name="Вычисление 2 2 2 11 3 2 2" xfId="14456"/>
    <cellStyle name="Вычисление 2 2 2 11 3 3" xfId="14457"/>
    <cellStyle name="Вычисление 2 2 2 11 3 3 2" xfId="14458"/>
    <cellStyle name="Вычисление 2 2 2 11 3 4" xfId="14459"/>
    <cellStyle name="Вычисление 2 2 2 11 4" xfId="14460"/>
    <cellStyle name="Вычисление 2 2 2 11 4 2" xfId="14461"/>
    <cellStyle name="Вычисление 2 2 2 11 5" xfId="14462"/>
    <cellStyle name="Вычисление 2 2 2 11 5 2" xfId="14463"/>
    <cellStyle name="Вычисление 2 2 2 11 6" xfId="14464"/>
    <cellStyle name="Вычисление 2 2 2 12" xfId="14465"/>
    <cellStyle name="Вычисление 2 2 2 12 2" xfId="14466"/>
    <cellStyle name="Вычисление 2 2 2 12 2 2" xfId="14467"/>
    <cellStyle name="Вычисление 2 2 2 12 2 2 2" xfId="14468"/>
    <cellStyle name="Вычисление 2 2 2 12 2 3" xfId="14469"/>
    <cellStyle name="Вычисление 2 2 2 12 2 3 2" xfId="14470"/>
    <cellStyle name="Вычисление 2 2 2 12 2 4" xfId="14471"/>
    <cellStyle name="Вычисление 2 2 2 12 3" xfId="14472"/>
    <cellStyle name="Вычисление 2 2 2 12 3 2" xfId="14473"/>
    <cellStyle name="Вычисление 2 2 2 12 4" xfId="14474"/>
    <cellStyle name="Вычисление 2 2 2 12 4 2" xfId="14475"/>
    <cellStyle name="Вычисление 2 2 2 12 5" xfId="14476"/>
    <cellStyle name="Вычисление 2 2 2 13" xfId="14477"/>
    <cellStyle name="Вычисление 2 2 2 13 2" xfId="14478"/>
    <cellStyle name="Вычисление 2 2 2 14" xfId="14479"/>
    <cellStyle name="Вычисление 2 2 2 14 2" xfId="14480"/>
    <cellStyle name="Вычисление 2 2 2 15" xfId="14481"/>
    <cellStyle name="Вычисление 2 2 2 2" xfId="14482"/>
    <cellStyle name="Вычисление 2 2 2 2 2" xfId="14483"/>
    <cellStyle name="Вычисление 2 2 2 2 2 2" xfId="14484"/>
    <cellStyle name="Вычисление 2 2 2 2 2 2 2" xfId="14485"/>
    <cellStyle name="Вычисление 2 2 2 2 2 2 2 2" xfId="14486"/>
    <cellStyle name="Вычисление 2 2 2 2 2 2 2 2 2" xfId="14487"/>
    <cellStyle name="Вычисление 2 2 2 2 2 2 2 3" xfId="14488"/>
    <cellStyle name="Вычисление 2 2 2 2 2 2 2 3 2" xfId="14489"/>
    <cellStyle name="Вычисление 2 2 2 2 2 2 2 4" xfId="14490"/>
    <cellStyle name="Вычисление 2 2 2 2 2 2 3" xfId="14491"/>
    <cellStyle name="Вычисление 2 2 2 2 2 2 3 2" xfId="14492"/>
    <cellStyle name="Вычисление 2 2 2 2 2 2 4" xfId="14493"/>
    <cellStyle name="Вычисление 2 2 2 2 2 2 4 2" xfId="14494"/>
    <cellStyle name="Вычисление 2 2 2 2 2 2 5" xfId="14495"/>
    <cellStyle name="Вычисление 2 2 2 2 2 3" xfId="14496"/>
    <cellStyle name="Вычисление 2 2 2 2 2 3 2" xfId="14497"/>
    <cellStyle name="Вычисление 2 2 2 2 2 3 2 2" xfId="14498"/>
    <cellStyle name="Вычисление 2 2 2 2 2 3 3" xfId="14499"/>
    <cellStyle name="Вычисление 2 2 2 2 2 3 3 2" xfId="14500"/>
    <cellStyle name="Вычисление 2 2 2 2 2 3 4" xfId="14501"/>
    <cellStyle name="Вычисление 2 2 2 2 2 4" xfId="14502"/>
    <cellStyle name="Вычисление 2 2 2 2 2 4 2" xfId="14503"/>
    <cellStyle name="Вычисление 2 2 2 2 2 5" xfId="14504"/>
    <cellStyle name="Вычисление 2 2 2 2 2 5 2" xfId="14505"/>
    <cellStyle name="Вычисление 2 2 2 2 2 6" xfId="14506"/>
    <cellStyle name="Вычисление 2 2 2 2 3" xfId="14507"/>
    <cellStyle name="Вычисление 2 2 2 2 3 2" xfId="14508"/>
    <cellStyle name="Вычисление 2 2 2 2 3 2 2" xfId="14509"/>
    <cellStyle name="Вычисление 2 2 2 2 3 2 2 2" xfId="14510"/>
    <cellStyle name="Вычисление 2 2 2 2 3 2 2 2 2" xfId="14511"/>
    <cellStyle name="Вычисление 2 2 2 2 3 2 2 3" xfId="14512"/>
    <cellStyle name="Вычисление 2 2 2 2 3 2 2 3 2" xfId="14513"/>
    <cellStyle name="Вычисление 2 2 2 2 3 2 2 4" xfId="14514"/>
    <cellStyle name="Вычисление 2 2 2 2 3 2 3" xfId="14515"/>
    <cellStyle name="Вычисление 2 2 2 2 3 2 3 2" xfId="14516"/>
    <cellStyle name="Вычисление 2 2 2 2 3 2 4" xfId="14517"/>
    <cellStyle name="Вычисление 2 2 2 2 3 2 4 2" xfId="14518"/>
    <cellStyle name="Вычисление 2 2 2 2 3 2 5" xfId="14519"/>
    <cellStyle name="Вычисление 2 2 2 2 3 3" xfId="14520"/>
    <cellStyle name="Вычисление 2 2 2 2 3 3 2" xfId="14521"/>
    <cellStyle name="Вычисление 2 2 2 2 3 3 2 2" xfId="14522"/>
    <cellStyle name="Вычисление 2 2 2 2 3 3 3" xfId="14523"/>
    <cellStyle name="Вычисление 2 2 2 2 3 3 3 2" xfId="14524"/>
    <cellStyle name="Вычисление 2 2 2 2 3 3 4" xfId="14525"/>
    <cellStyle name="Вычисление 2 2 2 2 3 4" xfId="14526"/>
    <cellStyle name="Вычисление 2 2 2 2 3 4 2" xfId="14527"/>
    <cellStyle name="Вычисление 2 2 2 2 3 5" xfId="14528"/>
    <cellStyle name="Вычисление 2 2 2 2 3 5 2" xfId="14529"/>
    <cellStyle name="Вычисление 2 2 2 2 3 6" xfId="14530"/>
    <cellStyle name="Вычисление 2 2 2 2 4" xfId="14531"/>
    <cellStyle name="Вычисление 2 2 2 2 4 2" xfId="14532"/>
    <cellStyle name="Вычисление 2 2 2 2 4 2 2" xfId="14533"/>
    <cellStyle name="Вычисление 2 2 2 2 4 2 2 2" xfId="14534"/>
    <cellStyle name="Вычисление 2 2 2 2 4 2 2 2 2" xfId="14535"/>
    <cellStyle name="Вычисление 2 2 2 2 4 2 2 3" xfId="14536"/>
    <cellStyle name="Вычисление 2 2 2 2 4 2 2 3 2" xfId="14537"/>
    <cellStyle name="Вычисление 2 2 2 2 4 2 2 4" xfId="14538"/>
    <cellStyle name="Вычисление 2 2 2 2 4 2 3" xfId="14539"/>
    <cellStyle name="Вычисление 2 2 2 2 4 2 3 2" xfId="14540"/>
    <cellStyle name="Вычисление 2 2 2 2 4 2 4" xfId="14541"/>
    <cellStyle name="Вычисление 2 2 2 2 4 2 4 2" xfId="14542"/>
    <cellStyle name="Вычисление 2 2 2 2 4 2 5" xfId="14543"/>
    <cellStyle name="Вычисление 2 2 2 2 4 3" xfId="14544"/>
    <cellStyle name="Вычисление 2 2 2 2 4 3 2" xfId="14545"/>
    <cellStyle name="Вычисление 2 2 2 2 4 3 2 2" xfId="14546"/>
    <cellStyle name="Вычисление 2 2 2 2 4 3 3" xfId="14547"/>
    <cellStyle name="Вычисление 2 2 2 2 4 3 3 2" xfId="14548"/>
    <cellStyle name="Вычисление 2 2 2 2 4 3 4" xfId="14549"/>
    <cellStyle name="Вычисление 2 2 2 2 4 4" xfId="14550"/>
    <cellStyle name="Вычисление 2 2 2 2 4 4 2" xfId="14551"/>
    <cellStyle name="Вычисление 2 2 2 2 4 5" xfId="14552"/>
    <cellStyle name="Вычисление 2 2 2 2 4 5 2" xfId="14553"/>
    <cellStyle name="Вычисление 2 2 2 2 4 6" xfId="14554"/>
    <cellStyle name="Вычисление 2 2 2 2 5" xfId="14555"/>
    <cellStyle name="Вычисление 2 2 2 2 5 2" xfId="14556"/>
    <cellStyle name="Вычисление 2 2 2 2 5 2 2" xfId="14557"/>
    <cellStyle name="Вычисление 2 2 2 2 5 2 2 2" xfId="14558"/>
    <cellStyle name="Вычисление 2 2 2 2 5 2 2 2 2" xfId="14559"/>
    <cellStyle name="Вычисление 2 2 2 2 5 2 2 3" xfId="14560"/>
    <cellStyle name="Вычисление 2 2 2 2 5 2 2 3 2" xfId="14561"/>
    <cellStyle name="Вычисление 2 2 2 2 5 2 2 4" xfId="14562"/>
    <cellStyle name="Вычисление 2 2 2 2 5 2 3" xfId="14563"/>
    <cellStyle name="Вычисление 2 2 2 2 5 2 3 2" xfId="14564"/>
    <cellStyle name="Вычисление 2 2 2 2 5 2 4" xfId="14565"/>
    <cellStyle name="Вычисление 2 2 2 2 5 2 4 2" xfId="14566"/>
    <cellStyle name="Вычисление 2 2 2 2 5 2 5" xfId="14567"/>
    <cellStyle name="Вычисление 2 2 2 2 5 3" xfId="14568"/>
    <cellStyle name="Вычисление 2 2 2 2 5 3 2" xfId="14569"/>
    <cellStyle name="Вычисление 2 2 2 2 5 3 2 2" xfId="14570"/>
    <cellStyle name="Вычисление 2 2 2 2 5 3 3" xfId="14571"/>
    <cellStyle name="Вычисление 2 2 2 2 5 3 3 2" xfId="14572"/>
    <cellStyle name="Вычисление 2 2 2 2 5 3 4" xfId="14573"/>
    <cellStyle name="Вычисление 2 2 2 2 5 4" xfId="14574"/>
    <cellStyle name="Вычисление 2 2 2 2 5 4 2" xfId="14575"/>
    <cellStyle name="Вычисление 2 2 2 2 5 5" xfId="14576"/>
    <cellStyle name="Вычисление 2 2 2 2 5 5 2" xfId="14577"/>
    <cellStyle name="Вычисление 2 2 2 2 5 6" xfId="14578"/>
    <cellStyle name="Вычисление 2 2 2 2 6" xfId="14579"/>
    <cellStyle name="Вычисление 2 2 2 2 6 2" xfId="14580"/>
    <cellStyle name="Вычисление 2 2 2 2 6 2 2" xfId="14581"/>
    <cellStyle name="Вычисление 2 2 2 2 6 3" xfId="14582"/>
    <cellStyle name="Вычисление 2 2 2 2 6 3 2" xfId="14583"/>
    <cellStyle name="Вычисление 2 2 2 2 6 4" xfId="14584"/>
    <cellStyle name="Вычисление 2 2 2 2 7" xfId="14585"/>
    <cellStyle name="Вычисление 2 2 2 2 7 2" xfId="14586"/>
    <cellStyle name="Вычисление 2 2 2 2 8" xfId="14587"/>
    <cellStyle name="Вычисление 2 2 2 2 8 2" xfId="14588"/>
    <cellStyle name="Вычисление 2 2 2 2 9" xfId="14589"/>
    <cellStyle name="Вычисление 2 2 2 3" xfId="14590"/>
    <cellStyle name="Вычисление 2 2 2 3 2" xfId="14591"/>
    <cellStyle name="Вычисление 2 2 2 3 2 2" xfId="14592"/>
    <cellStyle name="Вычисление 2 2 2 3 2 2 2" xfId="14593"/>
    <cellStyle name="Вычисление 2 2 2 3 2 2 2 2" xfId="14594"/>
    <cellStyle name="Вычисление 2 2 2 3 2 2 2 2 2" xfId="14595"/>
    <cellStyle name="Вычисление 2 2 2 3 2 2 2 3" xfId="14596"/>
    <cellStyle name="Вычисление 2 2 2 3 2 2 2 3 2" xfId="14597"/>
    <cellStyle name="Вычисление 2 2 2 3 2 2 2 4" xfId="14598"/>
    <cellStyle name="Вычисление 2 2 2 3 2 2 3" xfId="14599"/>
    <cellStyle name="Вычисление 2 2 2 3 2 2 3 2" xfId="14600"/>
    <cellStyle name="Вычисление 2 2 2 3 2 2 4" xfId="14601"/>
    <cellStyle name="Вычисление 2 2 2 3 2 2 4 2" xfId="14602"/>
    <cellStyle name="Вычисление 2 2 2 3 2 2 5" xfId="14603"/>
    <cellStyle name="Вычисление 2 2 2 3 2 3" xfId="14604"/>
    <cellStyle name="Вычисление 2 2 2 3 2 3 2" xfId="14605"/>
    <cellStyle name="Вычисление 2 2 2 3 2 3 2 2" xfId="14606"/>
    <cellStyle name="Вычисление 2 2 2 3 2 3 3" xfId="14607"/>
    <cellStyle name="Вычисление 2 2 2 3 2 3 3 2" xfId="14608"/>
    <cellStyle name="Вычисление 2 2 2 3 2 3 4" xfId="14609"/>
    <cellStyle name="Вычисление 2 2 2 3 2 4" xfId="14610"/>
    <cellStyle name="Вычисление 2 2 2 3 2 4 2" xfId="14611"/>
    <cellStyle name="Вычисление 2 2 2 3 2 5" xfId="14612"/>
    <cellStyle name="Вычисление 2 2 2 3 2 5 2" xfId="14613"/>
    <cellStyle name="Вычисление 2 2 2 3 2 6" xfId="14614"/>
    <cellStyle name="Вычисление 2 2 2 3 3" xfId="14615"/>
    <cellStyle name="Вычисление 2 2 2 3 3 2" xfId="14616"/>
    <cellStyle name="Вычисление 2 2 2 3 3 2 2" xfId="14617"/>
    <cellStyle name="Вычисление 2 2 2 3 3 2 2 2" xfId="14618"/>
    <cellStyle name="Вычисление 2 2 2 3 3 2 2 2 2" xfId="14619"/>
    <cellStyle name="Вычисление 2 2 2 3 3 2 2 3" xfId="14620"/>
    <cellStyle name="Вычисление 2 2 2 3 3 2 2 3 2" xfId="14621"/>
    <cellStyle name="Вычисление 2 2 2 3 3 2 2 4" xfId="14622"/>
    <cellStyle name="Вычисление 2 2 2 3 3 2 3" xfId="14623"/>
    <cellStyle name="Вычисление 2 2 2 3 3 2 3 2" xfId="14624"/>
    <cellStyle name="Вычисление 2 2 2 3 3 2 4" xfId="14625"/>
    <cellStyle name="Вычисление 2 2 2 3 3 2 4 2" xfId="14626"/>
    <cellStyle name="Вычисление 2 2 2 3 3 2 5" xfId="14627"/>
    <cellStyle name="Вычисление 2 2 2 3 3 3" xfId="14628"/>
    <cellStyle name="Вычисление 2 2 2 3 3 3 2" xfId="14629"/>
    <cellStyle name="Вычисление 2 2 2 3 3 3 2 2" xfId="14630"/>
    <cellStyle name="Вычисление 2 2 2 3 3 3 3" xfId="14631"/>
    <cellStyle name="Вычисление 2 2 2 3 3 3 3 2" xfId="14632"/>
    <cellStyle name="Вычисление 2 2 2 3 3 3 4" xfId="14633"/>
    <cellStyle name="Вычисление 2 2 2 3 3 4" xfId="14634"/>
    <cellStyle name="Вычисление 2 2 2 3 3 4 2" xfId="14635"/>
    <cellStyle name="Вычисление 2 2 2 3 3 5" xfId="14636"/>
    <cellStyle name="Вычисление 2 2 2 3 3 5 2" xfId="14637"/>
    <cellStyle name="Вычисление 2 2 2 3 3 6" xfId="14638"/>
    <cellStyle name="Вычисление 2 2 2 3 4" xfId="14639"/>
    <cellStyle name="Вычисление 2 2 2 3 4 2" xfId="14640"/>
    <cellStyle name="Вычисление 2 2 2 3 4 2 2" xfId="14641"/>
    <cellStyle name="Вычисление 2 2 2 3 4 2 2 2" xfId="14642"/>
    <cellStyle name="Вычисление 2 2 2 3 4 2 2 2 2" xfId="14643"/>
    <cellStyle name="Вычисление 2 2 2 3 4 2 2 3" xfId="14644"/>
    <cellStyle name="Вычисление 2 2 2 3 4 2 2 3 2" xfId="14645"/>
    <cellStyle name="Вычисление 2 2 2 3 4 2 2 4" xfId="14646"/>
    <cellStyle name="Вычисление 2 2 2 3 4 2 3" xfId="14647"/>
    <cellStyle name="Вычисление 2 2 2 3 4 2 3 2" xfId="14648"/>
    <cellStyle name="Вычисление 2 2 2 3 4 2 4" xfId="14649"/>
    <cellStyle name="Вычисление 2 2 2 3 4 2 4 2" xfId="14650"/>
    <cellStyle name="Вычисление 2 2 2 3 4 2 5" xfId="14651"/>
    <cellStyle name="Вычисление 2 2 2 3 4 3" xfId="14652"/>
    <cellStyle name="Вычисление 2 2 2 3 4 3 2" xfId="14653"/>
    <cellStyle name="Вычисление 2 2 2 3 4 3 2 2" xfId="14654"/>
    <cellStyle name="Вычисление 2 2 2 3 4 3 3" xfId="14655"/>
    <cellStyle name="Вычисление 2 2 2 3 4 3 3 2" xfId="14656"/>
    <cellStyle name="Вычисление 2 2 2 3 4 3 4" xfId="14657"/>
    <cellStyle name="Вычисление 2 2 2 3 4 4" xfId="14658"/>
    <cellStyle name="Вычисление 2 2 2 3 4 4 2" xfId="14659"/>
    <cellStyle name="Вычисление 2 2 2 3 4 5" xfId="14660"/>
    <cellStyle name="Вычисление 2 2 2 3 4 5 2" xfId="14661"/>
    <cellStyle name="Вычисление 2 2 2 3 4 6" xfId="14662"/>
    <cellStyle name="Вычисление 2 2 2 3 5" xfId="14663"/>
    <cellStyle name="Вычисление 2 2 2 3 5 2" xfId="14664"/>
    <cellStyle name="Вычисление 2 2 2 3 5 2 2" xfId="14665"/>
    <cellStyle name="Вычисление 2 2 2 3 5 2 2 2" xfId="14666"/>
    <cellStyle name="Вычисление 2 2 2 3 5 2 2 2 2" xfId="14667"/>
    <cellStyle name="Вычисление 2 2 2 3 5 2 2 3" xfId="14668"/>
    <cellStyle name="Вычисление 2 2 2 3 5 2 2 3 2" xfId="14669"/>
    <cellStyle name="Вычисление 2 2 2 3 5 2 2 4" xfId="14670"/>
    <cellStyle name="Вычисление 2 2 2 3 5 2 3" xfId="14671"/>
    <cellStyle name="Вычисление 2 2 2 3 5 2 3 2" xfId="14672"/>
    <cellStyle name="Вычисление 2 2 2 3 5 2 4" xfId="14673"/>
    <cellStyle name="Вычисление 2 2 2 3 5 2 4 2" xfId="14674"/>
    <cellStyle name="Вычисление 2 2 2 3 5 2 5" xfId="14675"/>
    <cellStyle name="Вычисление 2 2 2 3 5 3" xfId="14676"/>
    <cellStyle name="Вычисление 2 2 2 3 5 3 2" xfId="14677"/>
    <cellStyle name="Вычисление 2 2 2 3 5 3 2 2" xfId="14678"/>
    <cellStyle name="Вычисление 2 2 2 3 5 3 3" xfId="14679"/>
    <cellStyle name="Вычисление 2 2 2 3 5 3 3 2" xfId="14680"/>
    <cellStyle name="Вычисление 2 2 2 3 5 3 4" xfId="14681"/>
    <cellStyle name="Вычисление 2 2 2 3 5 4" xfId="14682"/>
    <cellStyle name="Вычисление 2 2 2 3 5 4 2" xfId="14683"/>
    <cellStyle name="Вычисление 2 2 2 3 5 5" xfId="14684"/>
    <cellStyle name="Вычисление 2 2 2 3 5 5 2" xfId="14685"/>
    <cellStyle name="Вычисление 2 2 2 3 5 6" xfId="14686"/>
    <cellStyle name="Вычисление 2 2 2 3 6" xfId="14687"/>
    <cellStyle name="Вычисление 2 2 2 3 6 2" xfId="14688"/>
    <cellStyle name="Вычисление 2 2 2 3 6 2 2" xfId="14689"/>
    <cellStyle name="Вычисление 2 2 2 3 6 3" xfId="14690"/>
    <cellStyle name="Вычисление 2 2 2 3 6 3 2" xfId="14691"/>
    <cellStyle name="Вычисление 2 2 2 3 6 4" xfId="14692"/>
    <cellStyle name="Вычисление 2 2 2 3 7" xfId="14693"/>
    <cellStyle name="Вычисление 2 2 2 3 7 2" xfId="14694"/>
    <cellStyle name="Вычисление 2 2 2 3 8" xfId="14695"/>
    <cellStyle name="Вычисление 2 2 2 3 8 2" xfId="14696"/>
    <cellStyle name="Вычисление 2 2 2 3 9" xfId="14697"/>
    <cellStyle name="Вычисление 2 2 2 4" xfId="14698"/>
    <cellStyle name="Вычисление 2 2 2 4 2" xfId="14699"/>
    <cellStyle name="Вычисление 2 2 2 4 2 2" xfId="14700"/>
    <cellStyle name="Вычисление 2 2 2 4 2 2 2" xfId="14701"/>
    <cellStyle name="Вычисление 2 2 2 4 2 2 2 2" xfId="14702"/>
    <cellStyle name="Вычисление 2 2 2 4 2 2 2 2 2" xfId="14703"/>
    <cellStyle name="Вычисление 2 2 2 4 2 2 2 3" xfId="14704"/>
    <cellStyle name="Вычисление 2 2 2 4 2 2 2 3 2" xfId="14705"/>
    <cellStyle name="Вычисление 2 2 2 4 2 2 2 4" xfId="14706"/>
    <cellStyle name="Вычисление 2 2 2 4 2 2 3" xfId="14707"/>
    <cellStyle name="Вычисление 2 2 2 4 2 2 3 2" xfId="14708"/>
    <cellStyle name="Вычисление 2 2 2 4 2 2 4" xfId="14709"/>
    <cellStyle name="Вычисление 2 2 2 4 2 2 4 2" xfId="14710"/>
    <cellStyle name="Вычисление 2 2 2 4 2 2 5" xfId="14711"/>
    <cellStyle name="Вычисление 2 2 2 4 2 3" xfId="14712"/>
    <cellStyle name="Вычисление 2 2 2 4 2 3 2" xfId="14713"/>
    <cellStyle name="Вычисление 2 2 2 4 2 3 2 2" xfId="14714"/>
    <cellStyle name="Вычисление 2 2 2 4 2 3 3" xfId="14715"/>
    <cellStyle name="Вычисление 2 2 2 4 2 3 3 2" xfId="14716"/>
    <cellStyle name="Вычисление 2 2 2 4 2 3 4" xfId="14717"/>
    <cellStyle name="Вычисление 2 2 2 4 2 4" xfId="14718"/>
    <cellStyle name="Вычисление 2 2 2 4 2 4 2" xfId="14719"/>
    <cellStyle name="Вычисление 2 2 2 4 2 5" xfId="14720"/>
    <cellStyle name="Вычисление 2 2 2 4 2 5 2" xfId="14721"/>
    <cellStyle name="Вычисление 2 2 2 4 2 6" xfId="14722"/>
    <cellStyle name="Вычисление 2 2 2 4 3" xfId="14723"/>
    <cellStyle name="Вычисление 2 2 2 4 3 2" xfId="14724"/>
    <cellStyle name="Вычисление 2 2 2 4 3 2 2" xfId="14725"/>
    <cellStyle name="Вычисление 2 2 2 4 3 2 2 2" xfId="14726"/>
    <cellStyle name="Вычисление 2 2 2 4 3 2 2 2 2" xfId="14727"/>
    <cellStyle name="Вычисление 2 2 2 4 3 2 2 3" xfId="14728"/>
    <cellStyle name="Вычисление 2 2 2 4 3 2 2 3 2" xfId="14729"/>
    <cellStyle name="Вычисление 2 2 2 4 3 2 2 4" xfId="14730"/>
    <cellStyle name="Вычисление 2 2 2 4 3 2 3" xfId="14731"/>
    <cellStyle name="Вычисление 2 2 2 4 3 2 3 2" xfId="14732"/>
    <cellStyle name="Вычисление 2 2 2 4 3 2 4" xfId="14733"/>
    <cellStyle name="Вычисление 2 2 2 4 3 2 4 2" xfId="14734"/>
    <cellStyle name="Вычисление 2 2 2 4 3 2 5" xfId="14735"/>
    <cellStyle name="Вычисление 2 2 2 4 3 3" xfId="14736"/>
    <cellStyle name="Вычисление 2 2 2 4 3 3 2" xfId="14737"/>
    <cellStyle name="Вычисление 2 2 2 4 3 3 2 2" xfId="14738"/>
    <cellStyle name="Вычисление 2 2 2 4 3 3 3" xfId="14739"/>
    <cellStyle name="Вычисление 2 2 2 4 3 3 3 2" xfId="14740"/>
    <cellStyle name="Вычисление 2 2 2 4 3 3 4" xfId="14741"/>
    <cellStyle name="Вычисление 2 2 2 4 3 4" xfId="14742"/>
    <cellStyle name="Вычисление 2 2 2 4 3 4 2" xfId="14743"/>
    <cellStyle name="Вычисление 2 2 2 4 3 5" xfId="14744"/>
    <cellStyle name="Вычисление 2 2 2 4 3 5 2" xfId="14745"/>
    <cellStyle name="Вычисление 2 2 2 4 3 6" xfId="14746"/>
    <cellStyle name="Вычисление 2 2 2 4 4" xfId="14747"/>
    <cellStyle name="Вычисление 2 2 2 4 4 2" xfId="14748"/>
    <cellStyle name="Вычисление 2 2 2 4 4 2 2" xfId="14749"/>
    <cellStyle name="Вычисление 2 2 2 4 4 2 2 2" xfId="14750"/>
    <cellStyle name="Вычисление 2 2 2 4 4 2 2 2 2" xfId="14751"/>
    <cellStyle name="Вычисление 2 2 2 4 4 2 2 3" xfId="14752"/>
    <cellStyle name="Вычисление 2 2 2 4 4 2 2 3 2" xfId="14753"/>
    <cellStyle name="Вычисление 2 2 2 4 4 2 2 4" xfId="14754"/>
    <cellStyle name="Вычисление 2 2 2 4 4 2 3" xfId="14755"/>
    <cellStyle name="Вычисление 2 2 2 4 4 2 3 2" xfId="14756"/>
    <cellStyle name="Вычисление 2 2 2 4 4 2 4" xfId="14757"/>
    <cellStyle name="Вычисление 2 2 2 4 4 2 4 2" xfId="14758"/>
    <cellStyle name="Вычисление 2 2 2 4 4 2 5" xfId="14759"/>
    <cellStyle name="Вычисление 2 2 2 4 4 3" xfId="14760"/>
    <cellStyle name="Вычисление 2 2 2 4 4 3 2" xfId="14761"/>
    <cellStyle name="Вычисление 2 2 2 4 4 3 2 2" xfId="14762"/>
    <cellStyle name="Вычисление 2 2 2 4 4 3 3" xfId="14763"/>
    <cellStyle name="Вычисление 2 2 2 4 4 3 3 2" xfId="14764"/>
    <cellStyle name="Вычисление 2 2 2 4 4 3 4" xfId="14765"/>
    <cellStyle name="Вычисление 2 2 2 4 4 4" xfId="14766"/>
    <cellStyle name="Вычисление 2 2 2 4 4 4 2" xfId="14767"/>
    <cellStyle name="Вычисление 2 2 2 4 4 5" xfId="14768"/>
    <cellStyle name="Вычисление 2 2 2 4 4 5 2" xfId="14769"/>
    <cellStyle name="Вычисление 2 2 2 4 4 6" xfId="14770"/>
    <cellStyle name="Вычисление 2 2 2 4 5" xfId="14771"/>
    <cellStyle name="Вычисление 2 2 2 4 5 2" xfId="14772"/>
    <cellStyle name="Вычисление 2 2 2 4 5 2 2" xfId="14773"/>
    <cellStyle name="Вычисление 2 2 2 4 5 2 2 2" xfId="14774"/>
    <cellStyle name="Вычисление 2 2 2 4 5 2 2 2 2" xfId="14775"/>
    <cellStyle name="Вычисление 2 2 2 4 5 2 2 3" xfId="14776"/>
    <cellStyle name="Вычисление 2 2 2 4 5 2 2 3 2" xfId="14777"/>
    <cellStyle name="Вычисление 2 2 2 4 5 2 2 4" xfId="14778"/>
    <cellStyle name="Вычисление 2 2 2 4 5 2 3" xfId="14779"/>
    <cellStyle name="Вычисление 2 2 2 4 5 2 3 2" xfId="14780"/>
    <cellStyle name="Вычисление 2 2 2 4 5 2 4" xfId="14781"/>
    <cellStyle name="Вычисление 2 2 2 4 5 2 4 2" xfId="14782"/>
    <cellStyle name="Вычисление 2 2 2 4 5 2 5" xfId="14783"/>
    <cellStyle name="Вычисление 2 2 2 4 5 3" xfId="14784"/>
    <cellStyle name="Вычисление 2 2 2 4 5 3 2" xfId="14785"/>
    <cellStyle name="Вычисление 2 2 2 4 5 3 2 2" xfId="14786"/>
    <cellStyle name="Вычисление 2 2 2 4 5 3 3" xfId="14787"/>
    <cellStyle name="Вычисление 2 2 2 4 5 3 3 2" xfId="14788"/>
    <cellStyle name="Вычисление 2 2 2 4 5 3 4" xfId="14789"/>
    <cellStyle name="Вычисление 2 2 2 4 5 4" xfId="14790"/>
    <cellStyle name="Вычисление 2 2 2 4 5 4 2" xfId="14791"/>
    <cellStyle name="Вычисление 2 2 2 4 5 5" xfId="14792"/>
    <cellStyle name="Вычисление 2 2 2 4 5 5 2" xfId="14793"/>
    <cellStyle name="Вычисление 2 2 2 4 5 6" xfId="14794"/>
    <cellStyle name="Вычисление 2 2 2 4 6" xfId="14795"/>
    <cellStyle name="Вычисление 2 2 2 4 6 2" xfId="14796"/>
    <cellStyle name="Вычисление 2 2 2 4 6 2 2" xfId="14797"/>
    <cellStyle name="Вычисление 2 2 2 4 6 3" xfId="14798"/>
    <cellStyle name="Вычисление 2 2 2 4 6 3 2" xfId="14799"/>
    <cellStyle name="Вычисление 2 2 2 4 6 4" xfId="14800"/>
    <cellStyle name="Вычисление 2 2 2 4 7" xfId="14801"/>
    <cellStyle name="Вычисление 2 2 2 4 7 2" xfId="14802"/>
    <cellStyle name="Вычисление 2 2 2 4 8" xfId="14803"/>
    <cellStyle name="Вычисление 2 2 2 4 8 2" xfId="14804"/>
    <cellStyle name="Вычисление 2 2 2 4 9" xfId="14805"/>
    <cellStyle name="Вычисление 2 2 2 5" xfId="14806"/>
    <cellStyle name="Вычисление 2 2 2 5 2" xfId="14807"/>
    <cellStyle name="Вычисление 2 2 2 5 2 2" xfId="14808"/>
    <cellStyle name="Вычисление 2 2 2 5 2 2 2" xfId="14809"/>
    <cellStyle name="Вычисление 2 2 2 5 2 2 2 2" xfId="14810"/>
    <cellStyle name="Вычисление 2 2 2 5 2 2 2 2 2" xfId="14811"/>
    <cellStyle name="Вычисление 2 2 2 5 2 2 2 3" xfId="14812"/>
    <cellStyle name="Вычисление 2 2 2 5 2 2 2 3 2" xfId="14813"/>
    <cellStyle name="Вычисление 2 2 2 5 2 2 2 4" xfId="14814"/>
    <cellStyle name="Вычисление 2 2 2 5 2 2 3" xfId="14815"/>
    <cellStyle name="Вычисление 2 2 2 5 2 2 3 2" xfId="14816"/>
    <cellStyle name="Вычисление 2 2 2 5 2 2 4" xfId="14817"/>
    <cellStyle name="Вычисление 2 2 2 5 2 2 4 2" xfId="14818"/>
    <cellStyle name="Вычисление 2 2 2 5 2 2 5" xfId="14819"/>
    <cellStyle name="Вычисление 2 2 2 5 2 3" xfId="14820"/>
    <cellStyle name="Вычисление 2 2 2 5 2 3 2" xfId="14821"/>
    <cellStyle name="Вычисление 2 2 2 5 2 3 2 2" xfId="14822"/>
    <cellStyle name="Вычисление 2 2 2 5 2 3 3" xfId="14823"/>
    <cellStyle name="Вычисление 2 2 2 5 2 3 3 2" xfId="14824"/>
    <cellStyle name="Вычисление 2 2 2 5 2 3 4" xfId="14825"/>
    <cellStyle name="Вычисление 2 2 2 5 2 4" xfId="14826"/>
    <cellStyle name="Вычисление 2 2 2 5 2 4 2" xfId="14827"/>
    <cellStyle name="Вычисление 2 2 2 5 2 5" xfId="14828"/>
    <cellStyle name="Вычисление 2 2 2 5 2 5 2" xfId="14829"/>
    <cellStyle name="Вычисление 2 2 2 5 2 6" xfId="14830"/>
    <cellStyle name="Вычисление 2 2 2 5 3" xfId="14831"/>
    <cellStyle name="Вычисление 2 2 2 5 3 2" xfId="14832"/>
    <cellStyle name="Вычисление 2 2 2 5 3 2 2" xfId="14833"/>
    <cellStyle name="Вычисление 2 2 2 5 3 2 2 2" xfId="14834"/>
    <cellStyle name="Вычисление 2 2 2 5 3 2 2 2 2" xfId="14835"/>
    <cellStyle name="Вычисление 2 2 2 5 3 2 2 3" xfId="14836"/>
    <cellStyle name="Вычисление 2 2 2 5 3 2 2 3 2" xfId="14837"/>
    <cellStyle name="Вычисление 2 2 2 5 3 2 2 4" xfId="14838"/>
    <cellStyle name="Вычисление 2 2 2 5 3 2 3" xfId="14839"/>
    <cellStyle name="Вычисление 2 2 2 5 3 2 3 2" xfId="14840"/>
    <cellStyle name="Вычисление 2 2 2 5 3 2 4" xfId="14841"/>
    <cellStyle name="Вычисление 2 2 2 5 3 2 4 2" xfId="14842"/>
    <cellStyle name="Вычисление 2 2 2 5 3 2 5" xfId="14843"/>
    <cellStyle name="Вычисление 2 2 2 5 3 3" xfId="14844"/>
    <cellStyle name="Вычисление 2 2 2 5 3 3 2" xfId="14845"/>
    <cellStyle name="Вычисление 2 2 2 5 3 3 2 2" xfId="14846"/>
    <cellStyle name="Вычисление 2 2 2 5 3 3 3" xfId="14847"/>
    <cellStyle name="Вычисление 2 2 2 5 3 3 3 2" xfId="14848"/>
    <cellStyle name="Вычисление 2 2 2 5 3 3 4" xfId="14849"/>
    <cellStyle name="Вычисление 2 2 2 5 3 4" xfId="14850"/>
    <cellStyle name="Вычисление 2 2 2 5 3 4 2" xfId="14851"/>
    <cellStyle name="Вычисление 2 2 2 5 3 5" xfId="14852"/>
    <cellStyle name="Вычисление 2 2 2 5 3 5 2" xfId="14853"/>
    <cellStyle name="Вычисление 2 2 2 5 3 6" xfId="14854"/>
    <cellStyle name="Вычисление 2 2 2 5 4" xfId="14855"/>
    <cellStyle name="Вычисление 2 2 2 5 4 2" xfId="14856"/>
    <cellStyle name="Вычисление 2 2 2 5 4 2 2" xfId="14857"/>
    <cellStyle name="Вычисление 2 2 2 5 4 2 2 2" xfId="14858"/>
    <cellStyle name="Вычисление 2 2 2 5 4 2 2 2 2" xfId="14859"/>
    <cellStyle name="Вычисление 2 2 2 5 4 2 2 3" xfId="14860"/>
    <cellStyle name="Вычисление 2 2 2 5 4 2 2 3 2" xfId="14861"/>
    <cellStyle name="Вычисление 2 2 2 5 4 2 2 4" xfId="14862"/>
    <cellStyle name="Вычисление 2 2 2 5 4 2 3" xfId="14863"/>
    <cellStyle name="Вычисление 2 2 2 5 4 2 3 2" xfId="14864"/>
    <cellStyle name="Вычисление 2 2 2 5 4 2 4" xfId="14865"/>
    <cellStyle name="Вычисление 2 2 2 5 4 2 4 2" xfId="14866"/>
    <cellStyle name="Вычисление 2 2 2 5 4 2 5" xfId="14867"/>
    <cellStyle name="Вычисление 2 2 2 5 4 3" xfId="14868"/>
    <cellStyle name="Вычисление 2 2 2 5 4 3 2" xfId="14869"/>
    <cellStyle name="Вычисление 2 2 2 5 4 3 2 2" xfId="14870"/>
    <cellStyle name="Вычисление 2 2 2 5 4 3 3" xfId="14871"/>
    <cellStyle name="Вычисление 2 2 2 5 4 3 3 2" xfId="14872"/>
    <cellStyle name="Вычисление 2 2 2 5 4 3 4" xfId="14873"/>
    <cellStyle name="Вычисление 2 2 2 5 4 4" xfId="14874"/>
    <cellStyle name="Вычисление 2 2 2 5 4 4 2" xfId="14875"/>
    <cellStyle name="Вычисление 2 2 2 5 4 5" xfId="14876"/>
    <cellStyle name="Вычисление 2 2 2 5 4 5 2" xfId="14877"/>
    <cellStyle name="Вычисление 2 2 2 5 4 6" xfId="14878"/>
    <cellStyle name="Вычисление 2 2 2 5 5" xfId="14879"/>
    <cellStyle name="Вычисление 2 2 2 5 5 2" xfId="14880"/>
    <cellStyle name="Вычисление 2 2 2 5 5 2 2" xfId="14881"/>
    <cellStyle name="Вычисление 2 2 2 5 5 2 2 2" xfId="14882"/>
    <cellStyle name="Вычисление 2 2 2 5 5 2 2 2 2" xfId="14883"/>
    <cellStyle name="Вычисление 2 2 2 5 5 2 2 3" xfId="14884"/>
    <cellStyle name="Вычисление 2 2 2 5 5 2 2 3 2" xfId="14885"/>
    <cellStyle name="Вычисление 2 2 2 5 5 2 2 4" xfId="14886"/>
    <cellStyle name="Вычисление 2 2 2 5 5 2 3" xfId="14887"/>
    <cellStyle name="Вычисление 2 2 2 5 5 2 3 2" xfId="14888"/>
    <cellStyle name="Вычисление 2 2 2 5 5 2 4" xfId="14889"/>
    <cellStyle name="Вычисление 2 2 2 5 5 2 4 2" xfId="14890"/>
    <cellStyle name="Вычисление 2 2 2 5 5 2 5" xfId="14891"/>
    <cellStyle name="Вычисление 2 2 2 5 5 3" xfId="14892"/>
    <cellStyle name="Вычисление 2 2 2 5 5 3 2" xfId="14893"/>
    <cellStyle name="Вычисление 2 2 2 5 5 3 2 2" xfId="14894"/>
    <cellStyle name="Вычисление 2 2 2 5 5 3 3" xfId="14895"/>
    <cellStyle name="Вычисление 2 2 2 5 5 3 3 2" xfId="14896"/>
    <cellStyle name="Вычисление 2 2 2 5 5 3 4" xfId="14897"/>
    <cellStyle name="Вычисление 2 2 2 5 5 4" xfId="14898"/>
    <cellStyle name="Вычисление 2 2 2 5 5 4 2" xfId="14899"/>
    <cellStyle name="Вычисление 2 2 2 5 5 5" xfId="14900"/>
    <cellStyle name="Вычисление 2 2 2 5 5 5 2" xfId="14901"/>
    <cellStyle name="Вычисление 2 2 2 5 5 6" xfId="14902"/>
    <cellStyle name="Вычисление 2 2 2 5 6" xfId="14903"/>
    <cellStyle name="Вычисление 2 2 2 5 6 2" xfId="14904"/>
    <cellStyle name="Вычисление 2 2 2 5 6 2 2" xfId="14905"/>
    <cellStyle name="Вычисление 2 2 2 5 6 3" xfId="14906"/>
    <cellStyle name="Вычисление 2 2 2 5 6 3 2" xfId="14907"/>
    <cellStyle name="Вычисление 2 2 2 5 6 4" xfId="14908"/>
    <cellStyle name="Вычисление 2 2 2 5 7" xfId="14909"/>
    <cellStyle name="Вычисление 2 2 2 5 7 2" xfId="14910"/>
    <cellStyle name="Вычисление 2 2 2 5 8" xfId="14911"/>
    <cellStyle name="Вычисление 2 2 2 5 8 2" xfId="14912"/>
    <cellStyle name="Вычисление 2 2 2 5 9" xfId="14913"/>
    <cellStyle name="Вычисление 2 2 2 6" xfId="14914"/>
    <cellStyle name="Вычисление 2 2 2 6 2" xfId="14915"/>
    <cellStyle name="Вычисление 2 2 2 6 2 2" xfId="14916"/>
    <cellStyle name="Вычисление 2 2 2 6 2 2 2" xfId="14917"/>
    <cellStyle name="Вычисление 2 2 2 6 2 2 2 2" xfId="14918"/>
    <cellStyle name="Вычисление 2 2 2 6 2 2 2 2 2" xfId="14919"/>
    <cellStyle name="Вычисление 2 2 2 6 2 2 2 3" xfId="14920"/>
    <cellStyle name="Вычисление 2 2 2 6 2 2 2 3 2" xfId="14921"/>
    <cellStyle name="Вычисление 2 2 2 6 2 2 2 4" xfId="14922"/>
    <cellStyle name="Вычисление 2 2 2 6 2 2 3" xfId="14923"/>
    <cellStyle name="Вычисление 2 2 2 6 2 2 3 2" xfId="14924"/>
    <cellStyle name="Вычисление 2 2 2 6 2 2 4" xfId="14925"/>
    <cellStyle name="Вычисление 2 2 2 6 2 2 4 2" xfId="14926"/>
    <cellStyle name="Вычисление 2 2 2 6 2 2 5" xfId="14927"/>
    <cellStyle name="Вычисление 2 2 2 6 2 3" xfId="14928"/>
    <cellStyle name="Вычисление 2 2 2 6 2 3 2" xfId="14929"/>
    <cellStyle name="Вычисление 2 2 2 6 2 3 2 2" xfId="14930"/>
    <cellStyle name="Вычисление 2 2 2 6 2 3 3" xfId="14931"/>
    <cellStyle name="Вычисление 2 2 2 6 2 3 3 2" xfId="14932"/>
    <cellStyle name="Вычисление 2 2 2 6 2 3 4" xfId="14933"/>
    <cellStyle name="Вычисление 2 2 2 6 2 4" xfId="14934"/>
    <cellStyle name="Вычисление 2 2 2 6 2 4 2" xfId="14935"/>
    <cellStyle name="Вычисление 2 2 2 6 2 5" xfId="14936"/>
    <cellStyle name="Вычисление 2 2 2 6 2 5 2" xfId="14937"/>
    <cellStyle name="Вычисление 2 2 2 6 2 6" xfId="14938"/>
    <cellStyle name="Вычисление 2 2 2 6 3" xfId="14939"/>
    <cellStyle name="Вычисление 2 2 2 6 3 2" xfId="14940"/>
    <cellStyle name="Вычисление 2 2 2 6 3 2 2" xfId="14941"/>
    <cellStyle name="Вычисление 2 2 2 6 3 2 2 2" xfId="14942"/>
    <cellStyle name="Вычисление 2 2 2 6 3 2 2 2 2" xfId="14943"/>
    <cellStyle name="Вычисление 2 2 2 6 3 2 2 3" xfId="14944"/>
    <cellStyle name="Вычисление 2 2 2 6 3 2 2 3 2" xfId="14945"/>
    <cellStyle name="Вычисление 2 2 2 6 3 2 2 4" xfId="14946"/>
    <cellStyle name="Вычисление 2 2 2 6 3 2 3" xfId="14947"/>
    <cellStyle name="Вычисление 2 2 2 6 3 2 3 2" xfId="14948"/>
    <cellStyle name="Вычисление 2 2 2 6 3 2 4" xfId="14949"/>
    <cellStyle name="Вычисление 2 2 2 6 3 2 4 2" xfId="14950"/>
    <cellStyle name="Вычисление 2 2 2 6 3 2 5" xfId="14951"/>
    <cellStyle name="Вычисление 2 2 2 6 3 3" xfId="14952"/>
    <cellStyle name="Вычисление 2 2 2 6 3 3 2" xfId="14953"/>
    <cellStyle name="Вычисление 2 2 2 6 3 3 2 2" xfId="14954"/>
    <cellStyle name="Вычисление 2 2 2 6 3 3 3" xfId="14955"/>
    <cellStyle name="Вычисление 2 2 2 6 3 3 3 2" xfId="14956"/>
    <cellStyle name="Вычисление 2 2 2 6 3 3 4" xfId="14957"/>
    <cellStyle name="Вычисление 2 2 2 6 3 4" xfId="14958"/>
    <cellStyle name="Вычисление 2 2 2 6 3 4 2" xfId="14959"/>
    <cellStyle name="Вычисление 2 2 2 6 3 5" xfId="14960"/>
    <cellStyle name="Вычисление 2 2 2 6 3 5 2" xfId="14961"/>
    <cellStyle name="Вычисление 2 2 2 6 3 6" xfId="14962"/>
    <cellStyle name="Вычисление 2 2 2 6 4" xfId="14963"/>
    <cellStyle name="Вычисление 2 2 2 6 4 2" xfId="14964"/>
    <cellStyle name="Вычисление 2 2 2 6 4 2 2" xfId="14965"/>
    <cellStyle name="Вычисление 2 2 2 6 4 2 2 2" xfId="14966"/>
    <cellStyle name="Вычисление 2 2 2 6 4 2 2 2 2" xfId="14967"/>
    <cellStyle name="Вычисление 2 2 2 6 4 2 2 3" xfId="14968"/>
    <cellStyle name="Вычисление 2 2 2 6 4 2 2 3 2" xfId="14969"/>
    <cellStyle name="Вычисление 2 2 2 6 4 2 2 4" xfId="14970"/>
    <cellStyle name="Вычисление 2 2 2 6 4 2 3" xfId="14971"/>
    <cellStyle name="Вычисление 2 2 2 6 4 2 3 2" xfId="14972"/>
    <cellStyle name="Вычисление 2 2 2 6 4 2 4" xfId="14973"/>
    <cellStyle name="Вычисление 2 2 2 6 4 2 4 2" xfId="14974"/>
    <cellStyle name="Вычисление 2 2 2 6 4 2 5" xfId="14975"/>
    <cellStyle name="Вычисление 2 2 2 6 4 3" xfId="14976"/>
    <cellStyle name="Вычисление 2 2 2 6 4 3 2" xfId="14977"/>
    <cellStyle name="Вычисление 2 2 2 6 4 3 2 2" xfId="14978"/>
    <cellStyle name="Вычисление 2 2 2 6 4 3 3" xfId="14979"/>
    <cellStyle name="Вычисление 2 2 2 6 4 3 3 2" xfId="14980"/>
    <cellStyle name="Вычисление 2 2 2 6 4 3 4" xfId="14981"/>
    <cellStyle name="Вычисление 2 2 2 6 4 4" xfId="14982"/>
    <cellStyle name="Вычисление 2 2 2 6 4 4 2" xfId="14983"/>
    <cellStyle name="Вычисление 2 2 2 6 4 5" xfId="14984"/>
    <cellStyle name="Вычисление 2 2 2 6 4 5 2" xfId="14985"/>
    <cellStyle name="Вычисление 2 2 2 6 4 6" xfId="14986"/>
    <cellStyle name="Вычисление 2 2 2 6 5" xfId="14987"/>
    <cellStyle name="Вычисление 2 2 2 6 5 2" xfId="14988"/>
    <cellStyle name="Вычисление 2 2 2 6 5 2 2" xfId="14989"/>
    <cellStyle name="Вычисление 2 2 2 6 5 2 2 2" xfId="14990"/>
    <cellStyle name="Вычисление 2 2 2 6 5 2 2 2 2" xfId="14991"/>
    <cellStyle name="Вычисление 2 2 2 6 5 2 2 3" xfId="14992"/>
    <cellStyle name="Вычисление 2 2 2 6 5 2 2 3 2" xfId="14993"/>
    <cellStyle name="Вычисление 2 2 2 6 5 2 2 4" xfId="14994"/>
    <cellStyle name="Вычисление 2 2 2 6 5 2 3" xfId="14995"/>
    <cellStyle name="Вычисление 2 2 2 6 5 2 3 2" xfId="14996"/>
    <cellStyle name="Вычисление 2 2 2 6 5 2 4" xfId="14997"/>
    <cellStyle name="Вычисление 2 2 2 6 5 2 4 2" xfId="14998"/>
    <cellStyle name="Вычисление 2 2 2 6 5 2 5" xfId="14999"/>
    <cellStyle name="Вычисление 2 2 2 6 5 3" xfId="15000"/>
    <cellStyle name="Вычисление 2 2 2 6 5 3 2" xfId="15001"/>
    <cellStyle name="Вычисление 2 2 2 6 5 3 2 2" xfId="15002"/>
    <cellStyle name="Вычисление 2 2 2 6 5 3 3" xfId="15003"/>
    <cellStyle name="Вычисление 2 2 2 6 5 3 3 2" xfId="15004"/>
    <cellStyle name="Вычисление 2 2 2 6 5 3 4" xfId="15005"/>
    <cellStyle name="Вычисление 2 2 2 6 5 4" xfId="15006"/>
    <cellStyle name="Вычисление 2 2 2 6 5 4 2" xfId="15007"/>
    <cellStyle name="Вычисление 2 2 2 6 5 5" xfId="15008"/>
    <cellStyle name="Вычисление 2 2 2 6 5 5 2" xfId="15009"/>
    <cellStyle name="Вычисление 2 2 2 6 5 6" xfId="15010"/>
    <cellStyle name="Вычисление 2 2 2 6 6" xfId="15011"/>
    <cellStyle name="Вычисление 2 2 2 6 6 2" xfId="15012"/>
    <cellStyle name="Вычисление 2 2 2 6 6 2 2" xfId="15013"/>
    <cellStyle name="Вычисление 2 2 2 6 6 3" xfId="15014"/>
    <cellStyle name="Вычисление 2 2 2 6 6 3 2" xfId="15015"/>
    <cellStyle name="Вычисление 2 2 2 6 6 4" xfId="15016"/>
    <cellStyle name="Вычисление 2 2 2 6 7" xfId="15017"/>
    <cellStyle name="Вычисление 2 2 2 6 7 2" xfId="15018"/>
    <cellStyle name="Вычисление 2 2 2 6 8" xfId="15019"/>
    <cellStyle name="Вычисление 2 2 2 6 8 2" xfId="15020"/>
    <cellStyle name="Вычисление 2 2 2 6 9" xfId="15021"/>
    <cellStyle name="Вычисление 2 2 2 7" xfId="15022"/>
    <cellStyle name="Вычисление 2 2 2 7 2" xfId="15023"/>
    <cellStyle name="Вычисление 2 2 2 7 2 2" xfId="15024"/>
    <cellStyle name="Вычисление 2 2 2 7 2 2 2" xfId="15025"/>
    <cellStyle name="Вычисление 2 2 2 7 2 2 2 2" xfId="15026"/>
    <cellStyle name="Вычисление 2 2 2 7 2 2 3" xfId="15027"/>
    <cellStyle name="Вычисление 2 2 2 7 2 2 3 2" xfId="15028"/>
    <cellStyle name="Вычисление 2 2 2 7 2 2 4" xfId="15029"/>
    <cellStyle name="Вычисление 2 2 2 7 2 3" xfId="15030"/>
    <cellStyle name="Вычисление 2 2 2 7 2 3 2" xfId="15031"/>
    <cellStyle name="Вычисление 2 2 2 7 2 4" xfId="15032"/>
    <cellStyle name="Вычисление 2 2 2 7 2 4 2" xfId="15033"/>
    <cellStyle name="Вычисление 2 2 2 7 2 5" xfId="15034"/>
    <cellStyle name="Вычисление 2 2 2 7 3" xfId="15035"/>
    <cellStyle name="Вычисление 2 2 2 7 3 2" xfId="15036"/>
    <cellStyle name="Вычисление 2 2 2 7 3 2 2" xfId="15037"/>
    <cellStyle name="Вычисление 2 2 2 7 3 3" xfId="15038"/>
    <cellStyle name="Вычисление 2 2 2 7 3 3 2" xfId="15039"/>
    <cellStyle name="Вычисление 2 2 2 7 3 4" xfId="15040"/>
    <cellStyle name="Вычисление 2 2 2 7 4" xfId="15041"/>
    <cellStyle name="Вычисление 2 2 2 7 4 2" xfId="15042"/>
    <cellStyle name="Вычисление 2 2 2 7 5" xfId="15043"/>
    <cellStyle name="Вычисление 2 2 2 7 5 2" xfId="15044"/>
    <cellStyle name="Вычисление 2 2 2 7 6" xfId="15045"/>
    <cellStyle name="Вычисление 2 2 2 8" xfId="15046"/>
    <cellStyle name="Вычисление 2 2 2 8 2" xfId="15047"/>
    <cellStyle name="Вычисление 2 2 2 8 2 2" xfId="15048"/>
    <cellStyle name="Вычисление 2 2 2 8 2 2 2" xfId="15049"/>
    <cellStyle name="Вычисление 2 2 2 8 2 2 2 2" xfId="15050"/>
    <cellStyle name="Вычисление 2 2 2 8 2 2 3" xfId="15051"/>
    <cellStyle name="Вычисление 2 2 2 8 2 2 3 2" xfId="15052"/>
    <cellStyle name="Вычисление 2 2 2 8 2 2 4" xfId="15053"/>
    <cellStyle name="Вычисление 2 2 2 8 2 3" xfId="15054"/>
    <cellStyle name="Вычисление 2 2 2 8 2 3 2" xfId="15055"/>
    <cellStyle name="Вычисление 2 2 2 8 2 4" xfId="15056"/>
    <cellStyle name="Вычисление 2 2 2 8 2 4 2" xfId="15057"/>
    <cellStyle name="Вычисление 2 2 2 8 2 5" xfId="15058"/>
    <cellStyle name="Вычисление 2 2 2 8 3" xfId="15059"/>
    <cellStyle name="Вычисление 2 2 2 8 3 2" xfId="15060"/>
    <cellStyle name="Вычисление 2 2 2 8 3 2 2" xfId="15061"/>
    <cellStyle name="Вычисление 2 2 2 8 3 3" xfId="15062"/>
    <cellStyle name="Вычисление 2 2 2 8 3 3 2" xfId="15063"/>
    <cellStyle name="Вычисление 2 2 2 8 3 4" xfId="15064"/>
    <cellStyle name="Вычисление 2 2 2 8 4" xfId="15065"/>
    <cellStyle name="Вычисление 2 2 2 8 4 2" xfId="15066"/>
    <cellStyle name="Вычисление 2 2 2 8 5" xfId="15067"/>
    <cellStyle name="Вычисление 2 2 2 8 5 2" xfId="15068"/>
    <cellStyle name="Вычисление 2 2 2 8 6" xfId="15069"/>
    <cellStyle name="Вычисление 2 2 2 9" xfId="15070"/>
    <cellStyle name="Вычисление 2 2 2 9 2" xfId="15071"/>
    <cellStyle name="Вычисление 2 2 2 9 2 2" xfId="15072"/>
    <cellStyle name="Вычисление 2 2 2 9 2 2 2" xfId="15073"/>
    <cellStyle name="Вычисление 2 2 2 9 2 2 2 2" xfId="15074"/>
    <cellStyle name="Вычисление 2 2 2 9 2 2 3" xfId="15075"/>
    <cellStyle name="Вычисление 2 2 2 9 2 2 3 2" xfId="15076"/>
    <cellStyle name="Вычисление 2 2 2 9 2 2 4" xfId="15077"/>
    <cellStyle name="Вычисление 2 2 2 9 2 3" xfId="15078"/>
    <cellStyle name="Вычисление 2 2 2 9 2 3 2" xfId="15079"/>
    <cellStyle name="Вычисление 2 2 2 9 2 4" xfId="15080"/>
    <cellStyle name="Вычисление 2 2 2 9 2 4 2" xfId="15081"/>
    <cellStyle name="Вычисление 2 2 2 9 2 5" xfId="15082"/>
    <cellStyle name="Вычисление 2 2 2 9 3" xfId="15083"/>
    <cellStyle name="Вычисление 2 2 2 9 3 2" xfId="15084"/>
    <cellStyle name="Вычисление 2 2 2 9 3 2 2" xfId="15085"/>
    <cellStyle name="Вычисление 2 2 2 9 3 3" xfId="15086"/>
    <cellStyle name="Вычисление 2 2 2 9 3 3 2" xfId="15087"/>
    <cellStyle name="Вычисление 2 2 2 9 3 4" xfId="15088"/>
    <cellStyle name="Вычисление 2 2 2 9 4" xfId="15089"/>
    <cellStyle name="Вычисление 2 2 2 9 4 2" xfId="15090"/>
    <cellStyle name="Вычисление 2 2 2 9 5" xfId="15091"/>
    <cellStyle name="Вычисление 2 2 2 9 5 2" xfId="15092"/>
    <cellStyle name="Вычисление 2 2 2 9 6" xfId="15093"/>
    <cellStyle name="Вычисление 2 2 3" xfId="15094"/>
    <cellStyle name="Вычисление 2 2 3 2" xfId="15095"/>
    <cellStyle name="Вычисление 2 2 3 2 2" xfId="15096"/>
    <cellStyle name="Вычисление 2 2 3 2 2 2" xfId="15097"/>
    <cellStyle name="Вычисление 2 2 3 2 2 2 2" xfId="15098"/>
    <cellStyle name="Вычисление 2 2 3 2 2 2 2 2" xfId="15099"/>
    <cellStyle name="Вычисление 2 2 3 2 2 2 3" xfId="15100"/>
    <cellStyle name="Вычисление 2 2 3 2 2 2 3 2" xfId="15101"/>
    <cellStyle name="Вычисление 2 2 3 2 2 2 4" xfId="15102"/>
    <cellStyle name="Вычисление 2 2 3 2 2 3" xfId="15103"/>
    <cellStyle name="Вычисление 2 2 3 2 2 3 2" xfId="15104"/>
    <cellStyle name="Вычисление 2 2 3 2 2 4" xfId="15105"/>
    <cellStyle name="Вычисление 2 2 3 2 2 4 2" xfId="15106"/>
    <cellStyle name="Вычисление 2 2 3 2 2 5" xfId="15107"/>
    <cellStyle name="Вычисление 2 2 3 2 3" xfId="15108"/>
    <cellStyle name="Вычисление 2 2 3 2 3 2" xfId="15109"/>
    <cellStyle name="Вычисление 2 2 3 2 3 2 2" xfId="15110"/>
    <cellStyle name="Вычисление 2 2 3 2 3 3" xfId="15111"/>
    <cellStyle name="Вычисление 2 2 3 2 3 3 2" xfId="15112"/>
    <cellStyle name="Вычисление 2 2 3 2 3 4" xfId="15113"/>
    <cellStyle name="Вычисление 2 2 3 2 4" xfId="15114"/>
    <cellStyle name="Вычисление 2 2 3 2 4 2" xfId="15115"/>
    <cellStyle name="Вычисление 2 2 3 2 5" xfId="15116"/>
    <cellStyle name="Вычисление 2 2 3 2 5 2" xfId="15117"/>
    <cellStyle name="Вычисление 2 2 3 2 6" xfId="15118"/>
    <cellStyle name="Вычисление 2 2 3 3" xfId="15119"/>
    <cellStyle name="Вычисление 2 2 3 3 2" xfId="15120"/>
    <cellStyle name="Вычисление 2 2 3 3 2 2" xfId="15121"/>
    <cellStyle name="Вычисление 2 2 3 3 2 2 2" xfId="15122"/>
    <cellStyle name="Вычисление 2 2 3 3 2 2 2 2" xfId="15123"/>
    <cellStyle name="Вычисление 2 2 3 3 2 2 3" xfId="15124"/>
    <cellStyle name="Вычисление 2 2 3 3 2 2 3 2" xfId="15125"/>
    <cellStyle name="Вычисление 2 2 3 3 2 2 4" xfId="15126"/>
    <cellStyle name="Вычисление 2 2 3 3 2 3" xfId="15127"/>
    <cellStyle name="Вычисление 2 2 3 3 2 3 2" xfId="15128"/>
    <cellStyle name="Вычисление 2 2 3 3 2 4" xfId="15129"/>
    <cellStyle name="Вычисление 2 2 3 3 2 4 2" xfId="15130"/>
    <cellStyle name="Вычисление 2 2 3 3 2 5" xfId="15131"/>
    <cellStyle name="Вычисление 2 2 3 3 3" xfId="15132"/>
    <cellStyle name="Вычисление 2 2 3 3 3 2" xfId="15133"/>
    <cellStyle name="Вычисление 2 2 3 3 3 2 2" xfId="15134"/>
    <cellStyle name="Вычисление 2 2 3 3 3 3" xfId="15135"/>
    <cellStyle name="Вычисление 2 2 3 3 3 3 2" xfId="15136"/>
    <cellStyle name="Вычисление 2 2 3 3 3 4" xfId="15137"/>
    <cellStyle name="Вычисление 2 2 3 3 4" xfId="15138"/>
    <cellStyle name="Вычисление 2 2 3 3 4 2" xfId="15139"/>
    <cellStyle name="Вычисление 2 2 3 3 5" xfId="15140"/>
    <cellStyle name="Вычисление 2 2 3 3 5 2" xfId="15141"/>
    <cellStyle name="Вычисление 2 2 3 3 6" xfId="15142"/>
    <cellStyle name="Вычисление 2 2 3 4" xfId="15143"/>
    <cellStyle name="Вычисление 2 2 3 4 2" xfId="15144"/>
    <cellStyle name="Вычисление 2 2 3 4 2 2" xfId="15145"/>
    <cellStyle name="Вычисление 2 2 3 4 2 2 2" xfId="15146"/>
    <cellStyle name="Вычисление 2 2 3 4 2 2 2 2" xfId="15147"/>
    <cellStyle name="Вычисление 2 2 3 4 2 2 3" xfId="15148"/>
    <cellStyle name="Вычисление 2 2 3 4 2 2 3 2" xfId="15149"/>
    <cellStyle name="Вычисление 2 2 3 4 2 2 4" xfId="15150"/>
    <cellStyle name="Вычисление 2 2 3 4 2 3" xfId="15151"/>
    <cellStyle name="Вычисление 2 2 3 4 2 3 2" xfId="15152"/>
    <cellStyle name="Вычисление 2 2 3 4 2 4" xfId="15153"/>
    <cellStyle name="Вычисление 2 2 3 4 2 4 2" xfId="15154"/>
    <cellStyle name="Вычисление 2 2 3 4 2 5" xfId="15155"/>
    <cellStyle name="Вычисление 2 2 3 4 3" xfId="15156"/>
    <cellStyle name="Вычисление 2 2 3 4 3 2" xfId="15157"/>
    <cellStyle name="Вычисление 2 2 3 4 3 2 2" xfId="15158"/>
    <cellStyle name="Вычисление 2 2 3 4 3 3" xfId="15159"/>
    <cellStyle name="Вычисление 2 2 3 4 3 3 2" xfId="15160"/>
    <cellStyle name="Вычисление 2 2 3 4 3 4" xfId="15161"/>
    <cellStyle name="Вычисление 2 2 3 4 4" xfId="15162"/>
    <cellStyle name="Вычисление 2 2 3 4 4 2" xfId="15163"/>
    <cellStyle name="Вычисление 2 2 3 4 5" xfId="15164"/>
    <cellStyle name="Вычисление 2 2 3 4 5 2" xfId="15165"/>
    <cellStyle name="Вычисление 2 2 3 4 6" xfId="15166"/>
    <cellStyle name="Вычисление 2 2 3 5" xfId="15167"/>
    <cellStyle name="Вычисление 2 2 3 5 2" xfId="15168"/>
    <cellStyle name="Вычисление 2 2 3 5 2 2" xfId="15169"/>
    <cellStyle name="Вычисление 2 2 3 5 2 2 2" xfId="15170"/>
    <cellStyle name="Вычисление 2 2 3 5 2 2 2 2" xfId="15171"/>
    <cellStyle name="Вычисление 2 2 3 5 2 2 3" xfId="15172"/>
    <cellStyle name="Вычисление 2 2 3 5 2 2 3 2" xfId="15173"/>
    <cellStyle name="Вычисление 2 2 3 5 2 2 4" xfId="15174"/>
    <cellStyle name="Вычисление 2 2 3 5 2 3" xfId="15175"/>
    <cellStyle name="Вычисление 2 2 3 5 2 3 2" xfId="15176"/>
    <cellStyle name="Вычисление 2 2 3 5 2 4" xfId="15177"/>
    <cellStyle name="Вычисление 2 2 3 5 2 4 2" xfId="15178"/>
    <cellStyle name="Вычисление 2 2 3 5 2 5" xfId="15179"/>
    <cellStyle name="Вычисление 2 2 3 5 3" xfId="15180"/>
    <cellStyle name="Вычисление 2 2 3 5 3 2" xfId="15181"/>
    <cellStyle name="Вычисление 2 2 3 5 3 2 2" xfId="15182"/>
    <cellStyle name="Вычисление 2 2 3 5 3 3" xfId="15183"/>
    <cellStyle name="Вычисление 2 2 3 5 3 3 2" xfId="15184"/>
    <cellStyle name="Вычисление 2 2 3 5 3 4" xfId="15185"/>
    <cellStyle name="Вычисление 2 2 3 5 4" xfId="15186"/>
    <cellStyle name="Вычисление 2 2 3 5 4 2" xfId="15187"/>
    <cellStyle name="Вычисление 2 2 3 5 5" xfId="15188"/>
    <cellStyle name="Вычисление 2 2 3 5 5 2" xfId="15189"/>
    <cellStyle name="Вычисление 2 2 3 5 6" xfId="15190"/>
    <cellStyle name="Вычисление 2 2 3 6" xfId="15191"/>
    <cellStyle name="Вычисление 2 2 3 6 2" xfId="15192"/>
    <cellStyle name="Вычисление 2 2 3 6 2 2" xfId="15193"/>
    <cellStyle name="Вычисление 2 2 3 6 3" xfId="15194"/>
    <cellStyle name="Вычисление 2 2 3 6 3 2" xfId="15195"/>
    <cellStyle name="Вычисление 2 2 3 6 4" xfId="15196"/>
    <cellStyle name="Вычисление 2 2 3 7" xfId="15197"/>
    <cellStyle name="Вычисление 2 2 3 7 2" xfId="15198"/>
    <cellStyle name="Вычисление 2 2 3 8" xfId="15199"/>
    <cellStyle name="Вычисление 2 2 3 8 2" xfId="15200"/>
    <cellStyle name="Вычисление 2 2 3 9" xfId="15201"/>
    <cellStyle name="Вычисление 2 2 4" xfId="15202"/>
    <cellStyle name="Вычисление 2 2 4 2" xfId="15203"/>
    <cellStyle name="Вычисление 2 2 4 2 2" xfId="15204"/>
    <cellStyle name="Вычисление 2 2 4 2 2 2" xfId="15205"/>
    <cellStyle name="Вычисление 2 2 4 2 2 2 2" xfId="15206"/>
    <cellStyle name="Вычисление 2 2 4 2 2 2 2 2" xfId="15207"/>
    <cellStyle name="Вычисление 2 2 4 2 2 2 3" xfId="15208"/>
    <cellStyle name="Вычисление 2 2 4 2 2 2 3 2" xfId="15209"/>
    <cellStyle name="Вычисление 2 2 4 2 2 2 4" xfId="15210"/>
    <cellStyle name="Вычисление 2 2 4 2 2 3" xfId="15211"/>
    <cellStyle name="Вычисление 2 2 4 2 2 3 2" xfId="15212"/>
    <cellStyle name="Вычисление 2 2 4 2 2 4" xfId="15213"/>
    <cellStyle name="Вычисление 2 2 4 2 2 4 2" xfId="15214"/>
    <cellStyle name="Вычисление 2 2 4 2 2 5" xfId="15215"/>
    <cellStyle name="Вычисление 2 2 4 2 3" xfId="15216"/>
    <cellStyle name="Вычисление 2 2 4 2 3 2" xfId="15217"/>
    <cellStyle name="Вычисление 2 2 4 2 3 2 2" xfId="15218"/>
    <cellStyle name="Вычисление 2 2 4 2 3 3" xfId="15219"/>
    <cellStyle name="Вычисление 2 2 4 2 3 3 2" xfId="15220"/>
    <cellStyle name="Вычисление 2 2 4 2 3 4" xfId="15221"/>
    <cellStyle name="Вычисление 2 2 4 2 4" xfId="15222"/>
    <cellStyle name="Вычисление 2 2 4 2 4 2" xfId="15223"/>
    <cellStyle name="Вычисление 2 2 4 2 5" xfId="15224"/>
    <cellStyle name="Вычисление 2 2 4 2 5 2" xfId="15225"/>
    <cellStyle name="Вычисление 2 2 4 2 6" xfId="15226"/>
    <cellStyle name="Вычисление 2 2 4 3" xfId="15227"/>
    <cellStyle name="Вычисление 2 2 4 3 2" xfId="15228"/>
    <cellStyle name="Вычисление 2 2 4 3 2 2" xfId="15229"/>
    <cellStyle name="Вычисление 2 2 4 3 2 2 2" xfId="15230"/>
    <cellStyle name="Вычисление 2 2 4 3 2 2 2 2" xfId="15231"/>
    <cellStyle name="Вычисление 2 2 4 3 2 2 3" xfId="15232"/>
    <cellStyle name="Вычисление 2 2 4 3 2 2 3 2" xfId="15233"/>
    <cellStyle name="Вычисление 2 2 4 3 2 2 4" xfId="15234"/>
    <cellStyle name="Вычисление 2 2 4 3 2 3" xfId="15235"/>
    <cellStyle name="Вычисление 2 2 4 3 2 3 2" xfId="15236"/>
    <cellStyle name="Вычисление 2 2 4 3 2 4" xfId="15237"/>
    <cellStyle name="Вычисление 2 2 4 3 2 4 2" xfId="15238"/>
    <cellStyle name="Вычисление 2 2 4 3 2 5" xfId="15239"/>
    <cellStyle name="Вычисление 2 2 4 3 3" xfId="15240"/>
    <cellStyle name="Вычисление 2 2 4 3 3 2" xfId="15241"/>
    <cellStyle name="Вычисление 2 2 4 3 3 2 2" xfId="15242"/>
    <cellStyle name="Вычисление 2 2 4 3 3 3" xfId="15243"/>
    <cellStyle name="Вычисление 2 2 4 3 3 3 2" xfId="15244"/>
    <cellStyle name="Вычисление 2 2 4 3 3 4" xfId="15245"/>
    <cellStyle name="Вычисление 2 2 4 3 4" xfId="15246"/>
    <cellStyle name="Вычисление 2 2 4 3 4 2" xfId="15247"/>
    <cellStyle name="Вычисление 2 2 4 3 5" xfId="15248"/>
    <cellStyle name="Вычисление 2 2 4 3 5 2" xfId="15249"/>
    <cellStyle name="Вычисление 2 2 4 3 6" xfId="15250"/>
    <cellStyle name="Вычисление 2 2 4 4" xfId="15251"/>
    <cellStyle name="Вычисление 2 2 4 4 2" xfId="15252"/>
    <cellStyle name="Вычисление 2 2 4 4 2 2" xfId="15253"/>
    <cellStyle name="Вычисление 2 2 4 4 2 2 2" xfId="15254"/>
    <cellStyle name="Вычисление 2 2 4 4 2 2 2 2" xfId="15255"/>
    <cellStyle name="Вычисление 2 2 4 4 2 2 3" xfId="15256"/>
    <cellStyle name="Вычисление 2 2 4 4 2 2 3 2" xfId="15257"/>
    <cellStyle name="Вычисление 2 2 4 4 2 2 4" xfId="15258"/>
    <cellStyle name="Вычисление 2 2 4 4 2 3" xfId="15259"/>
    <cellStyle name="Вычисление 2 2 4 4 2 3 2" xfId="15260"/>
    <cellStyle name="Вычисление 2 2 4 4 2 4" xfId="15261"/>
    <cellStyle name="Вычисление 2 2 4 4 2 4 2" xfId="15262"/>
    <cellStyle name="Вычисление 2 2 4 4 2 5" xfId="15263"/>
    <cellStyle name="Вычисление 2 2 4 4 3" xfId="15264"/>
    <cellStyle name="Вычисление 2 2 4 4 3 2" xfId="15265"/>
    <cellStyle name="Вычисление 2 2 4 4 3 2 2" xfId="15266"/>
    <cellStyle name="Вычисление 2 2 4 4 3 3" xfId="15267"/>
    <cellStyle name="Вычисление 2 2 4 4 3 3 2" xfId="15268"/>
    <cellStyle name="Вычисление 2 2 4 4 3 4" xfId="15269"/>
    <cellStyle name="Вычисление 2 2 4 4 4" xfId="15270"/>
    <cellStyle name="Вычисление 2 2 4 4 4 2" xfId="15271"/>
    <cellStyle name="Вычисление 2 2 4 4 5" xfId="15272"/>
    <cellStyle name="Вычисление 2 2 4 4 5 2" xfId="15273"/>
    <cellStyle name="Вычисление 2 2 4 4 6" xfId="15274"/>
    <cellStyle name="Вычисление 2 2 4 5" xfId="15275"/>
    <cellStyle name="Вычисление 2 2 4 5 2" xfId="15276"/>
    <cellStyle name="Вычисление 2 2 4 5 2 2" xfId="15277"/>
    <cellStyle name="Вычисление 2 2 4 5 2 2 2" xfId="15278"/>
    <cellStyle name="Вычисление 2 2 4 5 2 2 2 2" xfId="15279"/>
    <cellStyle name="Вычисление 2 2 4 5 2 2 3" xfId="15280"/>
    <cellStyle name="Вычисление 2 2 4 5 2 2 3 2" xfId="15281"/>
    <cellStyle name="Вычисление 2 2 4 5 2 2 4" xfId="15282"/>
    <cellStyle name="Вычисление 2 2 4 5 2 3" xfId="15283"/>
    <cellStyle name="Вычисление 2 2 4 5 2 3 2" xfId="15284"/>
    <cellStyle name="Вычисление 2 2 4 5 2 4" xfId="15285"/>
    <cellStyle name="Вычисление 2 2 4 5 2 4 2" xfId="15286"/>
    <cellStyle name="Вычисление 2 2 4 5 2 5" xfId="15287"/>
    <cellStyle name="Вычисление 2 2 4 5 3" xfId="15288"/>
    <cellStyle name="Вычисление 2 2 4 5 3 2" xfId="15289"/>
    <cellStyle name="Вычисление 2 2 4 5 3 2 2" xfId="15290"/>
    <cellStyle name="Вычисление 2 2 4 5 3 3" xfId="15291"/>
    <cellStyle name="Вычисление 2 2 4 5 3 3 2" xfId="15292"/>
    <cellStyle name="Вычисление 2 2 4 5 3 4" xfId="15293"/>
    <cellStyle name="Вычисление 2 2 4 5 4" xfId="15294"/>
    <cellStyle name="Вычисление 2 2 4 5 4 2" xfId="15295"/>
    <cellStyle name="Вычисление 2 2 4 5 5" xfId="15296"/>
    <cellStyle name="Вычисление 2 2 4 5 5 2" xfId="15297"/>
    <cellStyle name="Вычисление 2 2 4 5 6" xfId="15298"/>
    <cellStyle name="Вычисление 2 2 4 6" xfId="15299"/>
    <cellStyle name="Вычисление 2 2 4 6 2" xfId="15300"/>
    <cellStyle name="Вычисление 2 2 4 6 2 2" xfId="15301"/>
    <cellStyle name="Вычисление 2 2 4 6 3" xfId="15302"/>
    <cellStyle name="Вычисление 2 2 4 6 3 2" xfId="15303"/>
    <cellStyle name="Вычисление 2 2 4 6 4" xfId="15304"/>
    <cellStyle name="Вычисление 2 2 4 7" xfId="15305"/>
    <cellStyle name="Вычисление 2 2 4 7 2" xfId="15306"/>
    <cellStyle name="Вычисление 2 2 4 8" xfId="15307"/>
    <cellStyle name="Вычисление 2 2 4 8 2" xfId="15308"/>
    <cellStyle name="Вычисление 2 2 4 9" xfId="15309"/>
    <cellStyle name="Вычисление 2 2 5" xfId="15310"/>
    <cellStyle name="Вычисление 2 2 5 2" xfId="15311"/>
    <cellStyle name="Вычисление 2 2 5 2 2" xfId="15312"/>
    <cellStyle name="Вычисление 2 2 5 2 2 2" xfId="15313"/>
    <cellStyle name="Вычисление 2 2 5 2 2 2 2" xfId="15314"/>
    <cellStyle name="Вычисление 2 2 5 2 2 2 2 2" xfId="15315"/>
    <cellStyle name="Вычисление 2 2 5 2 2 2 3" xfId="15316"/>
    <cellStyle name="Вычисление 2 2 5 2 2 2 3 2" xfId="15317"/>
    <cellStyle name="Вычисление 2 2 5 2 2 2 4" xfId="15318"/>
    <cellStyle name="Вычисление 2 2 5 2 2 3" xfId="15319"/>
    <cellStyle name="Вычисление 2 2 5 2 2 3 2" xfId="15320"/>
    <cellStyle name="Вычисление 2 2 5 2 2 4" xfId="15321"/>
    <cellStyle name="Вычисление 2 2 5 2 2 4 2" xfId="15322"/>
    <cellStyle name="Вычисление 2 2 5 2 2 5" xfId="15323"/>
    <cellStyle name="Вычисление 2 2 5 2 3" xfId="15324"/>
    <cellStyle name="Вычисление 2 2 5 2 3 2" xfId="15325"/>
    <cellStyle name="Вычисление 2 2 5 2 3 2 2" xfId="15326"/>
    <cellStyle name="Вычисление 2 2 5 2 3 3" xfId="15327"/>
    <cellStyle name="Вычисление 2 2 5 2 3 3 2" xfId="15328"/>
    <cellStyle name="Вычисление 2 2 5 2 3 4" xfId="15329"/>
    <cellStyle name="Вычисление 2 2 5 2 4" xfId="15330"/>
    <cellStyle name="Вычисление 2 2 5 2 4 2" xfId="15331"/>
    <cellStyle name="Вычисление 2 2 5 2 5" xfId="15332"/>
    <cellStyle name="Вычисление 2 2 5 2 5 2" xfId="15333"/>
    <cellStyle name="Вычисление 2 2 5 2 6" xfId="15334"/>
    <cellStyle name="Вычисление 2 2 5 3" xfId="15335"/>
    <cellStyle name="Вычисление 2 2 5 3 2" xfId="15336"/>
    <cellStyle name="Вычисление 2 2 5 3 2 2" xfId="15337"/>
    <cellStyle name="Вычисление 2 2 5 3 2 2 2" xfId="15338"/>
    <cellStyle name="Вычисление 2 2 5 3 2 2 2 2" xfId="15339"/>
    <cellStyle name="Вычисление 2 2 5 3 2 2 3" xfId="15340"/>
    <cellStyle name="Вычисление 2 2 5 3 2 2 3 2" xfId="15341"/>
    <cellStyle name="Вычисление 2 2 5 3 2 2 4" xfId="15342"/>
    <cellStyle name="Вычисление 2 2 5 3 2 3" xfId="15343"/>
    <cellStyle name="Вычисление 2 2 5 3 2 3 2" xfId="15344"/>
    <cellStyle name="Вычисление 2 2 5 3 2 4" xfId="15345"/>
    <cellStyle name="Вычисление 2 2 5 3 2 4 2" xfId="15346"/>
    <cellStyle name="Вычисление 2 2 5 3 2 5" xfId="15347"/>
    <cellStyle name="Вычисление 2 2 5 3 3" xfId="15348"/>
    <cellStyle name="Вычисление 2 2 5 3 3 2" xfId="15349"/>
    <cellStyle name="Вычисление 2 2 5 3 3 2 2" xfId="15350"/>
    <cellStyle name="Вычисление 2 2 5 3 3 3" xfId="15351"/>
    <cellStyle name="Вычисление 2 2 5 3 3 3 2" xfId="15352"/>
    <cellStyle name="Вычисление 2 2 5 3 3 4" xfId="15353"/>
    <cellStyle name="Вычисление 2 2 5 3 4" xfId="15354"/>
    <cellStyle name="Вычисление 2 2 5 3 4 2" xfId="15355"/>
    <cellStyle name="Вычисление 2 2 5 3 5" xfId="15356"/>
    <cellStyle name="Вычисление 2 2 5 3 5 2" xfId="15357"/>
    <cellStyle name="Вычисление 2 2 5 3 6" xfId="15358"/>
    <cellStyle name="Вычисление 2 2 5 4" xfId="15359"/>
    <cellStyle name="Вычисление 2 2 5 4 2" xfId="15360"/>
    <cellStyle name="Вычисление 2 2 5 4 2 2" xfId="15361"/>
    <cellStyle name="Вычисление 2 2 5 4 2 2 2" xfId="15362"/>
    <cellStyle name="Вычисление 2 2 5 4 2 2 2 2" xfId="15363"/>
    <cellStyle name="Вычисление 2 2 5 4 2 2 3" xfId="15364"/>
    <cellStyle name="Вычисление 2 2 5 4 2 2 3 2" xfId="15365"/>
    <cellStyle name="Вычисление 2 2 5 4 2 2 4" xfId="15366"/>
    <cellStyle name="Вычисление 2 2 5 4 2 3" xfId="15367"/>
    <cellStyle name="Вычисление 2 2 5 4 2 3 2" xfId="15368"/>
    <cellStyle name="Вычисление 2 2 5 4 2 4" xfId="15369"/>
    <cellStyle name="Вычисление 2 2 5 4 2 4 2" xfId="15370"/>
    <cellStyle name="Вычисление 2 2 5 4 2 5" xfId="15371"/>
    <cellStyle name="Вычисление 2 2 5 4 3" xfId="15372"/>
    <cellStyle name="Вычисление 2 2 5 4 3 2" xfId="15373"/>
    <cellStyle name="Вычисление 2 2 5 4 3 2 2" xfId="15374"/>
    <cellStyle name="Вычисление 2 2 5 4 3 3" xfId="15375"/>
    <cellStyle name="Вычисление 2 2 5 4 3 3 2" xfId="15376"/>
    <cellStyle name="Вычисление 2 2 5 4 3 4" xfId="15377"/>
    <cellStyle name="Вычисление 2 2 5 4 4" xfId="15378"/>
    <cellStyle name="Вычисление 2 2 5 4 4 2" xfId="15379"/>
    <cellStyle name="Вычисление 2 2 5 4 5" xfId="15380"/>
    <cellStyle name="Вычисление 2 2 5 4 5 2" xfId="15381"/>
    <cellStyle name="Вычисление 2 2 5 4 6" xfId="15382"/>
    <cellStyle name="Вычисление 2 2 5 5" xfId="15383"/>
    <cellStyle name="Вычисление 2 2 5 5 2" xfId="15384"/>
    <cellStyle name="Вычисление 2 2 5 5 2 2" xfId="15385"/>
    <cellStyle name="Вычисление 2 2 5 5 2 2 2" xfId="15386"/>
    <cellStyle name="Вычисление 2 2 5 5 2 2 2 2" xfId="15387"/>
    <cellStyle name="Вычисление 2 2 5 5 2 2 3" xfId="15388"/>
    <cellStyle name="Вычисление 2 2 5 5 2 2 3 2" xfId="15389"/>
    <cellStyle name="Вычисление 2 2 5 5 2 2 4" xfId="15390"/>
    <cellStyle name="Вычисление 2 2 5 5 2 3" xfId="15391"/>
    <cellStyle name="Вычисление 2 2 5 5 2 3 2" xfId="15392"/>
    <cellStyle name="Вычисление 2 2 5 5 2 4" xfId="15393"/>
    <cellStyle name="Вычисление 2 2 5 5 2 4 2" xfId="15394"/>
    <cellStyle name="Вычисление 2 2 5 5 2 5" xfId="15395"/>
    <cellStyle name="Вычисление 2 2 5 5 3" xfId="15396"/>
    <cellStyle name="Вычисление 2 2 5 5 3 2" xfId="15397"/>
    <cellStyle name="Вычисление 2 2 5 5 3 2 2" xfId="15398"/>
    <cellStyle name="Вычисление 2 2 5 5 3 3" xfId="15399"/>
    <cellStyle name="Вычисление 2 2 5 5 3 3 2" xfId="15400"/>
    <cellStyle name="Вычисление 2 2 5 5 3 4" xfId="15401"/>
    <cellStyle name="Вычисление 2 2 5 5 4" xfId="15402"/>
    <cellStyle name="Вычисление 2 2 5 5 4 2" xfId="15403"/>
    <cellStyle name="Вычисление 2 2 5 5 5" xfId="15404"/>
    <cellStyle name="Вычисление 2 2 5 5 5 2" xfId="15405"/>
    <cellStyle name="Вычисление 2 2 5 5 6" xfId="15406"/>
    <cellStyle name="Вычисление 2 2 5 6" xfId="15407"/>
    <cellStyle name="Вычисление 2 2 5 6 2" xfId="15408"/>
    <cellStyle name="Вычисление 2 2 5 6 2 2" xfId="15409"/>
    <cellStyle name="Вычисление 2 2 5 6 3" xfId="15410"/>
    <cellStyle name="Вычисление 2 2 5 6 3 2" xfId="15411"/>
    <cellStyle name="Вычисление 2 2 5 6 4" xfId="15412"/>
    <cellStyle name="Вычисление 2 2 5 7" xfId="15413"/>
    <cellStyle name="Вычисление 2 2 5 7 2" xfId="15414"/>
    <cellStyle name="Вычисление 2 2 5 8" xfId="15415"/>
    <cellStyle name="Вычисление 2 2 5 8 2" xfId="15416"/>
    <cellStyle name="Вычисление 2 2 5 9" xfId="15417"/>
    <cellStyle name="Вычисление 2 2 6" xfId="15418"/>
    <cellStyle name="Вычисление 2 2 6 2" xfId="15419"/>
    <cellStyle name="Вычисление 2 2 6 2 2" xfId="15420"/>
    <cellStyle name="Вычисление 2 2 6 2 2 2" xfId="15421"/>
    <cellStyle name="Вычисление 2 2 6 2 2 2 2" xfId="15422"/>
    <cellStyle name="Вычисление 2 2 6 2 2 2 2 2" xfId="15423"/>
    <cellStyle name="Вычисление 2 2 6 2 2 2 3" xfId="15424"/>
    <cellStyle name="Вычисление 2 2 6 2 2 2 3 2" xfId="15425"/>
    <cellStyle name="Вычисление 2 2 6 2 2 2 4" xfId="15426"/>
    <cellStyle name="Вычисление 2 2 6 2 2 3" xfId="15427"/>
    <cellStyle name="Вычисление 2 2 6 2 2 3 2" xfId="15428"/>
    <cellStyle name="Вычисление 2 2 6 2 2 4" xfId="15429"/>
    <cellStyle name="Вычисление 2 2 6 2 2 4 2" xfId="15430"/>
    <cellStyle name="Вычисление 2 2 6 2 2 5" xfId="15431"/>
    <cellStyle name="Вычисление 2 2 6 2 3" xfId="15432"/>
    <cellStyle name="Вычисление 2 2 6 2 3 2" xfId="15433"/>
    <cellStyle name="Вычисление 2 2 6 2 3 2 2" xfId="15434"/>
    <cellStyle name="Вычисление 2 2 6 2 3 3" xfId="15435"/>
    <cellStyle name="Вычисление 2 2 6 2 3 3 2" xfId="15436"/>
    <cellStyle name="Вычисление 2 2 6 2 3 4" xfId="15437"/>
    <cellStyle name="Вычисление 2 2 6 2 4" xfId="15438"/>
    <cellStyle name="Вычисление 2 2 6 2 4 2" xfId="15439"/>
    <cellStyle name="Вычисление 2 2 6 2 5" xfId="15440"/>
    <cellStyle name="Вычисление 2 2 6 2 5 2" xfId="15441"/>
    <cellStyle name="Вычисление 2 2 6 2 6" xfId="15442"/>
    <cellStyle name="Вычисление 2 2 6 3" xfId="15443"/>
    <cellStyle name="Вычисление 2 2 6 3 2" xfId="15444"/>
    <cellStyle name="Вычисление 2 2 6 3 2 2" xfId="15445"/>
    <cellStyle name="Вычисление 2 2 6 3 2 2 2" xfId="15446"/>
    <cellStyle name="Вычисление 2 2 6 3 2 2 2 2" xfId="15447"/>
    <cellStyle name="Вычисление 2 2 6 3 2 2 3" xfId="15448"/>
    <cellStyle name="Вычисление 2 2 6 3 2 2 3 2" xfId="15449"/>
    <cellStyle name="Вычисление 2 2 6 3 2 2 4" xfId="15450"/>
    <cellStyle name="Вычисление 2 2 6 3 2 3" xfId="15451"/>
    <cellStyle name="Вычисление 2 2 6 3 2 3 2" xfId="15452"/>
    <cellStyle name="Вычисление 2 2 6 3 2 4" xfId="15453"/>
    <cellStyle name="Вычисление 2 2 6 3 2 4 2" xfId="15454"/>
    <cellStyle name="Вычисление 2 2 6 3 2 5" xfId="15455"/>
    <cellStyle name="Вычисление 2 2 6 3 3" xfId="15456"/>
    <cellStyle name="Вычисление 2 2 6 3 3 2" xfId="15457"/>
    <cellStyle name="Вычисление 2 2 6 3 3 2 2" xfId="15458"/>
    <cellStyle name="Вычисление 2 2 6 3 3 3" xfId="15459"/>
    <cellStyle name="Вычисление 2 2 6 3 3 3 2" xfId="15460"/>
    <cellStyle name="Вычисление 2 2 6 3 3 4" xfId="15461"/>
    <cellStyle name="Вычисление 2 2 6 3 4" xfId="15462"/>
    <cellStyle name="Вычисление 2 2 6 3 4 2" xfId="15463"/>
    <cellStyle name="Вычисление 2 2 6 3 5" xfId="15464"/>
    <cellStyle name="Вычисление 2 2 6 3 5 2" xfId="15465"/>
    <cellStyle name="Вычисление 2 2 6 3 6" xfId="15466"/>
    <cellStyle name="Вычисление 2 2 6 4" xfId="15467"/>
    <cellStyle name="Вычисление 2 2 6 4 2" xfId="15468"/>
    <cellStyle name="Вычисление 2 2 6 4 2 2" xfId="15469"/>
    <cellStyle name="Вычисление 2 2 6 4 2 2 2" xfId="15470"/>
    <cellStyle name="Вычисление 2 2 6 4 2 2 2 2" xfId="15471"/>
    <cellStyle name="Вычисление 2 2 6 4 2 2 3" xfId="15472"/>
    <cellStyle name="Вычисление 2 2 6 4 2 2 3 2" xfId="15473"/>
    <cellStyle name="Вычисление 2 2 6 4 2 2 4" xfId="15474"/>
    <cellStyle name="Вычисление 2 2 6 4 2 3" xfId="15475"/>
    <cellStyle name="Вычисление 2 2 6 4 2 3 2" xfId="15476"/>
    <cellStyle name="Вычисление 2 2 6 4 2 4" xfId="15477"/>
    <cellStyle name="Вычисление 2 2 6 4 2 4 2" xfId="15478"/>
    <cellStyle name="Вычисление 2 2 6 4 2 5" xfId="15479"/>
    <cellStyle name="Вычисление 2 2 6 4 3" xfId="15480"/>
    <cellStyle name="Вычисление 2 2 6 4 3 2" xfId="15481"/>
    <cellStyle name="Вычисление 2 2 6 4 3 2 2" xfId="15482"/>
    <cellStyle name="Вычисление 2 2 6 4 3 3" xfId="15483"/>
    <cellStyle name="Вычисление 2 2 6 4 3 3 2" xfId="15484"/>
    <cellStyle name="Вычисление 2 2 6 4 3 4" xfId="15485"/>
    <cellStyle name="Вычисление 2 2 6 4 4" xfId="15486"/>
    <cellStyle name="Вычисление 2 2 6 4 4 2" xfId="15487"/>
    <cellStyle name="Вычисление 2 2 6 4 5" xfId="15488"/>
    <cellStyle name="Вычисление 2 2 6 4 5 2" xfId="15489"/>
    <cellStyle name="Вычисление 2 2 6 4 6" xfId="15490"/>
    <cellStyle name="Вычисление 2 2 6 5" xfId="15491"/>
    <cellStyle name="Вычисление 2 2 6 5 2" xfId="15492"/>
    <cellStyle name="Вычисление 2 2 6 5 2 2" xfId="15493"/>
    <cellStyle name="Вычисление 2 2 6 5 2 2 2" xfId="15494"/>
    <cellStyle name="Вычисление 2 2 6 5 2 2 2 2" xfId="15495"/>
    <cellStyle name="Вычисление 2 2 6 5 2 2 3" xfId="15496"/>
    <cellStyle name="Вычисление 2 2 6 5 2 2 3 2" xfId="15497"/>
    <cellStyle name="Вычисление 2 2 6 5 2 2 4" xfId="15498"/>
    <cellStyle name="Вычисление 2 2 6 5 2 3" xfId="15499"/>
    <cellStyle name="Вычисление 2 2 6 5 2 3 2" xfId="15500"/>
    <cellStyle name="Вычисление 2 2 6 5 2 4" xfId="15501"/>
    <cellStyle name="Вычисление 2 2 6 5 2 4 2" xfId="15502"/>
    <cellStyle name="Вычисление 2 2 6 5 2 5" xfId="15503"/>
    <cellStyle name="Вычисление 2 2 6 5 3" xfId="15504"/>
    <cellStyle name="Вычисление 2 2 6 5 3 2" xfId="15505"/>
    <cellStyle name="Вычисление 2 2 6 5 3 2 2" xfId="15506"/>
    <cellStyle name="Вычисление 2 2 6 5 3 3" xfId="15507"/>
    <cellStyle name="Вычисление 2 2 6 5 3 3 2" xfId="15508"/>
    <cellStyle name="Вычисление 2 2 6 5 3 4" xfId="15509"/>
    <cellStyle name="Вычисление 2 2 6 5 4" xfId="15510"/>
    <cellStyle name="Вычисление 2 2 6 5 4 2" xfId="15511"/>
    <cellStyle name="Вычисление 2 2 6 5 5" xfId="15512"/>
    <cellStyle name="Вычисление 2 2 6 5 5 2" xfId="15513"/>
    <cellStyle name="Вычисление 2 2 6 5 6" xfId="15514"/>
    <cellStyle name="Вычисление 2 2 6 6" xfId="15515"/>
    <cellStyle name="Вычисление 2 2 6 6 2" xfId="15516"/>
    <cellStyle name="Вычисление 2 2 6 6 2 2" xfId="15517"/>
    <cellStyle name="Вычисление 2 2 6 6 3" xfId="15518"/>
    <cellStyle name="Вычисление 2 2 6 6 3 2" xfId="15519"/>
    <cellStyle name="Вычисление 2 2 6 6 4" xfId="15520"/>
    <cellStyle name="Вычисление 2 2 6 7" xfId="15521"/>
    <cellStyle name="Вычисление 2 2 6 7 2" xfId="15522"/>
    <cellStyle name="Вычисление 2 2 6 8" xfId="15523"/>
    <cellStyle name="Вычисление 2 2 6 8 2" xfId="15524"/>
    <cellStyle name="Вычисление 2 2 6 9" xfId="15525"/>
    <cellStyle name="Вычисление 2 2 7" xfId="15526"/>
    <cellStyle name="Вычисление 2 2 7 2" xfId="15527"/>
    <cellStyle name="Вычисление 2 2 7 2 2" xfId="15528"/>
    <cellStyle name="Вычисление 2 2 7 2 2 2" xfId="15529"/>
    <cellStyle name="Вычисление 2 2 7 2 2 2 2" xfId="15530"/>
    <cellStyle name="Вычисление 2 2 7 2 2 2 2 2" xfId="15531"/>
    <cellStyle name="Вычисление 2 2 7 2 2 2 3" xfId="15532"/>
    <cellStyle name="Вычисление 2 2 7 2 2 2 3 2" xfId="15533"/>
    <cellStyle name="Вычисление 2 2 7 2 2 2 4" xfId="15534"/>
    <cellStyle name="Вычисление 2 2 7 2 2 3" xfId="15535"/>
    <cellStyle name="Вычисление 2 2 7 2 2 3 2" xfId="15536"/>
    <cellStyle name="Вычисление 2 2 7 2 2 4" xfId="15537"/>
    <cellStyle name="Вычисление 2 2 7 2 2 4 2" xfId="15538"/>
    <cellStyle name="Вычисление 2 2 7 2 2 5" xfId="15539"/>
    <cellStyle name="Вычисление 2 2 7 2 3" xfId="15540"/>
    <cellStyle name="Вычисление 2 2 7 2 3 2" xfId="15541"/>
    <cellStyle name="Вычисление 2 2 7 2 3 2 2" xfId="15542"/>
    <cellStyle name="Вычисление 2 2 7 2 3 3" xfId="15543"/>
    <cellStyle name="Вычисление 2 2 7 2 3 3 2" xfId="15544"/>
    <cellStyle name="Вычисление 2 2 7 2 3 4" xfId="15545"/>
    <cellStyle name="Вычисление 2 2 7 2 4" xfId="15546"/>
    <cellStyle name="Вычисление 2 2 7 2 4 2" xfId="15547"/>
    <cellStyle name="Вычисление 2 2 7 2 5" xfId="15548"/>
    <cellStyle name="Вычисление 2 2 7 2 5 2" xfId="15549"/>
    <cellStyle name="Вычисление 2 2 7 2 6" xfId="15550"/>
    <cellStyle name="Вычисление 2 2 7 3" xfId="15551"/>
    <cellStyle name="Вычисление 2 2 7 3 2" xfId="15552"/>
    <cellStyle name="Вычисление 2 2 7 3 2 2" xfId="15553"/>
    <cellStyle name="Вычисление 2 2 7 3 2 2 2" xfId="15554"/>
    <cellStyle name="Вычисление 2 2 7 3 2 2 2 2" xfId="15555"/>
    <cellStyle name="Вычисление 2 2 7 3 2 2 3" xfId="15556"/>
    <cellStyle name="Вычисление 2 2 7 3 2 2 3 2" xfId="15557"/>
    <cellStyle name="Вычисление 2 2 7 3 2 2 4" xfId="15558"/>
    <cellStyle name="Вычисление 2 2 7 3 2 3" xfId="15559"/>
    <cellStyle name="Вычисление 2 2 7 3 2 3 2" xfId="15560"/>
    <cellStyle name="Вычисление 2 2 7 3 2 4" xfId="15561"/>
    <cellStyle name="Вычисление 2 2 7 3 2 4 2" xfId="15562"/>
    <cellStyle name="Вычисление 2 2 7 3 2 5" xfId="15563"/>
    <cellStyle name="Вычисление 2 2 7 3 3" xfId="15564"/>
    <cellStyle name="Вычисление 2 2 7 3 3 2" xfId="15565"/>
    <cellStyle name="Вычисление 2 2 7 3 3 2 2" xfId="15566"/>
    <cellStyle name="Вычисление 2 2 7 3 3 3" xfId="15567"/>
    <cellStyle name="Вычисление 2 2 7 3 3 3 2" xfId="15568"/>
    <cellStyle name="Вычисление 2 2 7 3 3 4" xfId="15569"/>
    <cellStyle name="Вычисление 2 2 7 3 4" xfId="15570"/>
    <cellStyle name="Вычисление 2 2 7 3 4 2" xfId="15571"/>
    <cellStyle name="Вычисление 2 2 7 3 5" xfId="15572"/>
    <cellStyle name="Вычисление 2 2 7 3 5 2" xfId="15573"/>
    <cellStyle name="Вычисление 2 2 7 3 6" xfId="15574"/>
    <cellStyle name="Вычисление 2 2 7 4" xfId="15575"/>
    <cellStyle name="Вычисление 2 2 7 4 2" xfId="15576"/>
    <cellStyle name="Вычисление 2 2 7 4 2 2" xfId="15577"/>
    <cellStyle name="Вычисление 2 2 7 4 2 2 2" xfId="15578"/>
    <cellStyle name="Вычисление 2 2 7 4 2 2 2 2" xfId="15579"/>
    <cellStyle name="Вычисление 2 2 7 4 2 2 3" xfId="15580"/>
    <cellStyle name="Вычисление 2 2 7 4 2 2 3 2" xfId="15581"/>
    <cellStyle name="Вычисление 2 2 7 4 2 2 4" xfId="15582"/>
    <cellStyle name="Вычисление 2 2 7 4 2 3" xfId="15583"/>
    <cellStyle name="Вычисление 2 2 7 4 2 3 2" xfId="15584"/>
    <cellStyle name="Вычисление 2 2 7 4 2 4" xfId="15585"/>
    <cellStyle name="Вычисление 2 2 7 4 2 4 2" xfId="15586"/>
    <cellStyle name="Вычисление 2 2 7 4 2 5" xfId="15587"/>
    <cellStyle name="Вычисление 2 2 7 4 3" xfId="15588"/>
    <cellStyle name="Вычисление 2 2 7 4 3 2" xfId="15589"/>
    <cellStyle name="Вычисление 2 2 7 4 3 2 2" xfId="15590"/>
    <cellStyle name="Вычисление 2 2 7 4 3 3" xfId="15591"/>
    <cellStyle name="Вычисление 2 2 7 4 3 3 2" xfId="15592"/>
    <cellStyle name="Вычисление 2 2 7 4 3 4" xfId="15593"/>
    <cellStyle name="Вычисление 2 2 7 4 4" xfId="15594"/>
    <cellStyle name="Вычисление 2 2 7 4 4 2" xfId="15595"/>
    <cellStyle name="Вычисление 2 2 7 4 5" xfId="15596"/>
    <cellStyle name="Вычисление 2 2 7 4 5 2" xfId="15597"/>
    <cellStyle name="Вычисление 2 2 7 4 6" xfId="15598"/>
    <cellStyle name="Вычисление 2 2 7 5" xfId="15599"/>
    <cellStyle name="Вычисление 2 2 7 5 2" xfId="15600"/>
    <cellStyle name="Вычисление 2 2 7 5 2 2" xfId="15601"/>
    <cellStyle name="Вычисление 2 2 7 5 2 2 2" xfId="15602"/>
    <cellStyle name="Вычисление 2 2 7 5 2 2 2 2" xfId="15603"/>
    <cellStyle name="Вычисление 2 2 7 5 2 2 3" xfId="15604"/>
    <cellStyle name="Вычисление 2 2 7 5 2 2 3 2" xfId="15605"/>
    <cellStyle name="Вычисление 2 2 7 5 2 2 4" xfId="15606"/>
    <cellStyle name="Вычисление 2 2 7 5 2 3" xfId="15607"/>
    <cellStyle name="Вычисление 2 2 7 5 2 3 2" xfId="15608"/>
    <cellStyle name="Вычисление 2 2 7 5 2 4" xfId="15609"/>
    <cellStyle name="Вычисление 2 2 7 5 2 4 2" xfId="15610"/>
    <cellStyle name="Вычисление 2 2 7 5 2 5" xfId="15611"/>
    <cellStyle name="Вычисление 2 2 7 5 3" xfId="15612"/>
    <cellStyle name="Вычисление 2 2 7 5 3 2" xfId="15613"/>
    <cellStyle name="Вычисление 2 2 7 5 3 2 2" xfId="15614"/>
    <cellStyle name="Вычисление 2 2 7 5 3 3" xfId="15615"/>
    <cellStyle name="Вычисление 2 2 7 5 3 3 2" xfId="15616"/>
    <cellStyle name="Вычисление 2 2 7 5 3 4" xfId="15617"/>
    <cellStyle name="Вычисление 2 2 7 5 4" xfId="15618"/>
    <cellStyle name="Вычисление 2 2 7 5 4 2" xfId="15619"/>
    <cellStyle name="Вычисление 2 2 7 5 5" xfId="15620"/>
    <cellStyle name="Вычисление 2 2 7 5 5 2" xfId="15621"/>
    <cellStyle name="Вычисление 2 2 7 5 6" xfId="15622"/>
    <cellStyle name="Вычисление 2 2 7 6" xfId="15623"/>
    <cellStyle name="Вычисление 2 2 7 6 2" xfId="15624"/>
    <cellStyle name="Вычисление 2 2 7 6 2 2" xfId="15625"/>
    <cellStyle name="Вычисление 2 2 7 6 3" xfId="15626"/>
    <cellStyle name="Вычисление 2 2 7 6 3 2" xfId="15627"/>
    <cellStyle name="Вычисление 2 2 7 6 4" xfId="15628"/>
    <cellStyle name="Вычисление 2 2 7 7" xfId="15629"/>
    <cellStyle name="Вычисление 2 2 7 7 2" xfId="15630"/>
    <cellStyle name="Вычисление 2 2 7 8" xfId="15631"/>
    <cellStyle name="Вычисление 2 2 7 8 2" xfId="15632"/>
    <cellStyle name="Вычисление 2 2 7 9" xfId="15633"/>
    <cellStyle name="Вычисление 2 2 8" xfId="15634"/>
    <cellStyle name="Вычисление 2 2 8 2" xfId="15635"/>
    <cellStyle name="Вычисление 2 2 8 2 2" xfId="15636"/>
    <cellStyle name="Вычисление 2 2 8 2 2 2" xfId="15637"/>
    <cellStyle name="Вычисление 2 2 8 2 2 2 2" xfId="15638"/>
    <cellStyle name="Вычисление 2 2 8 2 2 3" xfId="15639"/>
    <cellStyle name="Вычисление 2 2 8 2 2 3 2" xfId="15640"/>
    <cellStyle name="Вычисление 2 2 8 2 2 4" xfId="15641"/>
    <cellStyle name="Вычисление 2 2 8 2 3" xfId="15642"/>
    <cellStyle name="Вычисление 2 2 8 2 3 2" xfId="15643"/>
    <cellStyle name="Вычисление 2 2 8 2 4" xfId="15644"/>
    <cellStyle name="Вычисление 2 2 8 2 4 2" xfId="15645"/>
    <cellStyle name="Вычисление 2 2 8 2 5" xfId="15646"/>
    <cellStyle name="Вычисление 2 2 8 3" xfId="15647"/>
    <cellStyle name="Вычисление 2 2 8 3 2" xfId="15648"/>
    <cellStyle name="Вычисление 2 2 8 3 2 2" xfId="15649"/>
    <cellStyle name="Вычисление 2 2 8 3 3" xfId="15650"/>
    <cellStyle name="Вычисление 2 2 8 3 3 2" xfId="15651"/>
    <cellStyle name="Вычисление 2 2 8 3 4" xfId="15652"/>
    <cellStyle name="Вычисление 2 2 8 4" xfId="15653"/>
    <cellStyle name="Вычисление 2 2 8 4 2" xfId="15654"/>
    <cellStyle name="Вычисление 2 2 8 5" xfId="15655"/>
    <cellStyle name="Вычисление 2 2 8 5 2" xfId="15656"/>
    <cellStyle name="Вычисление 2 2 8 6" xfId="15657"/>
    <cellStyle name="Вычисление 2 2 9" xfId="15658"/>
    <cellStyle name="Вычисление 2 2 9 2" xfId="15659"/>
    <cellStyle name="Вычисление 2 2 9 2 2" xfId="15660"/>
    <cellStyle name="Вычисление 2 2 9 2 2 2" xfId="15661"/>
    <cellStyle name="Вычисление 2 2 9 2 2 2 2" xfId="15662"/>
    <cellStyle name="Вычисление 2 2 9 2 2 3" xfId="15663"/>
    <cellStyle name="Вычисление 2 2 9 2 2 3 2" xfId="15664"/>
    <cellStyle name="Вычисление 2 2 9 2 2 4" xfId="15665"/>
    <cellStyle name="Вычисление 2 2 9 2 3" xfId="15666"/>
    <cellStyle name="Вычисление 2 2 9 2 3 2" xfId="15667"/>
    <cellStyle name="Вычисление 2 2 9 2 4" xfId="15668"/>
    <cellStyle name="Вычисление 2 2 9 2 4 2" xfId="15669"/>
    <cellStyle name="Вычисление 2 2 9 2 5" xfId="15670"/>
    <cellStyle name="Вычисление 2 2 9 3" xfId="15671"/>
    <cellStyle name="Вычисление 2 2 9 3 2" xfId="15672"/>
    <cellStyle name="Вычисление 2 2 9 3 2 2" xfId="15673"/>
    <cellStyle name="Вычисление 2 2 9 3 3" xfId="15674"/>
    <cellStyle name="Вычисление 2 2 9 3 3 2" xfId="15675"/>
    <cellStyle name="Вычисление 2 2 9 3 4" xfId="15676"/>
    <cellStyle name="Вычисление 2 2 9 4" xfId="15677"/>
    <cellStyle name="Вычисление 2 2 9 4 2" xfId="15678"/>
    <cellStyle name="Вычисление 2 2 9 5" xfId="15679"/>
    <cellStyle name="Вычисление 2 2 9 5 2" xfId="15680"/>
    <cellStyle name="Вычисление 2 2 9 6" xfId="15681"/>
    <cellStyle name="Вычисление 2 3" xfId="15682"/>
    <cellStyle name="Вычисление 2 3 10" xfId="15683"/>
    <cellStyle name="Вычисление 2 3 10 2" xfId="15684"/>
    <cellStyle name="Вычисление 2 3 10 2 2" xfId="15685"/>
    <cellStyle name="Вычисление 2 3 10 2 2 2" xfId="15686"/>
    <cellStyle name="Вычисление 2 3 10 2 2 2 2" xfId="15687"/>
    <cellStyle name="Вычисление 2 3 10 2 2 3" xfId="15688"/>
    <cellStyle name="Вычисление 2 3 10 2 2 3 2" xfId="15689"/>
    <cellStyle name="Вычисление 2 3 10 2 2 4" xfId="15690"/>
    <cellStyle name="Вычисление 2 3 10 2 3" xfId="15691"/>
    <cellStyle name="Вычисление 2 3 10 2 3 2" xfId="15692"/>
    <cellStyle name="Вычисление 2 3 10 2 4" xfId="15693"/>
    <cellStyle name="Вычисление 2 3 10 2 4 2" xfId="15694"/>
    <cellStyle name="Вычисление 2 3 10 2 5" xfId="15695"/>
    <cellStyle name="Вычисление 2 3 10 3" xfId="15696"/>
    <cellStyle name="Вычисление 2 3 10 3 2" xfId="15697"/>
    <cellStyle name="Вычисление 2 3 10 3 2 2" xfId="15698"/>
    <cellStyle name="Вычисление 2 3 10 3 3" xfId="15699"/>
    <cellStyle name="Вычисление 2 3 10 3 3 2" xfId="15700"/>
    <cellStyle name="Вычисление 2 3 10 3 4" xfId="15701"/>
    <cellStyle name="Вычисление 2 3 10 4" xfId="15702"/>
    <cellStyle name="Вычисление 2 3 10 4 2" xfId="15703"/>
    <cellStyle name="Вычисление 2 3 10 5" xfId="15704"/>
    <cellStyle name="Вычисление 2 3 10 5 2" xfId="15705"/>
    <cellStyle name="Вычисление 2 3 10 6" xfId="15706"/>
    <cellStyle name="Вычисление 2 3 11" xfId="15707"/>
    <cellStyle name="Вычисление 2 3 11 2" xfId="15708"/>
    <cellStyle name="Вычисление 2 3 11 2 2" xfId="15709"/>
    <cellStyle name="Вычисление 2 3 11 2 2 2" xfId="15710"/>
    <cellStyle name="Вычисление 2 3 11 2 2 2 2" xfId="15711"/>
    <cellStyle name="Вычисление 2 3 11 2 2 3" xfId="15712"/>
    <cellStyle name="Вычисление 2 3 11 2 2 3 2" xfId="15713"/>
    <cellStyle name="Вычисление 2 3 11 2 2 4" xfId="15714"/>
    <cellStyle name="Вычисление 2 3 11 2 3" xfId="15715"/>
    <cellStyle name="Вычисление 2 3 11 2 3 2" xfId="15716"/>
    <cellStyle name="Вычисление 2 3 11 2 4" xfId="15717"/>
    <cellStyle name="Вычисление 2 3 11 2 4 2" xfId="15718"/>
    <cellStyle name="Вычисление 2 3 11 2 5" xfId="15719"/>
    <cellStyle name="Вычисление 2 3 11 3" xfId="15720"/>
    <cellStyle name="Вычисление 2 3 11 3 2" xfId="15721"/>
    <cellStyle name="Вычисление 2 3 11 3 2 2" xfId="15722"/>
    <cellStyle name="Вычисление 2 3 11 3 3" xfId="15723"/>
    <cellStyle name="Вычисление 2 3 11 3 3 2" xfId="15724"/>
    <cellStyle name="Вычисление 2 3 11 3 4" xfId="15725"/>
    <cellStyle name="Вычисление 2 3 11 4" xfId="15726"/>
    <cellStyle name="Вычисление 2 3 11 4 2" xfId="15727"/>
    <cellStyle name="Вычисление 2 3 11 5" xfId="15728"/>
    <cellStyle name="Вычисление 2 3 11 5 2" xfId="15729"/>
    <cellStyle name="Вычисление 2 3 11 6" xfId="15730"/>
    <cellStyle name="Вычисление 2 3 12" xfId="15731"/>
    <cellStyle name="Вычисление 2 3 12 2" xfId="15732"/>
    <cellStyle name="Вычисление 2 3 12 2 2" xfId="15733"/>
    <cellStyle name="Вычисление 2 3 12 2 2 2" xfId="15734"/>
    <cellStyle name="Вычисление 2 3 12 2 3" xfId="15735"/>
    <cellStyle name="Вычисление 2 3 12 2 3 2" xfId="15736"/>
    <cellStyle name="Вычисление 2 3 12 2 4" xfId="15737"/>
    <cellStyle name="Вычисление 2 3 12 3" xfId="15738"/>
    <cellStyle name="Вычисление 2 3 12 3 2" xfId="15739"/>
    <cellStyle name="Вычисление 2 3 12 4" xfId="15740"/>
    <cellStyle name="Вычисление 2 3 12 4 2" xfId="15741"/>
    <cellStyle name="Вычисление 2 3 12 5" xfId="15742"/>
    <cellStyle name="Вычисление 2 3 13" xfId="15743"/>
    <cellStyle name="Вычисление 2 3 13 2" xfId="15744"/>
    <cellStyle name="Вычисление 2 3 14" xfId="15745"/>
    <cellStyle name="Вычисление 2 3 14 2" xfId="15746"/>
    <cellStyle name="Вычисление 2 3 15" xfId="15747"/>
    <cellStyle name="Вычисление 2 3 2" xfId="15748"/>
    <cellStyle name="Вычисление 2 3 2 2" xfId="15749"/>
    <cellStyle name="Вычисление 2 3 2 2 2" xfId="15750"/>
    <cellStyle name="Вычисление 2 3 2 2 2 2" xfId="15751"/>
    <cellStyle name="Вычисление 2 3 2 2 2 2 2" xfId="15752"/>
    <cellStyle name="Вычисление 2 3 2 2 2 2 2 2" xfId="15753"/>
    <cellStyle name="Вычисление 2 3 2 2 2 2 3" xfId="15754"/>
    <cellStyle name="Вычисление 2 3 2 2 2 2 3 2" xfId="15755"/>
    <cellStyle name="Вычисление 2 3 2 2 2 2 4" xfId="15756"/>
    <cellStyle name="Вычисление 2 3 2 2 2 3" xfId="15757"/>
    <cellStyle name="Вычисление 2 3 2 2 2 3 2" xfId="15758"/>
    <cellStyle name="Вычисление 2 3 2 2 2 4" xfId="15759"/>
    <cellStyle name="Вычисление 2 3 2 2 2 4 2" xfId="15760"/>
    <cellStyle name="Вычисление 2 3 2 2 2 5" xfId="15761"/>
    <cellStyle name="Вычисление 2 3 2 2 3" xfId="15762"/>
    <cellStyle name="Вычисление 2 3 2 2 3 2" xfId="15763"/>
    <cellStyle name="Вычисление 2 3 2 2 3 2 2" xfId="15764"/>
    <cellStyle name="Вычисление 2 3 2 2 3 3" xfId="15765"/>
    <cellStyle name="Вычисление 2 3 2 2 3 3 2" xfId="15766"/>
    <cellStyle name="Вычисление 2 3 2 2 3 4" xfId="15767"/>
    <cellStyle name="Вычисление 2 3 2 2 4" xfId="15768"/>
    <cellStyle name="Вычисление 2 3 2 2 4 2" xfId="15769"/>
    <cellStyle name="Вычисление 2 3 2 2 5" xfId="15770"/>
    <cellStyle name="Вычисление 2 3 2 2 5 2" xfId="15771"/>
    <cellStyle name="Вычисление 2 3 2 2 6" xfId="15772"/>
    <cellStyle name="Вычисление 2 3 2 3" xfId="15773"/>
    <cellStyle name="Вычисление 2 3 2 3 2" xfId="15774"/>
    <cellStyle name="Вычисление 2 3 2 3 2 2" xfId="15775"/>
    <cellStyle name="Вычисление 2 3 2 3 2 2 2" xfId="15776"/>
    <cellStyle name="Вычисление 2 3 2 3 2 2 2 2" xfId="15777"/>
    <cellStyle name="Вычисление 2 3 2 3 2 2 3" xfId="15778"/>
    <cellStyle name="Вычисление 2 3 2 3 2 2 3 2" xfId="15779"/>
    <cellStyle name="Вычисление 2 3 2 3 2 2 4" xfId="15780"/>
    <cellStyle name="Вычисление 2 3 2 3 2 3" xfId="15781"/>
    <cellStyle name="Вычисление 2 3 2 3 2 3 2" xfId="15782"/>
    <cellStyle name="Вычисление 2 3 2 3 2 4" xfId="15783"/>
    <cellStyle name="Вычисление 2 3 2 3 2 4 2" xfId="15784"/>
    <cellStyle name="Вычисление 2 3 2 3 2 5" xfId="15785"/>
    <cellStyle name="Вычисление 2 3 2 3 3" xfId="15786"/>
    <cellStyle name="Вычисление 2 3 2 3 3 2" xfId="15787"/>
    <cellStyle name="Вычисление 2 3 2 3 3 2 2" xfId="15788"/>
    <cellStyle name="Вычисление 2 3 2 3 3 3" xfId="15789"/>
    <cellStyle name="Вычисление 2 3 2 3 3 3 2" xfId="15790"/>
    <cellStyle name="Вычисление 2 3 2 3 3 4" xfId="15791"/>
    <cellStyle name="Вычисление 2 3 2 3 4" xfId="15792"/>
    <cellStyle name="Вычисление 2 3 2 3 4 2" xfId="15793"/>
    <cellStyle name="Вычисление 2 3 2 3 5" xfId="15794"/>
    <cellStyle name="Вычисление 2 3 2 3 5 2" xfId="15795"/>
    <cellStyle name="Вычисление 2 3 2 3 6" xfId="15796"/>
    <cellStyle name="Вычисление 2 3 2 4" xfId="15797"/>
    <cellStyle name="Вычисление 2 3 2 4 2" xfId="15798"/>
    <cellStyle name="Вычисление 2 3 2 4 2 2" xfId="15799"/>
    <cellStyle name="Вычисление 2 3 2 4 2 2 2" xfId="15800"/>
    <cellStyle name="Вычисление 2 3 2 4 2 2 2 2" xfId="15801"/>
    <cellStyle name="Вычисление 2 3 2 4 2 2 3" xfId="15802"/>
    <cellStyle name="Вычисление 2 3 2 4 2 2 3 2" xfId="15803"/>
    <cellStyle name="Вычисление 2 3 2 4 2 2 4" xfId="15804"/>
    <cellStyle name="Вычисление 2 3 2 4 2 3" xfId="15805"/>
    <cellStyle name="Вычисление 2 3 2 4 2 3 2" xfId="15806"/>
    <cellStyle name="Вычисление 2 3 2 4 2 4" xfId="15807"/>
    <cellStyle name="Вычисление 2 3 2 4 2 4 2" xfId="15808"/>
    <cellStyle name="Вычисление 2 3 2 4 2 5" xfId="15809"/>
    <cellStyle name="Вычисление 2 3 2 4 3" xfId="15810"/>
    <cellStyle name="Вычисление 2 3 2 4 3 2" xfId="15811"/>
    <cellStyle name="Вычисление 2 3 2 4 3 2 2" xfId="15812"/>
    <cellStyle name="Вычисление 2 3 2 4 3 3" xfId="15813"/>
    <cellStyle name="Вычисление 2 3 2 4 3 3 2" xfId="15814"/>
    <cellStyle name="Вычисление 2 3 2 4 3 4" xfId="15815"/>
    <cellStyle name="Вычисление 2 3 2 4 4" xfId="15816"/>
    <cellStyle name="Вычисление 2 3 2 4 4 2" xfId="15817"/>
    <cellStyle name="Вычисление 2 3 2 4 5" xfId="15818"/>
    <cellStyle name="Вычисление 2 3 2 4 5 2" xfId="15819"/>
    <cellStyle name="Вычисление 2 3 2 4 6" xfId="15820"/>
    <cellStyle name="Вычисление 2 3 2 5" xfId="15821"/>
    <cellStyle name="Вычисление 2 3 2 5 2" xfId="15822"/>
    <cellStyle name="Вычисление 2 3 2 5 2 2" xfId="15823"/>
    <cellStyle name="Вычисление 2 3 2 5 2 2 2" xfId="15824"/>
    <cellStyle name="Вычисление 2 3 2 5 2 2 2 2" xfId="15825"/>
    <cellStyle name="Вычисление 2 3 2 5 2 2 3" xfId="15826"/>
    <cellStyle name="Вычисление 2 3 2 5 2 2 3 2" xfId="15827"/>
    <cellStyle name="Вычисление 2 3 2 5 2 2 4" xfId="15828"/>
    <cellStyle name="Вычисление 2 3 2 5 2 3" xfId="15829"/>
    <cellStyle name="Вычисление 2 3 2 5 2 3 2" xfId="15830"/>
    <cellStyle name="Вычисление 2 3 2 5 2 4" xfId="15831"/>
    <cellStyle name="Вычисление 2 3 2 5 2 4 2" xfId="15832"/>
    <cellStyle name="Вычисление 2 3 2 5 2 5" xfId="15833"/>
    <cellStyle name="Вычисление 2 3 2 5 3" xfId="15834"/>
    <cellStyle name="Вычисление 2 3 2 5 3 2" xfId="15835"/>
    <cellStyle name="Вычисление 2 3 2 5 3 2 2" xfId="15836"/>
    <cellStyle name="Вычисление 2 3 2 5 3 3" xfId="15837"/>
    <cellStyle name="Вычисление 2 3 2 5 3 3 2" xfId="15838"/>
    <cellStyle name="Вычисление 2 3 2 5 3 4" xfId="15839"/>
    <cellStyle name="Вычисление 2 3 2 5 4" xfId="15840"/>
    <cellStyle name="Вычисление 2 3 2 5 4 2" xfId="15841"/>
    <cellStyle name="Вычисление 2 3 2 5 5" xfId="15842"/>
    <cellStyle name="Вычисление 2 3 2 5 5 2" xfId="15843"/>
    <cellStyle name="Вычисление 2 3 2 5 6" xfId="15844"/>
    <cellStyle name="Вычисление 2 3 2 6" xfId="15845"/>
    <cellStyle name="Вычисление 2 3 2 6 2" xfId="15846"/>
    <cellStyle name="Вычисление 2 3 2 6 2 2" xfId="15847"/>
    <cellStyle name="Вычисление 2 3 2 6 3" xfId="15848"/>
    <cellStyle name="Вычисление 2 3 2 6 3 2" xfId="15849"/>
    <cellStyle name="Вычисление 2 3 2 6 4" xfId="15850"/>
    <cellStyle name="Вычисление 2 3 2 7" xfId="15851"/>
    <cellStyle name="Вычисление 2 3 2 7 2" xfId="15852"/>
    <cellStyle name="Вычисление 2 3 2 8" xfId="15853"/>
    <cellStyle name="Вычисление 2 3 2 8 2" xfId="15854"/>
    <cellStyle name="Вычисление 2 3 2 9" xfId="15855"/>
    <cellStyle name="Вычисление 2 3 3" xfId="15856"/>
    <cellStyle name="Вычисление 2 3 3 2" xfId="15857"/>
    <cellStyle name="Вычисление 2 3 3 2 2" xfId="15858"/>
    <cellStyle name="Вычисление 2 3 3 2 2 2" xfId="15859"/>
    <cellStyle name="Вычисление 2 3 3 2 2 2 2" xfId="15860"/>
    <cellStyle name="Вычисление 2 3 3 2 2 2 2 2" xfId="15861"/>
    <cellStyle name="Вычисление 2 3 3 2 2 2 3" xfId="15862"/>
    <cellStyle name="Вычисление 2 3 3 2 2 2 3 2" xfId="15863"/>
    <cellStyle name="Вычисление 2 3 3 2 2 2 4" xfId="15864"/>
    <cellStyle name="Вычисление 2 3 3 2 2 3" xfId="15865"/>
    <cellStyle name="Вычисление 2 3 3 2 2 3 2" xfId="15866"/>
    <cellStyle name="Вычисление 2 3 3 2 2 4" xfId="15867"/>
    <cellStyle name="Вычисление 2 3 3 2 2 4 2" xfId="15868"/>
    <cellStyle name="Вычисление 2 3 3 2 2 5" xfId="15869"/>
    <cellStyle name="Вычисление 2 3 3 2 3" xfId="15870"/>
    <cellStyle name="Вычисление 2 3 3 2 3 2" xfId="15871"/>
    <cellStyle name="Вычисление 2 3 3 2 3 2 2" xfId="15872"/>
    <cellStyle name="Вычисление 2 3 3 2 3 3" xfId="15873"/>
    <cellStyle name="Вычисление 2 3 3 2 3 3 2" xfId="15874"/>
    <cellStyle name="Вычисление 2 3 3 2 3 4" xfId="15875"/>
    <cellStyle name="Вычисление 2 3 3 2 4" xfId="15876"/>
    <cellStyle name="Вычисление 2 3 3 2 4 2" xfId="15877"/>
    <cellStyle name="Вычисление 2 3 3 2 5" xfId="15878"/>
    <cellStyle name="Вычисление 2 3 3 2 5 2" xfId="15879"/>
    <cellStyle name="Вычисление 2 3 3 2 6" xfId="15880"/>
    <cellStyle name="Вычисление 2 3 3 3" xfId="15881"/>
    <cellStyle name="Вычисление 2 3 3 3 2" xfId="15882"/>
    <cellStyle name="Вычисление 2 3 3 3 2 2" xfId="15883"/>
    <cellStyle name="Вычисление 2 3 3 3 2 2 2" xfId="15884"/>
    <cellStyle name="Вычисление 2 3 3 3 2 2 2 2" xfId="15885"/>
    <cellStyle name="Вычисление 2 3 3 3 2 2 3" xfId="15886"/>
    <cellStyle name="Вычисление 2 3 3 3 2 2 3 2" xfId="15887"/>
    <cellStyle name="Вычисление 2 3 3 3 2 2 4" xfId="15888"/>
    <cellStyle name="Вычисление 2 3 3 3 2 3" xfId="15889"/>
    <cellStyle name="Вычисление 2 3 3 3 2 3 2" xfId="15890"/>
    <cellStyle name="Вычисление 2 3 3 3 2 4" xfId="15891"/>
    <cellStyle name="Вычисление 2 3 3 3 2 4 2" xfId="15892"/>
    <cellStyle name="Вычисление 2 3 3 3 2 5" xfId="15893"/>
    <cellStyle name="Вычисление 2 3 3 3 3" xfId="15894"/>
    <cellStyle name="Вычисление 2 3 3 3 3 2" xfId="15895"/>
    <cellStyle name="Вычисление 2 3 3 3 3 2 2" xfId="15896"/>
    <cellStyle name="Вычисление 2 3 3 3 3 3" xfId="15897"/>
    <cellStyle name="Вычисление 2 3 3 3 3 3 2" xfId="15898"/>
    <cellStyle name="Вычисление 2 3 3 3 3 4" xfId="15899"/>
    <cellStyle name="Вычисление 2 3 3 3 4" xfId="15900"/>
    <cellStyle name="Вычисление 2 3 3 3 4 2" xfId="15901"/>
    <cellStyle name="Вычисление 2 3 3 3 5" xfId="15902"/>
    <cellStyle name="Вычисление 2 3 3 3 5 2" xfId="15903"/>
    <cellStyle name="Вычисление 2 3 3 3 6" xfId="15904"/>
    <cellStyle name="Вычисление 2 3 3 4" xfId="15905"/>
    <cellStyle name="Вычисление 2 3 3 4 2" xfId="15906"/>
    <cellStyle name="Вычисление 2 3 3 4 2 2" xfId="15907"/>
    <cellStyle name="Вычисление 2 3 3 4 2 2 2" xfId="15908"/>
    <cellStyle name="Вычисление 2 3 3 4 2 2 2 2" xfId="15909"/>
    <cellStyle name="Вычисление 2 3 3 4 2 2 3" xfId="15910"/>
    <cellStyle name="Вычисление 2 3 3 4 2 2 3 2" xfId="15911"/>
    <cellStyle name="Вычисление 2 3 3 4 2 2 4" xfId="15912"/>
    <cellStyle name="Вычисление 2 3 3 4 2 3" xfId="15913"/>
    <cellStyle name="Вычисление 2 3 3 4 2 3 2" xfId="15914"/>
    <cellStyle name="Вычисление 2 3 3 4 2 4" xfId="15915"/>
    <cellStyle name="Вычисление 2 3 3 4 2 4 2" xfId="15916"/>
    <cellStyle name="Вычисление 2 3 3 4 2 5" xfId="15917"/>
    <cellStyle name="Вычисление 2 3 3 4 3" xfId="15918"/>
    <cellStyle name="Вычисление 2 3 3 4 3 2" xfId="15919"/>
    <cellStyle name="Вычисление 2 3 3 4 3 2 2" xfId="15920"/>
    <cellStyle name="Вычисление 2 3 3 4 3 3" xfId="15921"/>
    <cellStyle name="Вычисление 2 3 3 4 3 3 2" xfId="15922"/>
    <cellStyle name="Вычисление 2 3 3 4 3 4" xfId="15923"/>
    <cellStyle name="Вычисление 2 3 3 4 4" xfId="15924"/>
    <cellStyle name="Вычисление 2 3 3 4 4 2" xfId="15925"/>
    <cellStyle name="Вычисление 2 3 3 4 5" xfId="15926"/>
    <cellStyle name="Вычисление 2 3 3 4 5 2" xfId="15927"/>
    <cellStyle name="Вычисление 2 3 3 4 6" xfId="15928"/>
    <cellStyle name="Вычисление 2 3 3 5" xfId="15929"/>
    <cellStyle name="Вычисление 2 3 3 5 2" xfId="15930"/>
    <cellStyle name="Вычисление 2 3 3 5 2 2" xfId="15931"/>
    <cellStyle name="Вычисление 2 3 3 5 2 2 2" xfId="15932"/>
    <cellStyle name="Вычисление 2 3 3 5 2 2 2 2" xfId="15933"/>
    <cellStyle name="Вычисление 2 3 3 5 2 2 3" xfId="15934"/>
    <cellStyle name="Вычисление 2 3 3 5 2 2 3 2" xfId="15935"/>
    <cellStyle name="Вычисление 2 3 3 5 2 2 4" xfId="15936"/>
    <cellStyle name="Вычисление 2 3 3 5 2 3" xfId="15937"/>
    <cellStyle name="Вычисление 2 3 3 5 2 3 2" xfId="15938"/>
    <cellStyle name="Вычисление 2 3 3 5 2 4" xfId="15939"/>
    <cellStyle name="Вычисление 2 3 3 5 2 4 2" xfId="15940"/>
    <cellStyle name="Вычисление 2 3 3 5 2 5" xfId="15941"/>
    <cellStyle name="Вычисление 2 3 3 5 3" xfId="15942"/>
    <cellStyle name="Вычисление 2 3 3 5 3 2" xfId="15943"/>
    <cellStyle name="Вычисление 2 3 3 5 3 2 2" xfId="15944"/>
    <cellStyle name="Вычисление 2 3 3 5 3 3" xfId="15945"/>
    <cellStyle name="Вычисление 2 3 3 5 3 3 2" xfId="15946"/>
    <cellStyle name="Вычисление 2 3 3 5 3 4" xfId="15947"/>
    <cellStyle name="Вычисление 2 3 3 5 4" xfId="15948"/>
    <cellStyle name="Вычисление 2 3 3 5 4 2" xfId="15949"/>
    <cellStyle name="Вычисление 2 3 3 5 5" xfId="15950"/>
    <cellStyle name="Вычисление 2 3 3 5 5 2" xfId="15951"/>
    <cellStyle name="Вычисление 2 3 3 5 6" xfId="15952"/>
    <cellStyle name="Вычисление 2 3 3 6" xfId="15953"/>
    <cellStyle name="Вычисление 2 3 3 6 2" xfId="15954"/>
    <cellStyle name="Вычисление 2 3 3 6 2 2" xfId="15955"/>
    <cellStyle name="Вычисление 2 3 3 6 3" xfId="15956"/>
    <cellStyle name="Вычисление 2 3 3 6 3 2" xfId="15957"/>
    <cellStyle name="Вычисление 2 3 3 6 4" xfId="15958"/>
    <cellStyle name="Вычисление 2 3 3 7" xfId="15959"/>
    <cellStyle name="Вычисление 2 3 3 7 2" xfId="15960"/>
    <cellStyle name="Вычисление 2 3 3 8" xfId="15961"/>
    <cellStyle name="Вычисление 2 3 3 8 2" xfId="15962"/>
    <cellStyle name="Вычисление 2 3 3 9" xfId="15963"/>
    <cellStyle name="Вычисление 2 3 4" xfId="15964"/>
    <cellStyle name="Вычисление 2 3 4 2" xfId="15965"/>
    <cellStyle name="Вычисление 2 3 4 2 2" xfId="15966"/>
    <cellStyle name="Вычисление 2 3 4 2 2 2" xfId="15967"/>
    <cellStyle name="Вычисление 2 3 4 2 2 2 2" xfId="15968"/>
    <cellStyle name="Вычисление 2 3 4 2 2 2 2 2" xfId="15969"/>
    <cellStyle name="Вычисление 2 3 4 2 2 2 3" xfId="15970"/>
    <cellStyle name="Вычисление 2 3 4 2 2 2 3 2" xfId="15971"/>
    <cellStyle name="Вычисление 2 3 4 2 2 2 4" xfId="15972"/>
    <cellStyle name="Вычисление 2 3 4 2 2 3" xfId="15973"/>
    <cellStyle name="Вычисление 2 3 4 2 2 3 2" xfId="15974"/>
    <cellStyle name="Вычисление 2 3 4 2 2 4" xfId="15975"/>
    <cellStyle name="Вычисление 2 3 4 2 2 4 2" xfId="15976"/>
    <cellStyle name="Вычисление 2 3 4 2 2 5" xfId="15977"/>
    <cellStyle name="Вычисление 2 3 4 2 3" xfId="15978"/>
    <cellStyle name="Вычисление 2 3 4 2 3 2" xfId="15979"/>
    <cellStyle name="Вычисление 2 3 4 2 3 2 2" xfId="15980"/>
    <cellStyle name="Вычисление 2 3 4 2 3 3" xfId="15981"/>
    <cellStyle name="Вычисление 2 3 4 2 3 3 2" xfId="15982"/>
    <cellStyle name="Вычисление 2 3 4 2 3 4" xfId="15983"/>
    <cellStyle name="Вычисление 2 3 4 2 4" xfId="15984"/>
    <cellStyle name="Вычисление 2 3 4 2 4 2" xfId="15985"/>
    <cellStyle name="Вычисление 2 3 4 2 5" xfId="15986"/>
    <cellStyle name="Вычисление 2 3 4 2 5 2" xfId="15987"/>
    <cellStyle name="Вычисление 2 3 4 2 6" xfId="15988"/>
    <cellStyle name="Вычисление 2 3 4 3" xfId="15989"/>
    <cellStyle name="Вычисление 2 3 4 3 2" xfId="15990"/>
    <cellStyle name="Вычисление 2 3 4 3 2 2" xfId="15991"/>
    <cellStyle name="Вычисление 2 3 4 3 2 2 2" xfId="15992"/>
    <cellStyle name="Вычисление 2 3 4 3 2 2 2 2" xfId="15993"/>
    <cellStyle name="Вычисление 2 3 4 3 2 2 3" xfId="15994"/>
    <cellStyle name="Вычисление 2 3 4 3 2 2 3 2" xfId="15995"/>
    <cellStyle name="Вычисление 2 3 4 3 2 2 4" xfId="15996"/>
    <cellStyle name="Вычисление 2 3 4 3 2 3" xfId="15997"/>
    <cellStyle name="Вычисление 2 3 4 3 2 3 2" xfId="15998"/>
    <cellStyle name="Вычисление 2 3 4 3 2 4" xfId="15999"/>
    <cellStyle name="Вычисление 2 3 4 3 2 4 2" xfId="16000"/>
    <cellStyle name="Вычисление 2 3 4 3 2 5" xfId="16001"/>
    <cellStyle name="Вычисление 2 3 4 3 3" xfId="16002"/>
    <cellStyle name="Вычисление 2 3 4 3 3 2" xfId="16003"/>
    <cellStyle name="Вычисление 2 3 4 3 3 2 2" xfId="16004"/>
    <cellStyle name="Вычисление 2 3 4 3 3 3" xfId="16005"/>
    <cellStyle name="Вычисление 2 3 4 3 3 3 2" xfId="16006"/>
    <cellStyle name="Вычисление 2 3 4 3 3 4" xfId="16007"/>
    <cellStyle name="Вычисление 2 3 4 3 4" xfId="16008"/>
    <cellStyle name="Вычисление 2 3 4 3 4 2" xfId="16009"/>
    <cellStyle name="Вычисление 2 3 4 3 5" xfId="16010"/>
    <cellStyle name="Вычисление 2 3 4 3 5 2" xfId="16011"/>
    <cellStyle name="Вычисление 2 3 4 3 6" xfId="16012"/>
    <cellStyle name="Вычисление 2 3 4 4" xfId="16013"/>
    <cellStyle name="Вычисление 2 3 4 4 2" xfId="16014"/>
    <cellStyle name="Вычисление 2 3 4 4 2 2" xfId="16015"/>
    <cellStyle name="Вычисление 2 3 4 4 2 2 2" xfId="16016"/>
    <cellStyle name="Вычисление 2 3 4 4 2 2 2 2" xfId="16017"/>
    <cellStyle name="Вычисление 2 3 4 4 2 2 3" xfId="16018"/>
    <cellStyle name="Вычисление 2 3 4 4 2 2 3 2" xfId="16019"/>
    <cellStyle name="Вычисление 2 3 4 4 2 2 4" xfId="16020"/>
    <cellStyle name="Вычисление 2 3 4 4 2 3" xfId="16021"/>
    <cellStyle name="Вычисление 2 3 4 4 2 3 2" xfId="16022"/>
    <cellStyle name="Вычисление 2 3 4 4 2 4" xfId="16023"/>
    <cellStyle name="Вычисление 2 3 4 4 2 4 2" xfId="16024"/>
    <cellStyle name="Вычисление 2 3 4 4 2 5" xfId="16025"/>
    <cellStyle name="Вычисление 2 3 4 4 3" xfId="16026"/>
    <cellStyle name="Вычисление 2 3 4 4 3 2" xfId="16027"/>
    <cellStyle name="Вычисление 2 3 4 4 3 2 2" xfId="16028"/>
    <cellStyle name="Вычисление 2 3 4 4 3 3" xfId="16029"/>
    <cellStyle name="Вычисление 2 3 4 4 3 3 2" xfId="16030"/>
    <cellStyle name="Вычисление 2 3 4 4 3 4" xfId="16031"/>
    <cellStyle name="Вычисление 2 3 4 4 4" xfId="16032"/>
    <cellStyle name="Вычисление 2 3 4 4 4 2" xfId="16033"/>
    <cellStyle name="Вычисление 2 3 4 4 5" xfId="16034"/>
    <cellStyle name="Вычисление 2 3 4 4 5 2" xfId="16035"/>
    <cellStyle name="Вычисление 2 3 4 4 6" xfId="16036"/>
    <cellStyle name="Вычисление 2 3 4 5" xfId="16037"/>
    <cellStyle name="Вычисление 2 3 4 5 2" xfId="16038"/>
    <cellStyle name="Вычисление 2 3 4 5 2 2" xfId="16039"/>
    <cellStyle name="Вычисление 2 3 4 5 2 2 2" xfId="16040"/>
    <cellStyle name="Вычисление 2 3 4 5 2 2 2 2" xfId="16041"/>
    <cellStyle name="Вычисление 2 3 4 5 2 2 3" xfId="16042"/>
    <cellStyle name="Вычисление 2 3 4 5 2 2 3 2" xfId="16043"/>
    <cellStyle name="Вычисление 2 3 4 5 2 2 4" xfId="16044"/>
    <cellStyle name="Вычисление 2 3 4 5 2 3" xfId="16045"/>
    <cellStyle name="Вычисление 2 3 4 5 2 3 2" xfId="16046"/>
    <cellStyle name="Вычисление 2 3 4 5 2 4" xfId="16047"/>
    <cellStyle name="Вычисление 2 3 4 5 2 4 2" xfId="16048"/>
    <cellStyle name="Вычисление 2 3 4 5 2 5" xfId="16049"/>
    <cellStyle name="Вычисление 2 3 4 5 3" xfId="16050"/>
    <cellStyle name="Вычисление 2 3 4 5 3 2" xfId="16051"/>
    <cellStyle name="Вычисление 2 3 4 5 3 2 2" xfId="16052"/>
    <cellStyle name="Вычисление 2 3 4 5 3 3" xfId="16053"/>
    <cellStyle name="Вычисление 2 3 4 5 3 3 2" xfId="16054"/>
    <cellStyle name="Вычисление 2 3 4 5 3 4" xfId="16055"/>
    <cellStyle name="Вычисление 2 3 4 5 4" xfId="16056"/>
    <cellStyle name="Вычисление 2 3 4 5 4 2" xfId="16057"/>
    <cellStyle name="Вычисление 2 3 4 5 5" xfId="16058"/>
    <cellStyle name="Вычисление 2 3 4 5 5 2" xfId="16059"/>
    <cellStyle name="Вычисление 2 3 4 5 6" xfId="16060"/>
    <cellStyle name="Вычисление 2 3 4 6" xfId="16061"/>
    <cellStyle name="Вычисление 2 3 4 6 2" xfId="16062"/>
    <cellStyle name="Вычисление 2 3 4 6 2 2" xfId="16063"/>
    <cellStyle name="Вычисление 2 3 4 6 3" xfId="16064"/>
    <cellStyle name="Вычисление 2 3 4 6 3 2" xfId="16065"/>
    <cellStyle name="Вычисление 2 3 4 6 4" xfId="16066"/>
    <cellStyle name="Вычисление 2 3 4 7" xfId="16067"/>
    <cellStyle name="Вычисление 2 3 4 7 2" xfId="16068"/>
    <cellStyle name="Вычисление 2 3 4 8" xfId="16069"/>
    <cellStyle name="Вычисление 2 3 4 8 2" xfId="16070"/>
    <cellStyle name="Вычисление 2 3 4 9" xfId="16071"/>
    <cellStyle name="Вычисление 2 3 5" xfId="16072"/>
    <cellStyle name="Вычисление 2 3 5 2" xfId="16073"/>
    <cellStyle name="Вычисление 2 3 5 2 2" xfId="16074"/>
    <cellStyle name="Вычисление 2 3 5 2 2 2" xfId="16075"/>
    <cellStyle name="Вычисление 2 3 5 2 2 2 2" xfId="16076"/>
    <cellStyle name="Вычисление 2 3 5 2 2 2 2 2" xfId="16077"/>
    <cellStyle name="Вычисление 2 3 5 2 2 2 3" xfId="16078"/>
    <cellStyle name="Вычисление 2 3 5 2 2 2 3 2" xfId="16079"/>
    <cellStyle name="Вычисление 2 3 5 2 2 2 4" xfId="16080"/>
    <cellStyle name="Вычисление 2 3 5 2 2 3" xfId="16081"/>
    <cellStyle name="Вычисление 2 3 5 2 2 3 2" xfId="16082"/>
    <cellStyle name="Вычисление 2 3 5 2 2 4" xfId="16083"/>
    <cellStyle name="Вычисление 2 3 5 2 2 4 2" xfId="16084"/>
    <cellStyle name="Вычисление 2 3 5 2 2 5" xfId="16085"/>
    <cellStyle name="Вычисление 2 3 5 2 3" xfId="16086"/>
    <cellStyle name="Вычисление 2 3 5 2 3 2" xfId="16087"/>
    <cellStyle name="Вычисление 2 3 5 2 3 2 2" xfId="16088"/>
    <cellStyle name="Вычисление 2 3 5 2 3 3" xfId="16089"/>
    <cellStyle name="Вычисление 2 3 5 2 3 3 2" xfId="16090"/>
    <cellStyle name="Вычисление 2 3 5 2 3 4" xfId="16091"/>
    <cellStyle name="Вычисление 2 3 5 2 4" xfId="16092"/>
    <cellStyle name="Вычисление 2 3 5 2 4 2" xfId="16093"/>
    <cellStyle name="Вычисление 2 3 5 2 5" xfId="16094"/>
    <cellStyle name="Вычисление 2 3 5 2 5 2" xfId="16095"/>
    <cellStyle name="Вычисление 2 3 5 2 6" xfId="16096"/>
    <cellStyle name="Вычисление 2 3 5 3" xfId="16097"/>
    <cellStyle name="Вычисление 2 3 5 3 2" xfId="16098"/>
    <cellStyle name="Вычисление 2 3 5 3 2 2" xfId="16099"/>
    <cellStyle name="Вычисление 2 3 5 3 2 2 2" xfId="16100"/>
    <cellStyle name="Вычисление 2 3 5 3 2 2 2 2" xfId="16101"/>
    <cellStyle name="Вычисление 2 3 5 3 2 2 3" xfId="16102"/>
    <cellStyle name="Вычисление 2 3 5 3 2 2 3 2" xfId="16103"/>
    <cellStyle name="Вычисление 2 3 5 3 2 2 4" xfId="16104"/>
    <cellStyle name="Вычисление 2 3 5 3 2 3" xfId="16105"/>
    <cellStyle name="Вычисление 2 3 5 3 2 3 2" xfId="16106"/>
    <cellStyle name="Вычисление 2 3 5 3 2 4" xfId="16107"/>
    <cellStyle name="Вычисление 2 3 5 3 2 4 2" xfId="16108"/>
    <cellStyle name="Вычисление 2 3 5 3 2 5" xfId="16109"/>
    <cellStyle name="Вычисление 2 3 5 3 3" xfId="16110"/>
    <cellStyle name="Вычисление 2 3 5 3 3 2" xfId="16111"/>
    <cellStyle name="Вычисление 2 3 5 3 3 2 2" xfId="16112"/>
    <cellStyle name="Вычисление 2 3 5 3 3 3" xfId="16113"/>
    <cellStyle name="Вычисление 2 3 5 3 3 3 2" xfId="16114"/>
    <cellStyle name="Вычисление 2 3 5 3 3 4" xfId="16115"/>
    <cellStyle name="Вычисление 2 3 5 3 4" xfId="16116"/>
    <cellStyle name="Вычисление 2 3 5 3 4 2" xfId="16117"/>
    <cellStyle name="Вычисление 2 3 5 3 5" xfId="16118"/>
    <cellStyle name="Вычисление 2 3 5 3 5 2" xfId="16119"/>
    <cellStyle name="Вычисление 2 3 5 3 6" xfId="16120"/>
    <cellStyle name="Вычисление 2 3 5 4" xfId="16121"/>
    <cellStyle name="Вычисление 2 3 5 4 2" xfId="16122"/>
    <cellStyle name="Вычисление 2 3 5 4 2 2" xfId="16123"/>
    <cellStyle name="Вычисление 2 3 5 4 2 2 2" xfId="16124"/>
    <cellStyle name="Вычисление 2 3 5 4 2 2 2 2" xfId="16125"/>
    <cellStyle name="Вычисление 2 3 5 4 2 2 3" xfId="16126"/>
    <cellStyle name="Вычисление 2 3 5 4 2 2 3 2" xfId="16127"/>
    <cellStyle name="Вычисление 2 3 5 4 2 2 4" xfId="16128"/>
    <cellStyle name="Вычисление 2 3 5 4 2 3" xfId="16129"/>
    <cellStyle name="Вычисление 2 3 5 4 2 3 2" xfId="16130"/>
    <cellStyle name="Вычисление 2 3 5 4 2 4" xfId="16131"/>
    <cellStyle name="Вычисление 2 3 5 4 2 4 2" xfId="16132"/>
    <cellStyle name="Вычисление 2 3 5 4 2 5" xfId="16133"/>
    <cellStyle name="Вычисление 2 3 5 4 3" xfId="16134"/>
    <cellStyle name="Вычисление 2 3 5 4 3 2" xfId="16135"/>
    <cellStyle name="Вычисление 2 3 5 4 3 2 2" xfId="16136"/>
    <cellStyle name="Вычисление 2 3 5 4 3 3" xfId="16137"/>
    <cellStyle name="Вычисление 2 3 5 4 3 3 2" xfId="16138"/>
    <cellStyle name="Вычисление 2 3 5 4 3 4" xfId="16139"/>
    <cellStyle name="Вычисление 2 3 5 4 4" xfId="16140"/>
    <cellStyle name="Вычисление 2 3 5 4 4 2" xfId="16141"/>
    <cellStyle name="Вычисление 2 3 5 4 5" xfId="16142"/>
    <cellStyle name="Вычисление 2 3 5 4 5 2" xfId="16143"/>
    <cellStyle name="Вычисление 2 3 5 4 6" xfId="16144"/>
    <cellStyle name="Вычисление 2 3 5 5" xfId="16145"/>
    <cellStyle name="Вычисление 2 3 5 5 2" xfId="16146"/>
    <cellStyle name="Вычисление 2 3 5 5 2 2" xfId="16147"/>
    <cellStyle name="Вычисление 2 3 5 5 2 2 2" xfId="16148"/>
    <cellStyle name="Вычисление 2 3 5 5 2 2 2 2" xfId="16149"/>
    <cellStyle name="Вычисление 2 3 5 5 2 2 3" xfId="16150"/>
    <cellStyle name="Вычисление 2 3 5 5 2 2 3 2" xfId="16151"/>
    <cellStyle name="Вычисление 2 3 5 5 2 2 4" xfId="16152"/>
    <cellStyle name="Вычисление 2 3 5 5 2 3" xfId="16153"/>
    <cellStyle name="Вычисление 2 3 5 5 2 3 2" xfId="16154"/>
    <cellStyle name="Вычисление 2 3 5 5 2 4" xfId="16155"/>
    <cellStyle name="Вычисление 2 3 5 5 2 4 2" xfId="16156"/>
    <cellStyle name="Вычисление 2 3 5 5 2 5" xfId="16157"/>
    <cellStyle name="Вычисление 2 3 5 5 3" xfId="16158"/>
    <cellStyle name="Вычисление 2 3 5 5 3 2" xfId="16159"/>
    <cellStyle name="Вычисление 2 3 5 5 3 2 2" xfId="16160"/>
    <cellStyle name="Вычисление 2 3 5 5 3 3" xfId="16161"/>
    <cellStyle name="Вычисление 2 3 5 5 3 3 2" xfId="16162"/>
    <cellStyle name="Вычисление 2 3 5 5 3 4" xfId="16163"/>
    <cellStyle name="Вычисление 2 3 5 5 4" xfId="16164"/>
    <cellStyle name="Вычисление 2 3 5 5 4 2" xfId="16165"/>
    <cellStyle name="Вычисление 2 3 5 5 5" xfId="16166"/>
    <cellStyle name="Вычисление 2 3 5 5 5 2" xfId="16167"/>
    <cellStyle name="Вычисление 2 3 5 5 6" xfId="16168"/>
    <cellStyle name="Вычисление 2 3 5 6" xfId="16169"/>
    <cellStyle name="Вычисление 2 3 5 6 2" xfId="16170"/>
    <cellStyle name="Вычисление 2 3 5 6 2 2" xfId="16171"/>
    <cellStyle name="Вычисление 2 3 5 6 3" xfId="16172"/>
    <cellStyle name="Вычисление 2 3 5 6 3 2" xfId="16173"/>
    <cellStyle name="Вычисление 2 3 5 6 4" xfId="16174"/>
    <cellStyle name="Вычисление 2 3 5 7" xfId="16175"/>
    <cellStyle name="Вычисление 2 3 5 7 2" xfId="16176"/>
    <cellStyle name="Вычисление 2 3 5 8" xfId="16177"/>
    <cellStyle name="Вычисление 2 3 5 8 2" xfId="16178"/>
    <cellStyle name="Вычисление 2 3 5 9" xfId="16179"/>
    <cellStyle name="Вычисление 2 3 6" xfId="16180"/>
    <cellStyle name="Вычисление 2 3 6 2" xfId="16181"/>
    <cellStyle name="Вычисление 2 3 6 2 2" xfId="16182"/>
    <cellStyle name="Вычисление 2 3 6 2 2 2" xfId="16183"/>
    <cellStyle name="Вычисление 2 3 6 2 2 2 2" xfId="16184"/>
    <cellStyle name="Вычисление 2 3 6 2 2 2 2 2" xfId="16185"/>
    <cellStyle name="Вычисление 2 3 6 2 2 2 3" xfId="16186"/>
    <cellStyle name="Вычисление 2 3 6 2 2 2 3 2" xfId="16187"/>
    <cellStyle name="Вычисление 2 3 6 2 2 2 4" xfId="16188"/>
    <cellStyle name="Вычисление 2 3 6 2 2 3" xfId="16189"/>
    <cellStyle name="Вычисление 2 3 6 2 2 3 2" xfId="16190"/>
    <cellStyle name="Вычисление 2 3 6 2 2 4" xfId="16191"/>
    <cellStyle name="Вычисление 2 3 6 2 2 4 2" xfId="16192"/>
    <cellStyle name="Вычисление 2 3 6 2 2 5" xfId="16193"/>
    <cellStyle name="Вычисление 2 3 6 2 3" xfId="16194"/>
    <cellStyle name="Вычисление 2 3 6 2 3 2" xfId="16195"/>
    <cellStyle name="Вычисление 2 3 6 2 3 2 2" xfId="16196"/>
    <cellStyle name="Вычисление 2 3 6 2 3 3" xfId="16197"/>
    <cellStyle name="Вычисление 2 3 6 2 3 3 2" xfId="16198"/>
    <cellStyle name="Вычисление 2 3 6 2 3 4" xfId="16199"/>
    <cellStyle name="Вычисление 2 3 6 2 4" xfId="16200"/>
    <cellStyle name="Вычисление 2 3 6 2 4 2" xfId="16201"/>
    <cellStyle name="Вычисление 2 3 6 2 5" xfId="16202"/>
    <cellStyle name="Вычисление 2 3 6 2 5 2" xfId="16203"/>
    <cellStyle name="Вычисление 2 3 6 2 6" xfId="16204"/>
    <cellStyle name="Вычисление 2 3 6 3" xfId="16205"/>
    <cellStyle name="Вычисление 2 3 6 3 2" xfId="16206"/>
    <cellStyle name="Вычисление 2 3 6 3 2 2" xfId="16207"/>
    <cellStyle name="Вычисление 2 3 6 3 2 2 2" xfId="16208"/>
    <cellStyle name="Вычисление 2 3 6 3 2 2 2 2" xfId="16209"/>
    <cellStyle name="Вычисление 2 3 6 3 2 2 3" xfId="16210"/>
    <cellStyle name="Вычисление 2 3 6 3 2 2 3 2" xfId="16211"/>
    <cellStyle name="Вычисление 2 3 6 3 2 2 4" xfId="16212"/>
    <cellStyle name="Вычисление 2 3 6 3 2 3" xfId="16213"/>
    <cellStyle name="Вычисление 2 3 6 3 2 3 2" xfId="16214"/>
    <cellStyle name="Вычисление 2 3 6 3 2 4" xfId="16215"/>
    <cellStyle name="Вычисление 2 3 6 3 2 4 2" xfId="16216"/>
    <cellStyle name="Вычисление 2 3 6 3 2 5" xfId="16217"/>
    <cellStyle name="Вычисление 2 3 6 3 3" xfId="16218"/>
    <cellStyle name="Вычисление 2 3 6 3 3 2" xfId="16219"/>
    <cellStyle name="Вычисление 2 3 6 3 3 2 2" xfId="16220"/>
    <cellStyle name="Вычисление 2 3 6 3 3 3" xfId="16221"/>
    <cellStyle name="Вычисление 2 3 6 3 3 3 2" xfId="16222"/>
    <cellStyle name="Вычисление 2 3 6 3 3 4" xfId="16223"/>
    <cellStyle name="Вычисление 2 3 6 3 4" xfId="16224"/>
    <cellStyle name="Вычисление 2 3 6 3 4 2" xfId="16225"/>
    <cellStyle name="Вычисление 2 3 6 3 5" xfId="16226"/>
    <cellStyle name="Вычисление 2 3 6 3 5 2" xfId="16227"/>
    <cellStyle name="Вычисление 2 3 6 3 6" xfId="16228"/>
    <cellStyle name="Вычисление 2 3 6 4" xfId="16229"/>
    <cellStyle name="Вычисление 2 3 6 4 2" xfId="16230"/>
    <cellStyle name="Вычисление 2 3 6 4 2 2" xfId="16231"/>
    <cellStyle name="Вычисление 2 3 6 4 2 2 2" xfId="16232"/>
    <cellStyle name="Вычисление 2 3 6 4 2 2 2 2" xfId="16233"/>
    <cellStyle name="Вычисление 2 3 6 4 2 2 3" xfId="16234"/>
    <cellStyle name="Вычисление 2 3 6 4 2 2 3 2" xfId="16235"/>
    <cellStyle name="Вычисление 2 3 6 4 2 2 4" xfId="16236"/>
    <cellStyle name="Вычисление 2 3 6 4 2 3" xfId="16237"/>
    <cellStyle name="Вычисление 2 3 6 4 2 3 2" xfId="16238"/>
    <cellStyle name="Вычисление 2 3 6 4 2 4" xfId="16239"/>
    <cellStyle name="Вычисление 2 3 6 4 2 4 2" xfId="16240"/>
    <cellStyle name="Вычисление 2 3 6 4 2 5" xfId="16241"/>
    <cellStyle name="Вычисление 2 3 6 4 3" xfId="16242"/>
    <cellStyle name="Вычисление 2 3 6 4 3 2" xfId="16243"/>
    <cellStyle name="Вычисление 2 3 6 4 3 2 2" xfId="16244"/>
    <cellStyle name="Вычисление 2 3 6 4 3 3" xfId="16245"/>
    <cellStyle name="Вычисление 2 3 6 4 3 3 2" xfId="16246"/>
    <cellStyle name="Вычисление 2 3 6 4 3 4" xfId="16247"/>
    <cellStyle name="Вычисление 2 3 6 4 4" xfId="16248"/>
    <cellStyle name="Вычисление 2 3 6 4 4 2" xfId="16249"/>
    <cellStyle name="Вычисление 2 3 6 4 5" xfId="16250"/>
    <cellStyle name="Вычисление 2 3 6 4 5 2" xfId="16251"/>
    <cellStyle name="Вычисление 2 3 6 4 6" xfId="16252"/>
    <cellStyle name="Вычисление 2 3 6 5" xfId="16253"/>
    <cellStyle name="Вычисление 2 3 6 5 2" xfId="16254"/>
    <cellStyle name="Вычисление 2 3 6 5 2 2" xfId="16255"/>
    <cellStyle name="Вычисление 2 3 6 5 2 2 2" xfId="16256"/>
    <cellStyle name="Вычисление 2 3 6 5 2 2 2 2" xfId="16257"/>
    <cellStyle name="Вычисление 2 3 6 5 2 2 3" xfId="16258"/>
    <cellStyle name="Вычисление 2 3 6 5 2 2 3 2" xfId="16259"/>
    <cellStyle name="Вычисление 2 3 6 5 2 2 4" xfId="16260"/>
    <cellStyle name="Вычисление 2 3 6 5 2 3" xfId="16261"/>
    <cellStyle name="Вычисление 2 3 6 5 2 3 2" xfId="16262"/>
    <cellStyle name="Вычисление 2 3 6 5 2 4" xfId="16263"/>
    <cellStyle name="Вычисление 2 3 6 5 2 4 2" xfId="16264"/>
    <cellStyle name="Вычисление 2 3 6 5 2 5" xfId="16265"/>
    <cellStyle name="Вычисление 2 3 6 5 3" xfId="16266"/>
    <cellStyle name="Вычисление 2 3 6 5 3 2" xfId="16267"/>
    <cellStyle name="Вычисление 2 3 6 5 3 2 2" xfId="16268"/>
    <cellStyle name="Вычисление 2 3 6 5 3 3" xfId="16269"/>
    <cellStyle name="Вычисление 2 3 6 5 3 3 2" xfId="16270"/>
    <cellStyle name="Вычисление 2 3 6 5 3 4" xfId="16271"/>
    <cellStyle name="Вычисление 2 3 6 5 4" xfId="16272"/>
    <cellStyle name="Вычисление 2 3 6 5 4 2" xfId="16273"/>
    <cellStyle name="Вычисление 2 3 6 5 5" xfId="16274"/>
    <cellStyle name="Вычисление 2 3 6 5 5 2" xfId="16275"/>
    <cellStyle name="Вычисление 2 3 6 5 6" xfId="16276"/>
    <cellStyle name="Вычисление 2 3 6 6" xfId="16277"/>
    <cellStyle name="Вычисление 2 3 6 6 2" xfId="16278"/>
    <cellStyle name="Вычисление 2 3 6 6 2 2" xfId="16279"/>
    <cellStyle name="Вычисление 2 3 6 6 3" xfId="16280"/>
    <cellStyle name="Вычисление 2 3 6 6 3 2" xfId="16281"/>
    <cellStyle name="Вычисление 2 3 6 6 4" xfId="16282"/>
    <cellStyle name="Вычисление 2 3 6 7" xfId="16283"/>
    <cellStyle name="Вычисление 2 3 6 7 2" xfId="16284"/>
    <cellStyle name="Вычисление 2 3 6 8" xfId="16285"/>
    <cellStyle name="Вычисление 2 3 6 8 2" xfId="16286"/>
    <cellStyle name="Вычисление 2 3 6 9" xfId="16287"/>
    <cellStyle name="Вычисление 2 3 7" xfId="16288"/>
    <cellStyle name="Вычисление 2 3 7 2" xfId="16289"/>
    <cellStyle name="Вычисление 2 3 7 2 2" xfId="16290"/>
    <cellStyle name="Вычисление 2 3 7 2 2 2" xfId="16291"/>
    <cellStyle name="Вычисление 2 3 7 2 2 2 2" xfId="16292"/>
    <cellStyle name="Вычисление 2 3 7 2 2 3" xfId="16293"/>
    <cellStyle name="Вычисление 2 3 7 2 2 3 2" xfId="16294"/>
    <cellStyle name="Вычисление 2 3 7 2 2 4" xfId="16295"/>
    <cellStyle name="Вычисление 2 3 7 2 3" xfId="16296"/>
    <cellStyle name="Вычисление 2 3 7 2 3 2" xfId="16297"/>
    <cellStyle name="Вычисление 2 3 7 2 4" xfId="16298"/>
    <cellStyle name="Вычисление 2 3 7 2 4 2" xfId="16299"/>
    <cellStyle name="Вычисление 2 3 7 2 5" xfId="16300"/>
    <cellStyle name="Вычисление 2 3 7 3" xfId="16301"/>
    <cellStyle name="Вычисление 2 3 7 3 2" xfId="16302"/>
    <cellStyle name="Вычисление 2 3 7 3 2 2" xfId="16303"/>
    <cellStyle name="Вычисление 2 3 7 3 3" xfId="16304"/>
    <cellStyle name="Вычисление 2 3 7 3 3 2" xfId="16305"/>
    <cellStyle name="Вычисление 2 3 7 3 4" xfId="16306"/>
    <cellStyle name="Вычисление 2 3 7 4" xfId="16307"/>
    <cellStyle name="Вычисление 2 3 7 4 2" xfId="16308"/>
    <cellStyle name="Вычисление 2 3 7 5" xfId="16309"/>
    <cellStyle name="Вычисление 2 3 7 5 2" xfId="16310"/>
    <cellStyle name="Вычисление 2 3 7 6" xfId="16311"/>
    <cellStyle name="Вычисление 2 3 8" xfId="16312"/>
    <cellStyle name="Вычисление 2 3 8 2" xfId="16313"/>
    <cellStyle name="Вычисление 2 3 8 2 2" xfId="16314"/>
    <cellStyle name="Вычисление 2 3 8 2 2 2" xfId="16315"/>
    <cellStyle name="Вычисление 2 3 8 2 2 2 2" xfId="16316"/>
    <cellStyle name="Вычисление 2 3 8 2 2 3" xfId="16317"/>
    <cellStyle name="Вычисление 2 3 8 2 2 3 2" xfId="16318"/>
    <cellStyle name="Вычисление 2 3 8 2 2 4" xfId="16319"/>
    <cellStyle name="Вычисление 2 3 8 2 3" xfId="16320"/>
    <cellStyle name="Вычисление 2 3 8 2 3 2" xfId="16321"/>
    <cellStyle name="Вычисление 2 3 8 2 4" xfId="16322"/>
    <cellStyle name="Вычисление 2 3 8 2 4 2" xfId="16323"/>
    <cellStyle name="Вычисление 2 3 8 2 5" xfId="16324"/>
    <cellStyle name="Вычисление 2 3 8 3" xfId="16325"/>
    <cellStyle name="Вычисление 2 3 8 3 2" xfId="16326"/>
    <cellStyle name="Вычисление 2 3 8 3 2 2" xfId="16327"/>
    <cellStyle name="Вычисление 2 3 8 3 3" xfId="16328"/>
    <cellStyle name="Вычисление 2 3 8 3 3 2" xfId="16329"/>
    <cellStyle name="Вычисление 2 3 8 3 4" xfId="16330"/>
    <cellStyle name="Вычисление 2 3 8 4" xfId="16331"/>
    <cellStyle name="Вычисление 2 3 8 4 2" xfId="16332"/>
    <cellStyle name="Вычисление 2 3 8 5" xfId="16333"/>
    <cellStyle name="Вычисление 2 3 8 5 2" xfId="16334"/>
    <cellStyle name="Вычисление 2 3 8 6" xfId="16335"/>
    <cellStyle name="Вычисление 2 3 9" xfId="16336"/>
    <cellStyle name="Вычисление 2 3 9 2" xfId="16337"/>
    <cellStyle name="Вычисление 2 3 9 2 2" xfId="16338"/>
    <cellStyle name="Вычисление 2 3 9 2 2 2" xfId="16339"/>
    <cellStyle name="Вычисление 2 3 9 2 2 2 2" xfId="16340"/>
    <cellStyle name="Вычисление 2 3 9 2 2 3" xfId="16341"/>
    <cellStyle name="Вычисление 2 3 9 2 2 3 2" xfId="16342"/>
    <cellStyle name="Вычисление 2 3 9 2 2 4" xfId="16343"/>
    <cellStyle name="Вычисление 2 3 9 2 3" xfId="16344"/>
    <cellStyle name="Вычисление 2 3 9 2 3 2" xfId="16345"/>
    <cellStyle name="Вычисление 2 3 9 2 4" xfId="16346"/>
    <cellStyle name="Вычисление 2 3 9 2 4 2" xfId="16347"/>
    <cellStyle name="Вычисление 2 3 9 2 5" xfId="16348"/>
    <cellStyle name="Вычисление 2 3 9 3" xfId="16349"/>
    <cellStyle name="Вычисление 2 3 9 3 2" xfId="16350"/>
    <cellStyle name="Вычисление 2 3 9 3 2 2" xfId="16351"/>
    <cellStyle name="Вычисление 2 3 9 3 3" xfId="16352"/>
    <cellStyle name="Вычисление 2 3 9 3 3 2" xfId="16353"/>
    <cellStyle name="Вычисление 2 3 9 3 4" xfId="16354"/>
    <cellStyle name="Вычисление 2 3 9 4" xfId="16355"/>
    <cellStyle name="Вычисление 2 3 9 4 2" xfId="16356"/>
    <cellStyle name="Вычисление 2 3 9 5" xfId="16357"/>
    <cellStyle name="Вычисление 2 3 9 5 2" xfId="16358"/>
    <cellStyle name="Вычисление 2 3 9 6" xfId="16359"/>
    <cellStyle name="Вычисление 2 4" xfId="16360"/>
    <cellStyle name="Вычисление 2 4 2" xfId="16361"/>
    <cellStyle name="Вычисление 2 4 2 2" xfId="16362"/>
    <cellStyle name="Вычисление 2 4 2 2 2" xfId="16363"/>
    <cellStyle name="Вычисление 2 4 2 2 2 2" xfId="16364"/>
    <cellStyle name="Вычисление 2 4 2 2 2 2 2" xfId="16365"/>
    <cellStyle name="Вычисление 2 4 2 2 2 3" xfId="16366"/>
    <cellStyle name="Вычисление 2 4 2 2 2 3 2" xfId="16367"/>
    <cellStyle name="Вычисление 2 4 2 2 2 4" xfId="16368"/>
    <cellStyle name="Вычисление 2 4 2 2 3" xfId="16369"/>
    <cellStyle name="Вычисление 2 4 2 2 3 2" xfId="16370"/>
    <cellStyle name="Вычисление 2 4 2 2 4" xfId="16371"/>
    <cellStyle name="Вычисление 2 4 2 2 4 2" xfId="16372"/>
    <cellStyle name="Вычисление 2 4 2 2 5" xfId="16373"/>
    <cellStyle name="Вычисление 2 4 2 3" xfId="16374"/>
    <cellStyle name="Вычисление 2 4 2 3 2" xfId="16375"/>
    <cellStyle name="Вычисление 2 4 2 3 2 2" xfId="16376"/>
    <cellStyle name="Вычисление 2 4 2 3 3" xfId="16377"/>
    <cellStyle name="Вычисление 2 4 2 3 3 2" xfId="16378"/>
    <cellStyle name="Вычисление 2 4 2 3 4" xfId="16379"/>
    <cellStyle name="Вычисление 2 4 2 4" xfId="16380"/>
    <cellStyle name="Вычисление 2 4 2 4 2" xfId="16381"/>
    <cellStyle name="Вычисление 2 4 2 5" xfId="16382"/>
    <cellStyle name="Вычисление 2 4 2 5 2" xfId="16383"/>
    <cellStyle name="Вычисление 2 4 2 6" xfId="16384"/>
    <cellStyle name="Вычисление 2 4 3" xfId="16385"/>
    <cellStyle name="Вычисление 2 4 3 2" xfId="16386"/>
    <cellStyle name="Вычисление 2 4 3 2 2" xfId="16387"/>
    <cellStyle name="Вычисление 2 4 3 2 2 2" xfId="16388"/>
    <cellStyle name="Вычисление 2 4 3 2 2 2 2" xfId="16389"/>
    <cellStyle name="Вычисление 2 4 3 2 2 3" xfId="16390"/>
    <cellStyle name="Вычисление 2 4 3 2 2 3 2" xfId="16391"/>
    <cellStyle name="Вычисление 2 4 3 2 2 4" xfId="16392"/>
    <cellStyle name="Вычисление 2 4 3 2 3" xfId="16393"/>
    <cellStyle name="Вычисление 2 4 3 2 3 2" xfId="16394"/>
    <cellStyle name="Вычисление 2 4 3 2 4" xfId="16395"/>
    <cellStyle name="Вычисление 2 4 3 2 4 2" xfId="16396"/>
    <cellStyle name="Вычисление 2 4 3 2 5" xfId="16397"/>
    <cellStyle name="Вычисление 2 4 3 3" xfId="16398"/>
    <cellStyle name="Вычисление 2 4 3 3 2" xfId="16399"/>
    <cellStyle name="Вычисление 2 4 3 3 2 2" xfId="16400"/>
    <cellStyle name="Вычисление 2 4 3 3 3" xfId="16401"/>
    <cellStyle name="Вычисление 2 4 3 3 3 2" xfId="16402"/>
    <cellStyle name="Вычисление 2 4 3 3 4" xfId="16403"/>
    <cellStyle name="Вычисление 2 4 3 4" xfId="16404"/>
    <cellStyle name="Вычисление 2 4 3 4 2" xfId="16405"/>
    <cellStyle name="Вычисление 2 4 3 5" xfId="16406"/>
    <cellStyle name="Вычисление 2 4 3 5 2" xfId="16407"/>
    <cellStyle name="Вычисление 2 4 3 6" xfId="16408"/>
    <cellStyle name="Вычисление 2 4 4" xfId="16409"/>
    <cellStyle name="Вычисление 2 4 4 2" xfId="16410"/>
    <cellStyle name="Вычисление 2 4 4 2 2" xfId="16411"/>
    <cellStyle name="Вычисление 2 4 4 2 2 2" xfId="16412"/>
    <cellStyle name="Вычисление 2 4 4 2 2 2 2" xfId="16413"/>
    <cellStyle name="Вычисление 2 4 4 2 2 3" xfId="16414"/>
    <cellStyle name="Вычисление 2 4 4 2 2 3 2" xfId="16415"/>
    <cellStyle name="Вычисление 2 4 4 2 2 4" xfId="16416"/>
    <cellStyle name="Вычисление 2 4 4 2 3" xfId="16417"/>
    <cellStyle name="Вычисление 2 4 4 2 3 2" xfId="16418"/>
    <cellStyle name="Вычисление 2 4 4 2 4" xfId="16419"/>
    <cellStyle name="Вычисление 2 4 4 2 4 2" xfId="16420"/>
    <cellStyle name="Вычисление 2 4 4 2 5" xfId="16421"/>
    <cellStyle name="Вычисление 2 4 4 3" xfId="16422"/>
    <cellStyle name="Вычисление 2 4 4 3 2" xfId="16423"/>
    <cellStyle name="Вычисление 2 4 4 3 2 2" xfId="16424"/>
    <cellStyle name="Вычисление 2 4 4 3 3" xfId="16425"/>
    <cellStyle name="Вычисление 2 4 4 3 3 2" xfId="16426"/>
    <cellStyle name="Вычисление 2 4 4 3 4" xfId="16427"/>
    <cellStyle name="Вычисление 2 4 4 4" xfId="16428"/>
    <cellStyle name="Вычисление 2 4 4 4 2" xfId="16429"/>
    <cellStyle name="Вычисление 2 4 4 5" xfId="16430"/>
    <cellStyle name="Вычисление 2 4 4 5 2" xfId="16431"/>
    <cellStyle name="Вычисление 2 4 4 6" xfId="16432"/>
    <cellStyle name="Вычисление 2 4 5" xfId="16433"/>
    <cellStyle name="Вычисление 2 4 5 2" xfId="16434"/>
    <cellStyle name="Вычисление 2 4 5 2 2" xfId="16435"/>
    <cellStyle name="Вычисление 2 4 5 2 2 2" xfId="16436"/>
    <cellStyle name="Вычисление 2 4 5 2 2 2 2" xfId="16437"/>
    <cellStyle name="Вычисление 2 4 5 2 2 3" xfId="16438"/>
    <cellStyle name="Вычисление 2 4 5 2 2 3 2" xfId="16439"/>
    <cellStyle name="Вычисление 2 4 5 2 2 4" xfId="16440"/>
    <cellStyle name="Вычисление 2 4 5 2 3" xfId="16441"/>
    <cellStyle name="Вычисление 2 4 5 2 3 2" xfId="16442"/>
    <cellStyle name="Вычисление 2 4 5 2 4" xfId="16443"/>
    <cellStyle name="Вычисление 2 4 5 2 4 2" xfId="16444"/>
    <cellStyle name="Вычисление 2 4 5 2 5" xfId="16445"/>
    <cellStyle name="Вычисление 2 4 5 3" xfId="16446"/>
    <cellStyle name="Вычисление 2 4 5 3 2" xfId="16447"/>
    <cellStyle name="Вычисление 2 4 5 3 2 2" xfId="16448"/>
    <cellStyle name="Вычисление 2 4 5 3 3" xfId="16449"/>
    <cellStyle name="Вычисление 2 4 5 3 3 2" xfId="16450"/>
    <cellStyle name="Вычисление 2 4 5 3 4" xfId="16451"/>
    <cellStyle name="Вычисление 2 4 5 4" xfId="16452"/>
    <cellStyle name="Вычисление 2 4 5 4 2" xfId="16453"/>
    <cellStyle name="Вычисление 2 4 5 5" xfId="16454"/>
    <cellStyle name="Вычисление 2 4 5 5 2" xfId="16455"/>
    <cellStyle name="Вычисление 2 4 5 6" xfId="16456"/>
    <cellStyle name="Вычисление 2 4 6" xfId="16457"/>
    <cellStyle name="Вычисление 2 4 6 2" xfId="16458"/>
    <cellStyle name="Вычисление 2 4 6 2 2" xfId="16459"/>
    <cellStyle name="Вычисление 2 4 6 3" xfId="16460"/>
    <cellStyle name="Вычисление 2 4 6 3 2" xfId="16461"/>
    <cellStyle name="Вычисление 2 4 6 4" xfId="16462"/>
    <cellStyle name="Вычисление 2 4 7" xfId="16463"/>
    <cellStyle name="Вычисление 2 4 7 2" xfId="16464"/>
    <cellStyle name="Вычисление 2 4 8" xfId="16465"/>
    <cellStyle name="Вычисление 2 4 8 2" xfId="16466"/>
    <cellStyle name="Вычисление 2 4 9" xfId="16467"/>
    <cellStyle name="Вычисление 2 5" xfId="16468"/>
    <cellStyle name="Вычисление 2 5 10" xfId="16469"/>
    <cellStyle name="Вычисление 2 5 2" xfId="16470"/>
    <cellStyle name="Вычисление 2 5 2 2" xfId="16471"/>
    <cellStyle name="Вычисление 2 5 2 2 2" xfId="16472"/>
    <cellStyle name="Вычисление 2 5 2 2 2 2" xfId="16473"/>
    <cellStyle name="Вычисление 2 5 2 2 2 2 2" xfId="16474"/>
    <cellStyle name="Вычисление 2 5 2 2 2 3" xfId="16475"/>
    <cellStyle name="Вычисление 2 5 2 2 2 3 2" xfId="16476"/>
    <cellStyle name="Вычисление 2 5 2 2 2 4" xfId="16477"/>
    <cellStyle name="Вычисление 2 5 2 2 3" xfId="16478"/>
    <cellStyle name="Вычисление 2 5 2 2 3 2" xfId="16479"/>
    <cellStyle name="Вычисление 2 5 2 2 4" xfId="16480"/>
    <cellStyle name="Вычисление 2 5 2 2 4 2" xfId="16481"/>
    <cellStyle name="Вычисление 2 5 2 2 5" xfId="16482"/>
    <cellStyle name="Вычисление 2 5 2 3" xfId="16483"/>
    <cellStyle name="Вычисление 2 5 2 3 2" xfId="16484"/>
    <cellStyle name="Вычисление 2 5 2 3 2 2" xfId="16485"/>
    <cellStyle name="Вычисление 2 5 2 3 3" xfId="16486"/>
    <cellStyle name="Вычисление 2 5 2 3 3 2" xfId="16487"/>
    <cellStyle name="Вычисление 2 5 2 3 4" xfId="16488"/>
    <cellStyle name="Вычисление 2 5 2 4" xfId="16489"/>
    <cellStyle name="Вычисление 2 5 2 4 2" xfId="16490"/>
    <cellStyle name="Вычисление 2 5 2 5" xfId="16491"/>
    <cellStyle name="Вычисление 2 5 2 5 2" xfId="16492"/>
    <cellStyle name="Вычисление 2 5 2 6" xfId="16493"/>
    <cellStyle name="Вычисление 2 5 3" xfId="16494"/>
    <cellStyle name="Вычисление 2 5 3 2" xfId="16495"/>
    <cellStyle name="Вычисление 2 5 3 2 2" xfId="16496"/>
    <cellStyle name="Вычисление 2 5 3 2 2 2" xfId="16497"/>
    <cellStyle name="Вычисление 2 5 3 2 2 2 2" xfId="16498"/>
    <cellStyle name="Вычисление 2 5 3 2 2 3" xfId="16499"/>
    <cellStyle name="Вычисление 2 5 3 2 2 3 2" xfId="16500"/>
    <cellStyle name="Вычисление 2 5 3 2 2 4" xfId="16501"/>
    <cellStyle name="Вычисление 2 5 3 2 3" xfId="16502"/>
    <cellStyle name="Вычисление 2 5 3 2 3 2" xfId="16503"/>
    <cellStyle name="Вычисление 2 5 3 2 4" xfId="16504"/>
    <cellStyle name="Вычисление 2 5 3 2 4 2" xfId="16505"/>
    <cellStyle name="Вычисление 2 5 3 2 5" xfId="16506"/>
    <cellStyle name="Вычисление 2 5 3 3" xfId="16507"/>
    <cellStyle name="Вычисление 2 5 3 3 2" xfId="16508"/>
    <cellStyle name="Вычисление 2 5 3 3 2 2" xfId="16509"/>
    <cellStyle name="Вычисление 2 5 3 3 3" xfId="16510"/>
    <cellStyle name="Вычисление 2 5 3 3 3 2" xfId="16511"/>
    <cellStyle name="Вычисление 2 5 3 3 4" xfId="16512"/>
    <cellStyle name="Вычисление 2 5 3 4" xfId="16513"/>
    <cellStyle name="Вычисление 2 5 3 4 2" xfId="16514"/>
    <cellStyle name="Вычисление 2 5 3 5" xfId="16515"/>
    <cellStyle name="Вычисление 2 5 3 5 2" xfId="16516"/>
    <cellStyle name="Вычисление 2 5 3 6" xfId="16517"/>
    <cellStyle name="Вычисление 2 5 4" xfId="16518"/>
    <cellStyle name="Вычисление 2 5 4 2" xfId="16519"/>
    <cellStyle name="Вычисление 2 5 4 2 2" xfId="16520"/>
    <cellStyle name="Вычисление 2 5 4 2 2 2" xfId="16521"/>
    <cellStyle name="Вычисление 2 5 4 2 2 2 2" xfId="16522"/>
    <cellStyle name="Вычисление 2 5 4 2 2 3" xfId="16523"/>
    <cellStyle name="Вычисление 2 5 4 2 2 3 2" xfId="16524"/>
    <cellStyle name="Вычисление 2 5 4 2 2 4" xfId="16525"/>
    <cellStyle name="Вычисление 2 5 4 2 3" xfId="16526"/>
    <cellStyle name="Вычисление 2 5 4 2 3 2" xfId="16527"/>
    <cellStyle name="Вычисление 2 5 4 2 4" xfId="16528"/>
    <cellStyle name="Вычисление 2 5 4 2 4 2" xfId="16529"/>
    <cellStyle name="Вычисление 2 5 4 2 5" xfId="16530"/>
    <cellStyle name="Вычисление 2 5 4 3" xfId="16531"/>
    <cellStyle name="Вычисление 2 5 4 3 2" xfId="16532"/>
    <cellStyle name="Вычисление 2 5 4 3 2 2" xfId="16533"/>
    <cellStyle name="Вычисление 2 5 4 3 3" xfId="16534"/>
    <cellStyle name="Вычисление 2 5 4 3 3 2" xfId="16535"/>
    <cellStyle name="Вычисление 2 5 4 3 4" xfId="16536"/>
    <cellStyle name="Вычисление 2 5 4 4" xfId="16537"/>
    <cellStyle name="Вычисление 2 5 4 4 2" xfId="16538"/>
    <cellStyle name="Вычисление 2 5 4 5" xfId="16539"/>
    <cellStyle name="Вычисление 2 5 4 5 2" xfId="16540"/>
    <cellStyle name="Вычисление 2 5 4 6" xfId="16541"/>
    <cellStyle name="Вычисление 2 5 5" xfId="16542"/>
    <cellStyle name="Вычисление 2 5 5 2" xfId="16543"/>
    <cellStyle name="Вычисление 2 5 5 2 2" xfId="16544"/>
    <cellStyle name="Вычисление 2 5 5 2 2 2" xfId="16545"/>
    <cellStyle name="Вычисление 2 5 5 2 2 2 2" xfId="16546"/>
    <cellStyle name="Вычисление 2 5 5 2 2 3" xfId="16547"/>
    <cellStyle name="Вычисление 2 5 5 2 2 3 2" xfId="16548"/>
    <cellStyle name="Вычисление 2 5 5 2 2 4" xfId="16549"/>
    <cellStyle name="Вычисление 2 5 5 2 3" xfId="16550"/>
    <cellStyle name="Вычисление 2 5 5 2 3 2" xfId="16551"/>
    <cellStyle name="Вычисление 2 5 5 2 4" xfId="16552"/>
    <cellStyle name="Вычисление 2 5 5 2 4 2" xfId="16553"/>
    <cellStyle name="Вычисление 2 5 5 2 5" xfId="16554"/>
    <cellStyle name="Вычисление 2 5 5 3" xfId="16555"/>
    <cellStyle name="Вычисление 2 5 5 3 2" xfId="16556"/>
    <cellStyle name="Вычисление 2 5 5 3 2 2" xfId="16557"/>
    <cellStyle name="Вычисление 2 5 5 3 3" xfId="16558"/>
    <cellStyle name="Вычисление 2 5 5 3 3 2" xfId="16559"/>
    <cellStyle name="Вычисление 2 5 5 3 4" xfId="16560"/>
    <cellStyle name="Вычисление 2 5 5 4" xfId="16561"/>
    <cellStyle name="Вычисление 2 5 5 4 2" xfId="16562"/>
    <cellStyle name="Вычисление 2 5 5 5" xfId="16563"/>
    <cellStyle name="Вычисление 2 5 5 5 2" xfId="16564"/>
    <cellStyle name="Вычисление 2 5 5 6" xfId="16565"/>
    <cellStyle name="Вычисление 2 5 6" xfId="16566"/>
    <cellStyle name="Вычисление 2 5 6 2" xfId="16567"/>
    <cellStyle name="Вычисление 2 5 6 2 2" xfId="16568"/>
    <cellStyle name="Вычисление 2 5 6 2 2 2" xfId="16569"/>
    <cellStyle name="Вычисление 2 5 6 2 2 2 2" xfId="16570"/>
    <cellStyle name="Вычисление 2 5 6 2 2 3" xfId="16571"/>
    <cellStyle name="Вычисление 2 5 6 2 2 3 2" xfId="16572"/>
    <cellStyle name="Вычисление 2 5 6 2 2 4" xfId="16573"/>
    <cellStyle name="Вычисление 2 5 6 2 3" xfId="16574"/>
    <cellStyle name="Вычисление 2 5 6 2 3 2" xfId="16575"/>
    <cellStyle name="Вычисление 2 5 6 2 4" xfId="16576"/>
    <cellStyle name="Вычисление 2 5 6 2 4 2" xfId="16577"/>
    <cellStyle name="Вычисление 2 5 6 2 5" xfId="16578"/>
    <cellStyle name="Вычисление 2 5 6 3" xfId="16579"/>
    <cellStyle name="Вычисление 2 5 6 3 2" xfId="16580"/>
    <cellStyle name="Вычисление 2 5 6 3 2 2" xfId="16581"/>
    <cellStyle name="Вычисление 2 5 6 3 3" xfId="16582"/>
    <cellStyle name="Вычисление 2 5 6 3 3 2" xfId="16583"/>
    <cellStyle name="Вычисление 2 5 6 3 4" xfId="16584"/>
    <cellStyle name="Вычисление 2 5 6 4" xfId="16585"/>
    <cellStyle name="Вычисление 2 5 6 4 2" xfId="16586"/>
    <cellStyle name="Вычисление 2 5 6 5" xfId="16587"/>
    <cellStyle name="Вычисление 2 5 6 5 2" xfId="16588"/>
    <cellStyle name="Вычисление 2 5 6 6" xfId="16589"/>
    <cellStyle name="Вычисление 2 5 7" xfId="16590"/>
    <cellStyle name="Вычисление 2 5 7 2" xfId="16591"/>
    <cellStyle name="Вычисление 2 5 7 2 2" xfId="16592"/>
    <cellStyle name="Вычисление 2 5 7 3" xfId="16593"/>
    <cellStyle name="Вычисление 2 5 7 3 2" xfId="16594"/>
    <cellStyle name="Вычисление 2 5 7 4" xfId="16595"/>
    <cellStyle name="Вычисление 2 5 8" xfId="16596"/>
    <cellStyle name="Вычисление 2 5 8 2" xfId="16597"/>
    <cellStyle name="Вычисление 2 5 9" xfId="16598"/>
    <cellStyle name="Вычисление 2 5 9 2" xfId="16599"/>
    <cellStyle name="Вычисление 2 6" xfId="16600"/>
    <cellStyle name="Вычисление 2 6 2" xfId="16601"/>
    <cellStyle name="Вычисление 2 6 2 2" xfId="16602"/>
    <cellStyle name="Вычисление 2 6 2 2 2" xfId="16603"/>
    <cellStyle name="Вычисление 2 6 2 2 2 2" xfId="16604"/>
    <cellStyle name="Вычисление 2 6 2 2 3" xfId="16605"/>
    <cellStyle name="Вычисление 2 6 2 2 3 2" xfId="16606"/>
    <cellStyle name="Вычисление 2 6 2 2 4" xfId="16607"/>
    <cellStyle name="Вычисление 2 6 2 3" xfId="16608"/>
    <cellStyle name="Вычисление 2 6 2 3 2" xfId="16609"/>
    <cellStyle name="Вычисление 2 6 2 4" xfId="16610"/>
    <cellStyle name="Вычисление 2 6 2 4 2" xfId="16611"/>
    <cellStyle name="Вычисление 2 6 2 5" xfId="16612"/>
    <cellStyle name="Вычисление 2 6 3" xfId="16613"/>
    <cellStyle name="Вычисление 2 6 3 2" xfId="16614"/>
    <cellStyle name="Вычисление 2 6 3 2 2" xfId="16615"/>
    <cellStyle name="Вычисление 2 6 3 3" xfId="16616"/>
    <cellStyle name="Вычисление 2 6 3 3 2" xfId="16617"/>
    <cellStyle name="Вычисление 2 6 3 4" xfId="16618"/>
    <cellStyle name="Вычисление 2 6 4" xfId="16619"/>
    <cellStyle name="Вычисление 2 6 4 2" xfId="16620"/>
    <cellStyle name="Вычисление 2 6 5" xfId="16621"/>
    <cellStyle name="Вычисление 2 6 5 2" xfId="16622"/>
    <cellStyle name="Вычисление 2 6 6" xfId="16623"/>
    <cellStyle name="Вычисление 2 7" xfId="16624"/>
    <cellStyle name="Вычисление 2 7 2" xfId="16625"/>
    <cellStyle name="Вычисление 2 7 2 2" xfId="16626"/>
    <cellStyle name="Вычисление 2 7 2 2 2" xfId="16627"/>
    <cellStyle name="Вычисление 2 7 2 2 2 2" xfId="16628"/>
    <cellStyle name="Вычисление 2 7 2 2 3" xfId="16629"/>
    <cellStyle name="Вычисление 2 7 2 2 3 2" xfId="16630"/>
    <cellStyle name="Вычисление 2 7 2 2 4" xfId="16631"/>
    <cellStyle name="Вычисление 2 7 2 3" xfId="16632"/>
    <cellStyle name="Вычисление 2 7 2 3 2" xfId="16633"/>
    <cellStyle name="Вычисление 2 7 2 4" xfId="16634"/>
    <cellStyle name="Вычисление 2 7 2 4 2" xfId="16635"/>
    <cellStyle name="Вычисление 2 7 2 5" xfId="16636"/>
    <cellStyle name="Вычисление 2 7 3" xfId="16637"/>
    <cellStyle name="Вычисление 2 7 3 2" xfId="16638"/>
    <cellStyle name="Вычисление 2 7 3 2 2" xfId="16639"/>
    <cellStyle name="Вычисление 2 7 3 3" xfId="16640"/>
    <cellStyle name="Вычисление 2 7 3 3 2" xfId="16641"/>
    <cellStyle name="Вычисление 2 7 3 4" xfId="16642"/>
    <cellStyle name="Вычисление 2 7 4" xfId="16643"/>
    <cellStyle name="Вычисление 2 7 4 2" xfId="16644"/>
    <cellStyle name="Вычисление 2 7 5" xfId="16645"/>
    <cellStyle name="Вычисление 2 7 5 2" xfId="16646"/>
    <cellStyle name="Вычисление 2 7 6" xfId="16647"/>
    <cellStyle name="Вычисление 2 8" xfId="16648"/>
    <cellStyle name="Вычисление 2 8 2" xfId="16649"/>
    <cellStyle name="Вычисление 2 8 2 2" xfId="16650"/>
    <cellStyle name="Вычисление 2 8 2 2 2" xfId="16651"/>
    <cellStyle name="Вычисление 2 8 2 2 2 2" xfId="16652"/>
    <cellStyle name="Вычисление 2 8 2 2 3" xfId="16653"/>
    <cellStyle name="Вычисление 2 8 2 2 3 2" xfId="16654"/>
    <cellStyle name="Вычисление 2 8 2 2 4" xfId="16655"/>
    <cellStyle name="Вычисление 2 8 2 3" xfId="16656"/>
    <cellStyle name="Вычисление 2 8 2 3 2" xfId="16657"/>
    <cellStyle name="Вычисление 2 8 2 4" xfId="16658"/>
    <cellStyle name="Вычисление 2 8 2 4 2" xfId="16659"/>
    <cellStyle name="Вычисление 2 8 2 5" xfId="16660"/>
    <cellStyle name="Вычисление 2 8 3" xfId="16661"/>
    <cellStyle name="Вычисление 2 8 3 2" xfId="16662"/>
    <cellStyle name="Вычисление 2 8 3 2 2" xfId="16663"/>
    <cellStyle name="Вычисление 2 8 3 3" xfId="16664"/>
    <cellStyle name="Вычисление 2 8 3 3 2" xfId="16665"/>
    <cellStyle name="Вычисление 2 8 3 4" xfId="16666"/>
    <cellStyle name="Вычисление 2 8 4" xfId="16667"/>
    <cellStyle name="Вычисление 2 8 4 2" xfId="16668"/>
    <cellStyle name="Вычисление 2 8 5" xfId="16669"/>
    <cellStyle name="Вычисление 2 8 5 2" xfId="16670"/>
    <cellStyle name="Вычисление 2 8 6" xfId="16671"/>
    <cellStyle name="Вычисление 2 9" xfId="16672"/>
    <cellStyle name="Вычисление 2 9 2" xfId="16673"/>
    <cellStyle name="Вычисление 2 9 2 2" xfId="16674"/>
    <cellStyle name="Вычисление 2 9 2 2 2" xfId="16675"/>
    <cellStyle name="Вычисление 2 9 2 3" xfId="16676"/>
    <cellStyle name="Вычисление 2 9 2 3 2" xfId="16677"/>
    <cellStyle name="Вычисление 2 9 2 4" xfId="16678"/>
    <cellStyle name="Вычисление 2 9 3" xfId="16679"/>
    <cellStyle name="Вычисление 2 9 3 2" xfId="16680"/>
    <cellStyle name="Вычисление 2 9 4" xfId="16681"/>
    <cellStyle name="Вычисление 2 9 4 2" xfId="16682"/>
    <cellStyle name="Вычисление 2 9 5" xfId="16683"/>
    <cellStyle name="Вычисление 3" xfId="16684"/>
    <cellStyle name="Вычисление 3 10" xfId="16685"/>
    <cellStyle name="Вычисление 3 10 2" xfId="16686"/>
    <cellStyle name="Вычисление 3 11" xfId="16687"/>
    <cellStyle name="Вычисление 3 11 2" xfId="16688"/>
    <cellStyle name="Вычисление 3 12" xfId="16689"/>
    <cellStyle name="Вычисление 3 2" xfId="16690"/>
    <cellStyle name="Вычисление 3 2 10" xfId="16691"/>
    <cellStyle name="Вычисление 3 2 10 2" xfId="16692"/>
    <cellStyle name="Вычисление 3 2 10 2 2" xfId="16693"/>
    <cellStyle name="Вычисление 3 2 10 2 2 2" xfId="16694"/>
    <cellStyle name="Вычисление 3 2 10 2 2 2 2" xfId="16695"/>
    <cellStyle name="Вычисление 3 2 10 2 2 3" xfId="16696"/>
    <cellStyle name="Вычисление 3 2 10 2 2 3 2" xfId="16697"/>
    <cellStyle name="Вычисление 3 2 10 2 2 4" xfId="16698"/>
    <cellStyle name="Вычисление 3 2 10 2 3" xfId="16699"/>
    <cellStyle name="Вычисление 3 2 10 2 3 2" xfId="16700"/>
    <cellStyle name="Вычисление 3 2 10 2 4" xfId="16701"/>
    <cellStyle name="Вычисление 3 2 10 2 4 2" xfId="16702"/>
    <cellStyle name="Вычисление 3 2 10 2 5" xfId="16703"/>
    <cellStyle name="Вычисление 3 2 10 3" xfId="16704"/>
    <cellStyle name="Вычисление 3 2 10 3 2" xfId="16705"/>
    <cellStyle name="Вычисление 3 2 10 3 2 2" xfId="16706"/>
    <cellStyle name="Вычисление 3 2 10 3 3" xfId="16707"/>
    <cellStyle name="Вычисление 3 2 10 3 3 2" xfId="16708"/>
    <cellStyle name="Вычисление 3 2 10 3 4" xfId="16709"/>
    <cellStyle name="Вычисление 3 2 10 4" xfId="16710"/>
    <cellStyle name="Вычисление 3 2 10 4 2" xfId="16711"/>
    <cellStyle name="Вычисление 3 2 10 5" xfId="16712"/>
    <cellStyle name="Вычисление 3 2 10 5 2" xfId="16713"/>
    <cellStyle name="Вычисление 3 2 10 6" xfId="16714"/>
    <cellStyle name="Вычисление 3 2 11" xfId="16715"/>
    <cellStyle name="Вычисление 3 2 11 2" xfId="16716"/>
    <cellStyle name="Вычисление 3 2 11 2 2" xfId="16717"/>
    <cellStyle name="Вычисление 3 2 11 2 2 2" xfId="16718"/>
    <cellStyle name="Вычисление 3 2 11 2 2 2 2" xfId="16719"/>
    <cellStyle name="Вычисление 3 2 11 2 2 3" xfId="16720"/>
    <cellStyle name="Вычисление 3 2 11 2 2 3 2" xfId="16721"/>
    <cellStyle name="Вычисление 3 2 11 2 2 4" xfId="16722"/>
    <cellStyle name="Вычисление 3 2 11 2 3" xfId="16723"/>
    <cellStyle name="Вычисление 3 2 11 2 3 2" xfId="16724"/>
    <cellStyle name="Вычисление 3 2 11 2 4" xfId="16725"/>
    <cellStyle name="Вычисление 3 2 11 2 4 2" xfId="16726"/>
    <cellStyle name="Вычисление 3 2 11 2 5" xfId="16727"/>
    <cellStyle name="Вычисление 3 2 11 3" xfId="16728"/>
    <cellStyle name="Вычисление 3 2 11 3 2" xfId="16729"/>
    <cellStyle name="Вычисление 3 2 11 3 2 2" xfId="16730"/>
    <cellStyle name="Вычисление 3 2 11 3 3" xfId="16731"/>
    <cellStyle name="Вычисление 3 2 11 3 3 2" xfId="16732"/>
    <cellStyle name="Вычисление 3 2 11 3 4" xfId="16733"/>
    <cellStyle name="Вычисление 3 2 11 4" xfId="16734"/>
    <cellStyle name="Вычисление 3 2 11 4 2" xfId="16735"/>
    <cellStyle name="Вычисление 3 2 11 5" xfId="16736"/>
    <cellStyle name="Вычисление 3 2 11 5 2" xfId="16737"/>
    <cellStyle name="Вычисление 3 2 11 6" xfId="16738"/>
    <cellStyle name="Вычисление 3 2 12" xfId="16739"/>
    <cellStyle name="Вычисление 3 2 12 2" xfId="16740"/>
    <cellStyle name="Вычисление 3 2 12 2 2" xfId="16741"/>
    <cellStyle name="Вычисление 3 2 12 2 2 2" xfId="16742"/>
    <cellStyle name="Вычисление 3 2 12 2 3" xfId="16743"/>
    <cellStyle name="Вычисление 3 2 12 2 3 2" xfId="16744"/>
    <cellStyle name="Вычисление 3 2 12 2 4" xfId="16745"/>
    <cellStyle name="Вычисление 3 2 12 3" xfId="16746"/>
    <cellStyle name="Вычисление 3 2 12 3 2" xfId="16747"/>
    <cellStyle name="Вычисление 3 2 12 4" xfId="16748"/>
    <cellStyle name="Вычисление 3 2 12 4 2" xfId="16749"/>
    <cellStyle name="Вычисление 3 2 12 5" xfId="16750"/>
    <cellStyle name="Вычисление 3 2 13" xfId="16751"/>
    <cellStyle name="Вычисление 3 2 13 2" xfId="16752"/>
    <cellStyle name="Вычисление 3 2 14" xfId="16753"/>
    <cellStyle name="Вычисление 3 2 14 2" xfId="16754"/>
    <cellStyle name="Вычисление 3 2 15" xfId="16755"/>
    <cellStyle name="Вычисление 3 2 2" xfId="16756"/>
    <cellStyle name="Вычисление 3 2 2 10" xfId="16757"/>
    <cellStyle name="Вычисление 3 2 2 10 2" xfId="16758"/>
    <cellStyle name="Вычисление 3 2 2 10 2 2" xfId="16759"/>
    <cellStyle name="Вычисление 3 2 2 10 2 2 2" xfId="16760"/>
    <cellStyle name="Вычисление 3 2 2 10 2 2 2 2" xfId="16761"/>
    <cellStyle name="Вычисление 3 2 2 10 2 2 3" xfId="16762"/>
    <cellStyle name="Вычисление 3 2 2 10 2 2 3 2" xfId="16763"/>
    <cellStyle name="Вычисление 3 2 2 10 2 2 4" xfId="16764"/>
    <cellStyle name="Вычисление 3 2 2 10 2 3" xfId="16765"/>
    <cellStyle name="Вычисление 3 2 2 10 2 3 2" xfId="16766"/>
    <cellStyle name="Вычисление 3 2 2 10 2 4" xfId="16767"/>
    <cellStyle name="Вычисление 3 2 2 10 2 4 2" xfId="16768"/>
    <cellStyle name="Вычисление 3 2 2 10 2 5" xfId="16769"/>
    <cellStyle name="Вычисление 3 2 2 10 3" xfId="16770"/>
    <cellStyle name="Вычисление 3 2 2 10 3 2" xfId="16771"/>
    <cellStyle name="Вычисление 3 2 2 10 3 2 2" xfId="16772"/>
    <cellStyle name="Вычисление 3 2 2 10 3 3" xfId="16773"/>
    <cellStyle name="Вычисление 3 2 2 10 3 3 2" xfId="16774"/>
    <cellStyle name="Вычисление 3 2 2 10 3 4" xfId="16775"/>
    <cellStyle name="Вычисление 3 2 2 10 4" xfId="16776"/>
    <cellStyle name="Вычисление 3 2 2 10 4 2" xfId="16777"/>
    <cellStyle name="Вычисление 3 2 2 10 5" xfId="16778"/>
    <cellStyle name="Вычисление 3 2 2 10 5 2" xfId="16779"/>
    <cellStyle name="Вычисление 3 2 2 10 6" xfId="16780"/>
    <cellStyle name="Вычисление 3 2 2 11" xfId="16781"/>
    <cellStyle name="Вычисление 3 2 2 11 2" xfId="16782"/>
    <cellStyle name="Вычисление 3 2 2 11 2 2" xfId="16783"/>
    <cellStyle name="Вычисление 3 2 2 11 2 2 2" xfId="16784"/>
    <cellStyle name="Вычисление 3 2 2 11 2 2 2 2" xfId="16785"/>
    <cellStyle name="Вычисление 3 2 2 11 2 2 3" xfId="16786"/>
    <cellStyle name="Вычисление 3 2 2 11 2 2 3 2" xfId="16787"/>
    <cellStyle name="Вычисление 3 2 2 11 2 2 4" xfId="16788"/>
    <cellStyle name="Вычисление 3 2 2 11 2 3" xfId="16789"/>
    <cellStyle name="Вычисление 3 2 2 11 2 3 2" xfId="16790"/>
    <cellStyle name="Вычисление 3 2 2 11 2 4" xfId="16791"/>
    <cellStyle name="Вычисление 3 2 2 11 2 4 2" xfId="16792"/>
    <cellStyle name="Вычисление 3 2 2 11 2 5" xfId="16793"/>
    <cellStyle name="Вычисление 3 2 2 11 3" xfId="16794"/>
    <cellStyle name="Вычисление 3 2 2 11 3 2" xfId="16795"/>
    <cellStyle name="Вычисление 3 2 2 11 3 2 2" xfId="16796"/>
    <cellStyle name="Вычисление 3 2 2 11 3 3" xfId="16797"/>
    <cellStyle name="Вычисление 3 2 2 11 3 3 2" xfId="16798"/>
    <cellStyle name="Вычисление 3 2 2 11 3 4" xfId="16799"/>
    <cellStyle name="Вычисление 3 2 2 11 4" xfId="16800"/>
    <cellStyle name="Вычисление 3 2 2 11 4 2" xfId="16801"/>
    <cellStyle name="Вычисление 3 2 2 11 5" xfId="16802"/>
    <cellStyle name="Вычисление 3 2 2 11 5 2" xfId="16803"/>
    <cellStyle name="Вычисление 3 2 2 11 6" xfId="16804"/>
    <cellStyle name="Вычисление 3 2 2 12" xfId="16805"/>
    <cellStyle name="Вычисление 3 2 2 12 2" xfId="16806"/>
    <cellStyle name="Вычисление 3 2 2 12 2 2" xfId="16807"/>
    <cellStyle name="Вычисление 3 2 2 12 2 2 2" xfId="16808"/>
    <cellStyle name="Вычисление 3 2 2 12 2 3" xfId="16809"/>
    <cellStyle name="Вычисление 3 2 2 12 2 3 2" xfId="16810"/>
    <cellStyle name="Вычисление 3 2 2 12 2 4" xfId="16811"/>
    <cellStyle name="Вычисление 3 2 2 12 3" xfId="16812"/>
    <cellStyle name="Вычисление 3 2 2 12 3 2" xfId="16813"/>
    <cellStyle name="Вычисление 3 2 2 12 4" xfId="16814"/>
    <cellStyle name="Вычисление 3 2 2 12 4 2" xfId="16815"/>
    <cellStyle name="Вычисление 3 2 2 12 5" xfId="16816"/>
    <cellStyle name="Вычисление 3 2 2 13" xfId="16817"/>
    <cellStyle name="Вычисление 3 2 2 13 2" xfId="16818"/>
    <cellStyle name="Вычисление 3 2 2 14" xfId="16819"/>
    <cellStyle name="Вычисление 3 2 2 14 2" xfId="16820"/>
    <cellStyle name="Вычисление 3 2 2 15" xfId="16821"/>
    <cellStyle name="Вычисление 3 2 2 2" xfId="16822"/>
    <cellStyle name="Вычисление 3 2 2 2 2" xfId="16823"/>
    <cellStyle name="Вычисление 3 2 2 2 2 2" xfId="16824"/>
    <cellStyle name="Вычисление 3 2 2 2 2 2 2" xfId="16825"/>
    <cellStyle name="Вычисление 3 2 2 2 2 2 2 2" xfId="16826"/>
    <cellStyle name="Вычисление 3 2 2 2 2 2 2 2 2" xfId="16827"/>
    <cellStyle name="Вычисление 3 2 2 2 2 2 2 3" xfId="16828"/>
    <cellStyle name="Вычисление 3 2 2 2 2 2 2 3 2" xfId="16829"/>
    <cellStyle name="Вычисление 3 2 2 2 2 2 2 4" xfId="16830"/>
    <cellStyle name="Вычисление 3 2 2 2 2 2 3" xfId="16831"/>
    <cellStyle name="Вычисление 3 2 2 2 2 2 3 2" xfId="16832"/>
    <cellStyle name="Вычисление 3 2 2 2 2 2 4" xfId="16833"/>
    <cellStyle name="Вычисление 3 2 2 2 2 2 4 2" xfId="16834"/>
    <cellStyle name="Вычисление 3 2 2 2 2 2 5" xfId="16835"/>
    <cellStyle name="Вычисление 3 2 2 2 2 3" xfId="16836"/>
    <cellStyle name="Вычисление 3 2 2 2 2 3 2" xfId="16837"/>
    <cellStyle name="Вычисление 3 2 2 2 2 3 2 2" xfId="16838"/>
    <cellStyle name="Вычисление 3 2 2 2 2 3 3" xfId="16839"/>
    <cellStyle name="Вычисление 3 2 2 2 2 3 3 2" xfId="16840"/>
    <cellStyle name="Вычисление 3 2 2 2 2 3 4" xfId="16841"/>
    <cellStyle name="Вычисление 3 2 2 2 2 4" xfId="16842"/>
    <cellStyle name="Вычисление 3 2 2 2 2 4 2" xfId="16843"/>
    <cellStyle name="Вычисление 3 2 2 2 2 5" xfId="16844"/>
    <cellStyle name="Вычисление 3 2 2 2 2 5 2" xfId="16845"/>
    <cellStyle name="Вычисление 3 2 2 2 2 6" xfId="16846"/>
    <cellStyle name="Вычисление 3 2 2 2 3" xfId="16847"/>
    <cellStyle name="Вычисление 3 2 2 2 3 2" xfId="16848"/>
    <cellStyle name="Вычисление 3 2 2 2 3 2 2" xfId="16849"/>
    <cellStyle name="Вычисление 3 2 2 2 3 2 2 2" xfId="16850"/>
    <cellStyle name="Вычисление 3 2 2 2 3 2 2 2 2" xfId="16851"/>
    <cellStyle name="Вычисление 3 2 2 2 3 2 2 3" xfId="16852"/>
    <cellStyle name="Вычисление 3 2 2 2 3 2 2 3 2" xfId="16853"/>
    <cellStyle name="Вычисление 3 2 2 2 3 2 2 4" xfId="16854"/>
    <cellStyle name="Вычисление 3 2 2 2 3 2 3" xfId="16855"/>
    <cellStyle name="Вычисление 3 2 2 2 3 2 3 2" xfId="16856"/>
    <cellStyle name="Вычисление 3 2 2 2 3 2 4" xfId="16857"/>
    <cellStyle name="Вычисление 3 2 2 2 3 2 4 2" xfId="16858"/>
    <cellStyle name="Вычисление 3 2 2 2 3 2 5" xfId="16859"/>
    <cellStyle name="Вычисление 3 2 2 2 3 3" xfId="16860"/>
    <cellStyle name="Вычисление 3 2 2 2 3 3 2" xfId="16861"/>
    <cellStyle name="Вычисление 3 2 2 2 3 3 2 2" xfId="16862"/>
    <cellStyle name="Вычисление 3 2 2 2 3 3 3" xfId="16863"/>
    <cellStyle name="Вычисление 3 2 2 2 3 3 3 2" xfId="16864"/>
    <cellStyle name="Вычисление 3 2 2 2 3 3 4" xfId="16865"/>
    <cellStyle name="Вычисление 3 2 2 2 3 4" xfId="16866"/>
    <cellStyle name="Вычисление 3 2 2 2 3 4 2" xfId="16867"/>
    <cellStyle name="Вычисление 3 2 2 2 3 5" xfId="16868"/>
    <cellStyle name="Вычисление 3 2 2 2 3 5 2" xfId="16869"/>
    <cellStyle name="Вычисление 3 2 2 2 3 6" xfId="16870"/>
    <cellStyle name="Вычисление 3 2 2 2 4" xfId="16871"/>
    <cellStyle name="Вычисление 3 2 2 2 4 2" xfId="16872"/>
    <cellStyle name="Вычисление 3 2 2 2 4 2 2" xfId="16873"/>
    <cellStyle name="Вычисление 3 2 2 2 4 2 2 2" xfId="16874"/>
    <cellStyle name="Вычисление 3 2 2 2 4 2 2 2 2" xfId="16875"/>
    <cellStyle name="Вычисление 3 2 2 2 4 2 2 3" xfId="16876"/>
    <cellStyle name="Вычисление 3 2 2 2 4 2 2 3 2" xfId="16877"/>
    <cellStyle name="Вычисление 3 2 2 2 4 2 2 4" xfId="16878"/>
    <cellStyle name="Вычисление 3 2 2 2 4 2 3" xfId="16879"/>
    <cellStyle name="Вычисление 3 2 2 2 4 2 3 2" xfId="16880"/>
    <cellStyle name="Вычисление 3 2 2 2 4 2 4" xfId="16881"/>
    <cellStyle name="Вычисление 3 2 2 2 4 2 4 2" xfId="16882"/>
    <cellStyle name="Вычисление 3 2 2 2 4 2 5" xfId="16883"/>
    <cellStyle name="Вычисление 3 2 2 2 4 3" xfId="16884"/>
    <cellStyle name="Вычисление 3 2 2 2 4 3 2" xfId="16885"/>
    <cellStyle name="Вычисление 3 2 2 2 4 3 2 2" xfId="16886"/>
    <cellStyle name="Вычисление 3 2 2 2 4 3 3" xfId="16887"/>
    <cellStyle name="Вычисление 3 2 2 2 4 3 3 2" xfId="16888"/>
    <cellStyle name="Вычисление 3 2 2 2 4 3 4" xfId="16889"/>
    <cellStyle name="Вычисление 3 2 2 2 4 4" xfId="16890"/>
    <cellStyle name="Вычисление 3 2 2 2 4 4 2" xfId="16891"/>
    <cellStyle name="Вычисление 3 2 2 2 4 5" xfId="16892"/>
    <cellStyle name="Вычисление 3 2 2 2 4 5 2" xfId="16893"/>
    <cellStyle name="Вычисление 3 2 2 2 4 6" xfId="16894"/>
    <cellStyle name="Вычисление 3 2 2 2 5" xfId="16895"/>
    <cellStyle name="Вычисление 3 2 2 2 5 2" xfId="16896"/>
    <cellStyle name="Вычисление 3 2 2 2 5 2 2" xfId="16897"/>
    <cellStyle name="Вычисление 3 2 2 2 5 2 2 2" xfId="16898"/>
    <cellStyle name="Вычисление 3 2 2 2 5 2 2 2 2" xfId="16899"/>
    <cellStyle name="Вычисление 3 2 2 2 5 2 2 3" xfId="16900"/>
    <cellStyle name="Вычисление 3 2 2 2 5 2 2 3 2" xfId="16901"/>
    <cellStyle name="Вычисление 3 2 2 2 5 2 2 4" xfId="16902"/>
    <cellStyle name="Вычисление 3 2 2 2 5 2 3" xfId="16903"/>
    <cellStyle name="Вычисление 3 2 2 2 5 2 3 2" xfId="16904"/>
    <cellStyle name="Вычисление 3 2 2 2 5 2 4" xfId="16905"/>
    <cellStyle name="Вычисление 3 2 2 2 5 2 4 2" xfId="16906"/>
    <cellStyle name="Вычисление 3 2 2 2 5 2 5" xfId="16907"/>
    <cellStyle name="Вычисление 3 2 2 2 5 3" xfId="16908"/>
    <cellStyle name="Вычисление 3 2 2 2 5 3 2" xfId="16909"/>
    <cellStyle name="Вычисление 3 2 2 2 5 3 2 2" xfId="16910"/>
    <cellStyle name="Вычисление 3 2 2 2 5 3 3" xfId="16911"/>
    <cellStyle name="Вычисление 3 2 2 2 5 3 3 2" xfId="16912"/>
    <cellStyle name="Вычисление 3 2 2 2 5 3 4" xfId="16913"/>
    <cellStyle name="Вычисление 3 2 2 2 5 4" xfId="16914"/>
    <cellStyle name="Вычисление 3 2 2 2 5 4 2" xfId="16915"/>
    <cellStyle name="Вычисление 3 2 2 2 5 5" xfId="16916"/>
    <cellStyle name="Вычисление 3 2 2 2 5 5 2" xfId="16917"/>
    <cellStyle name="Вычисление 3 2 2 2 5 6" xfId="16918"/>
    <cellStyle name="Вычисление 3 2 2 2 6" xfId="16919"/>
    <cellStyle name="Вычисление 3 2 2 2 6 2" xfId="16920"/>
    <cellStyle name="Вычисление 3 2 2 2 6 2 2" xfId="16921"/>
    <cellStyle name="Вычисление 3 2 2 2 6 3" xfId="16922"/>
    <cellStyle name="Вычисление 3 2 2 2 6 3 2" xfId="16923"/>
    <cellStyle name="Вычисление 3 2 2 2 6 4" xfId="16924"/>
    <cellStyle name="Вычисление 3 2 2 2 7" xfId="16925"/>
    <cellStyle name="Вычисление 3 2 2 2 7 2" xfId="16926"/>
    <cellStyle name="Вычисление 3 2 2 2 8" xfId="16927"/>
    <cellStyle name="Вычисление 3 2 2 2 8 2" xfId="16928"/>
    <cellStyle name="Вычисление 3 2 2 2 9" xfId="16929"/>
    <cellStyle name="Вычисление 3 2 2 3" xfId="16930"/>
    <cellStyle name="Вычисление 3 2 2 3 2" xfId="16931"/>
    <cellStyle name="Вычисление 3 2 2 3 2 2" xfId="16932"/>
    <cellStyle name="Вычисление 3 2 2 3 2 2 2" xfId="16933"/>
    <cellStyle name="Вычисление 3 2 2 3 2 2 2 2" xfId="16934"/>
    <cellStyle name="Вычисление 3 2 2 3 2 2 2 2 2" xfId="16935"/>
    <cellStyle name="Вычисление 3 2 2 3 2 2 2 3" xfId="16936"/>
    <cellStyle name="Вычисление 3 2 2 3 2 2 2 3 2" xfId="16937"/>
    <cellStyle name="Вычисление 3 2 2 3 2 2 2 4" xfId="16938"/>
    <cellStyle name="Вычисление 3 2 2 3 2 2 3" xfId="16939"/>
    <cellStyle name="Вычисление 3 2 2 3 2 2 3 2" xfId="16940"/>
    <cellStyle name="Вычисление 3 2 2 3 2 2 4" xfId="16941"/>
    <cellStyle name="Вычисление 3 2 2 3 2 2 4 2" xfId="16942"/>
    <cellStyle name="Вычисление 3 2 2 3 2 2 5" xfId="16943"/>
    <cellStyle name="Вычисление 3 2 2 3 2 3" xfId="16944"/>
    <cellStyle name="Вычисление 3 2 2 3 2 3 2" xfId="16945"/>
    <cellStyle name="Вычисление 3 2 2 3 2 3 2 2" xfId="16946"/>
    <cellStyle name="Вычисление 3 2 2 3 2 3 3" xfId="16947"/>
    <cellStyle name="Вычисление 3 2 2 3 2 3 3 2" xfId="16948"/>
    <cellStyle name="Вычисление 3 2 2 3 2 3 4" xfId="16949"/>
    <cellStyle name="Вычисление 3 2 2 3 2 4" xfId="16950"/>
    <cellStyle name="Вычисление 3 2 2 3 2 4 2" xfId="16951"/>
    <cellStyle name="Вычисление 3 2 2 3 2 5" xfId="16952"/>
    <cellStyle name="Вычисление 3 2 2 3 2 5 2" xfId="16953"/>
    <cellStyle name="Вычисление 3 2 2 3 2 6" xfId="16954"/>
    <cellStyle name="Вычисление 3 2 2 3 3" xfId="16955"/>
    <cellStyle name="Вычисление 3 2 2 3 3 2" xfId="16956"/>
    <cellStyle name="Вычисление 3 2 2 3 3 2 2" xfId="16957"/>
    <cellStyle name="Вычисление 3 2 2 3 3 2 2 2" xfId="16958"/>
    <cellStyle name="Вычисление 3 2 2 3 3 2 2 2 2" xfId="16959"/>
    <cellStyle name="Вычисление 3 2 2 3 3 2 2 3" xfId="16960"/>
    <cellStyle name="Вычисление 3 2 2 3 3 2 2 3 2" xfId="16961"/>
    <cellStyle name="Вычисление 3 2 2 3 3 2 2 4" xfId="16962"/>
    <cellStyle name="Вычисление 3 2 2 3 3 2 3" xfId="16963"/>
    <cellStyle name="Вычисление 3 2 2 3 3 2 3 2" xfId="16964"/>
    <cellStyle name="Вычисление 3 2 2 3 3 2 4" xfId="16965"/>
    <cellStyle name="Вычисление 3 2 2 3 3 2 4 2" xfId="16966"/>
    <cellStyle name="Вычисление 3 2 2 3 3 2 5" xfId="16967"/>
    <cellStyle name="Вычисление 3 2 2 3 3 3" xfId="16968"/>
    <cellStyle name="Вычисление 3 2 2 3 3 3 2" xfId="16969"/>
    <cellStyle name="Вычисление 3 2 2 3 3 3 2 2" xfId="16970"/>
    <cellStyle name="Вычисление 3 2 2 3 3 3 3" xfId="16971"/>
    <cellStyle name="Вычисление 3 2 2 3 3 3 3 2" xfId="16972"/>
    <cellStyle name="Вычисление 3 2 2 3 3 3 4" xfId="16973"/>
    <cellStyle name="Вычисление 3 2 2 3 3 4" xfId="16974"/>
    <cellStyle name="Вычисление 3 2 2 3 3 4 2" xfId="16975"/>
    <cellStyle name="Вычисление 3 2 2 3 3 5" xfId="16976"/>
    <cellStyle name="Вычисление 3 2 2 3 3 5 2" xfId="16977"/>
    <cellStyle name="Вычисление 3 2 2 3 3 6" xfId="16978"/>
    <cellStyle name="Вычисление 3 2 2 3 4" xfId="16979"/>
    <cellStyle name="Вычисление 3 2 2 3 4 2" xfId="16980"/>
    <cellStyle name="Вычисление 3 2 2 3 4 2 2" xfId="16981"/>
    <cellStyle name="Вычисление 3 2 2 3 4 2 2 2" xfId="16982"/>
    <cellStyle name="Вычисление 3 2 2 3 4 2 2 2 2" xfId="16983"/>
    <cellStyle name="Вычисление 3 2 2 3 4 2 2 3" xfId="16984"/>
    <cellStyle name="Вычисление 3 2 2 3 4 2 2 3 2" xfId="16985"/>
    <cellStyle name="Вычисление 3 2 2 3 4 2 2 4" xfId="16986"/>
    <cellStyle name="Вычисление 3 2 2 3 4 2 3" xfId="16987"/>
    <cellStyle name="Вычисление 3 2 2 3 4 2 3 2" xfId="16988"/>
    <cellStyle name="Вычисление 3 2 2 3 4 2 4" xfId="16989"/>
    <cellStyle name="Вычисление 3 2 2 3 4 2 4 2" xfId="16990"/>
    <cellStyle name="Вычисление 3 2 2 3 4 2 5" xfId="16991"/>
    <cellStyle name="Вычисление 3 2 2 3 4 3" xfId="16992"/>
    <cellStyle name="Вычисление 3 2 2 3 4 3 2" xfId="16993"/>
    <cellStyle name="Вычисление 3 2 2 3 4 3 2 2" xfId="16994"/>
    <cellStyle name="Вычисление 3 2 2 3 4 3 3" xfId="16995"/>
    <cellStyle name="Вычисление 3 2 2 3 4 3 3 2" xfId="16996"/>
    <cellStyle name="Вычисление 3 2 2 3 4 3 4" xfId="16997"/>
    <cellStyle name="Вычисление 3 2 2 3 4 4" xfId="16998"/>
    <cellStyle name="Вычисление 3 2 2 3 4 4 2" xfId="16999"/>
    <cellStyle name="Вычисление 3 2 2 3 4 5" xfId="17000"/>
    <cellStyle name="Вычисление 3 2 2 3 4 5 2" xfId="17001"/>
    <cellStyle name="Вычисление 3 2 2 3 4 6" xfId="17002"/>
    <cellStyle name="Вычисление 3 2 2 3 5" xfId="17003"/>
    <cellStyle name="Вычисление 3 2 2 3 5 2" xfId="17004"/>
    <cellStyle name="Вычисление 3 2 2 3 5 2 2" xfId="17005"/>
    <cellStyle name="Вычисление 3 2 2 3 5 2 2 2" xfId="17006"/>
    <cellStyle name="Вычисление 3 2 2 3 5 2 2 2 2" xfId="17007"/>
    <cellStyle name="Вычисление 3 2 2 3 5 2 2 3" xfId="17008"/>
    <cellStyle name="Вычисление 3 2 2 3 5 2 2 3 2" xfId="17009"/>
    <cellStyle name="Вычисление 3 2 2 3 5 2 2 4" xfId="17010"/>
    <cellStyle name="Вычисление 3 2 2 3 5 2 3" xfId="17011"/>
    <cellStyle name="Вычисление 3 2 2 3 5 2 3 2" xfId="17012"/>
    <cellStyle name="Вычисление 3 2 2 3 5 2 4" xfId="17013"/>
    <cellStyle name="Вычисление 3 2 2 3 5 2 4 2" xfId="17014"/>
    <cellStyle name="Вычисление 3 2 2 3 5 2 5" xfId="17015"/>
    <cellStyle name="Вычисление 3 2 2 3 5 3" xfId="17016"/>
    <cellStyle name="Вычисление 3 2 2 3 5 3 2" xfId="17017"/>
    <cellStyle name="Вычисление 3 2 2 3 5 3 2 2" xfId="17018"/>
    <cellStyle name="Вычисление 3 2 2 3 5 3 3" xfId="17019"/>
    <cellStyle name="Вычисление 3 2 2 3 5 3 3 2" xfId="17020"/>
    <cellStyle name="Вычисление 3 2 2 3 5 3 4" xfId="17021"/>
    <cellStyle name="Вычисление 3 2 2 3 5 4" xfId="17022"/>
    <cellStyle name="Вычисление 3 2 2 3 5 4 2" xfId="17023"/>
    <cellStyle name="Вычисление 3 2 2 3 5 5" xfId="17024"/>
    <cellStyle name="Вычисление 3 2 2 3 5 5 2" xfId="17025"/>
    <cellStyle name="Вычисление 3 2 2 3 5 6" xfId="17026"/>
    <cellStyle name="Вычисление 3 2 2 3 6" xfId="17027"/>
    <cellStyle name="Вычисление 3 2 2 3 6 2" xfId="17028"/>
    <cellStyle name="Вычисление 3 2 2 3 6 2 2" xfId="17029"/>
    <cellStyle name="Вычисление 3 2 2 3 6 3" xfId="17030"/>
    <cellStyle name="Вычисление 3 2 2 3 6 3 2" xfId="17031"/>
    <cellStyle name="Вычисление 3 2 2 3 6 4" xfId="17032"/>
    <cellStyle name="Вычисление 3 2 2 3 7" xfId="17033"/>
    <cellStyle name="Вычисление 3 2 2 3 7 2" xfId="17034"/>
    <cellStyle name="Вычисление 3 2 2 3 8" xfId="17035"/>
    <cellStyle name="Вычисление 3 2 2 3 8 2" xfId="17036"/>
    <cellStyle name="Вычисление 3 2 2 3 9" xfId="17037"/>
    <cellStyle name="Вычисление 3 2 2 4" xfId="17038"/>
    <cellStyle name="Вычисление 3 2 2 4 2" xfId="17039"/>
    <cellStyle name="Вычисление 3 2 2 4 2 2" xfId="17040"/>
    <cellStyle name="Вычисление 3 2 2 4 2 2 2" xfId="17041"/>
    <cellStyle name="Вычисление 3 2 2 4 2 2 2 2" xfId="17042"/>
    <cellStyle name="Вычисление 3 2 2 4 2 2 2 2 2" xfId="17043"/>
    <cellStyle name="Вычисление 3 2 2 4 2 2 2 3" xfId="17044"/>
    <cellStyle name="Вычисление 3 2 2 4 2 2 2 3 2" xfId="17045"/>
    <cellStyle name="Вычисление 3 2 2 4 2 2 2 4" xfId="17046"/>
    <cellStyle name="Вычисление 3 2 2 4 2 2 3" xfId="17047"/>
    <cellStyle name="Вычисление 3 2 2 4 2 2 3 2" xfId="17048"/>
    <cellStyle name="Вычисление 3 2 2 4 2 2 4" xfId="17049"/>
    <cellStyle name="Вычисление 3 2 2 4 2 2 4 2" xfId="17050"/>
    <cellStyle name="Вычисление 3 2 2 4 2 2 5" xfId="17051"/>
    <cellStyle name="Вычисление 3 2 2 4 2 3" xfId="17052"/>
    <cellStyle name="Вычисление 3 2 2 4 2 3 2" xfId="17053"/>
    <cellStyle name="Вычисление 3 2 2 4 2 3 2 2" xfId="17054"/>
    <cellStyle name="Вычисление 3 2 2 4 2 3 3" xfId="17055"/>
    <cellStyle name="Вычисление 3 2 2 4 2 3 3 2" xfId="17056"/>
    <cellStyle name="Вычисление 3 2 2 4 2 3 4" xfId="17057"/>
    <cellStyle name="Вычисление 3 2 2 4 2 4" xfId="17058"/>
    <cellStyle name="Вычисление 3 2 2 4 2 4 2" xfId="17059"/>
    <cellStyle name="Вычисление 3 2 2 4 2 5" xfId="17060"/>
    <cellStyle name="Вычисление 3 2 2 4 2 5 2" xfId="17061"/>
    <cellStyle name="Вычисление 3 2 2 4 2 6" xfId="17062"/>
    <cellStyle name="Вычисление 3 2 2 4 3" xfId="17063"/>
    <cellStyle name="Вычисление 3 2 2 4 3 2" xfId="17064"/>
    <cellStyle name="Вычисление 3 2 2 4 3 2 2" xfId="17065"/>
    <cellStyle name="Вычисление 3 2 2 4 3 2 2 2" xfId="17066"/>
    <cellStyle name="Вычисление 3 2 2 4 3 2 2 2 2" xfId="17067"/>
    <cellStyle name="Вычисление 3 2 2 4 3 2 2 3" xfId="17068"/>
    <cellStyle name="Вычисление 3 2 2 4 3 2 2 3 2" xfId="17069"/>
    <cellStyle name="Вычисление 3 2 2 4 3 2 2 4" xfId="17070"/>
    <cellStyle name="Вычисление 3 2 2 4 3 2 3" xfId="17071"/>
    <cellStyle name="Вычисление 3 2 2 4 3 2 3 2" xfId="17072"/>
    <cellStyle name="Вычисление 3 2 2 4 3 2 4" xfId="17073"/>
    <cellStyle name="Вычисление 3 2 2 4 3 2 4 2" xfId="17074"/>
    <cellStyle name="Вычисление 3 2 2 4 3 2 5" xfId="17075"/>
    <cellStyle name="Вычисление 3 2 2 4 3 3" xfId="17076"/>
    <cellStyle name="Вычисление 3 2 2 4 3 3 2" xfId="17077"/>
    <cellStyle name="Вычисление 3 2 2 4 3 3 2 2" xfId="17078"/>
    <cellStyle name="Вычисление 3 2 2 4 3 3 3" xfId="17079"/>
    <cellStyle name="Вычисление 3 2 2 4 3 3 3 2" xfId="17080"/>
    <cellStyle name="Вычисление 3 2 2 4 3 3 4" xfId="17081"/>
    <cellStyle name="Вычисление 3 2 2 4 3 4" xfId="17082"/>
    <cellStyle name="Вычисление 3 2 2 4 3 4 2" xfId="17083"/>
    <cellStyle name="Вычисление 3 2 2 4 3 5" xfId="17084"/>
    <cellStyle name="Вычисление 3 2 2 4 3 5 2" xfId="17085"/>
    <cellStyle name="Вычисление 3 2 2 4 3 6" xfId="17086"/>
    <cellStyle name="Вычисление 3 2 2 4 4" xfId="17087"/>
    <cellStyle name="Вычисление 3 2 2 4 4 2" xfId="17088"/>
    <cellStyle name="Вычисление 3 2 2 4 4 2 2" xfId="17089"/>
    <cellStyle name="Вычисление 3 2 2 4 4 2 2 2" xfId="17090"/>
    <cellStyle name="Вычисление 3 2 2 4 4 2 2 2 2" xfId="17091"/>
    <cellStyle name="Вычисление 3 2 2 4 4 2 2 3" xfId="17092"/>
    <cellStyle name="Вычисление 3 2 2 4 4 2 2 3 2" xfId="17093"/>
    <cellStyle name="Вычисление 3 2 2 4 4 2 2 4" xfId="17094"/>
    <cellStyle name="Вычисление 3 2 2 4 4 2 3" xfId="17095"/>
    <cellStyle name="Вычисление 3 2 2 4 4 2 3 2" xfId="17096"/>
    <cellStyle name="Вычисление 3 2 2 4 4 2 4" xfId="17097"/>
    <cellStyle name="Вычисление 3 2 2 4 4 2 4 2" xfId="17098"/>
    <cellStyle name="Вычисление 3 2 2 4 4 2 5" xfId="17099"/>
    <cellStyle name="Вычисление 3 2 2 4 4 3" xfId="17100"/>
    <cellStyle name="Вычисление 3 2 2 4 4 3 2" xfId="17101"/>
    <cellStyle name="Вычисление 3 2 2 4 4 3 2 2" xfId="17102"/>
    <cellStyle name="Вычисление 3 2 2 4 4 3 3" xfId="17103"/>
    <cellStyle name="Вычисление 3 2 2 4 4 3 3 2" xfId="17104"/>
    <cellStyle name="Вычисление 3 2 2 4 4 3 4" xfId="17105"/>
    <cellStyle name="Вычисление 3 2 2 4 4 4" xfId="17106"/>
    <cellStyle name="Вычисление 3 2 2 4 4 4 2" xfId="17107"/>
    <cellStyle name="Вычисление 3 2 2 4 4 5" xfId="17108"/>
    <cellStyle name="Вычисление 3 2 2 4 4 5 2" xfId="17109"/>
    <cellStyle name="Вычисление 3 2 2 4 4 6" xfId="17110"/>
    <cellStyle name="Вычисление 3 2 2 4 5" xfId="17111"/>
    <cellStyle name="Вычисление 3 2 2 4 5 2" xfId="17112"/>
    <cellStyle name="Вычисление 3 2 2 4 5 2 2" xfId="17113"/>
    <cellStyle name="Вычисление 3 2 2 4 5 2 2 2" xfId="17114"/>
    <cellStyle name="Вычисление 3 2 2 4 5 2 2 2 2" xfId="17115"/>
    <cellStyle name="Вычисление 3 2 2 4 5 2 2 3" xfId="17116"/>
    <cellStyle name="Вычисление 3 2 2 4 5 2 2 3 2" xfId="17117"/>
    <cellStyle name="Вычисление 3 2 2 4 5 2 2 4" xfId="17118"/>
    <cellStyle name="Вычисление 3 2 2 4 5 2 3" xfId="17119"/>
    <cellStyle name="Вычисление 3 2 2 4 5 2 3 2" xfId="17120"/>
    <cellStyle name="Вычисление 3 2 2 4 5 2 4" xfId="17121"/>
    <cellStyle name="Вычисление 3 2 2 4 5 2 4 2" xfId="17122"/>
    <cellStyle name="Вычисление 3 2 2 4 5 2 5" xfId="17123"/>
    <cellStyle name="Вычисление 3 2 2 4 5 3" xfId="17124"/>
    <cellStyle name="Вычисление 3 2 2 4 5 3 2" xfId="17125"/>
    <cellStyle name="Вычисление 3 2 2 4 5 3 2 2" xfId="17126"/>
    <cellStyle name="Вычисление 3 2 2 4 5 3 3" xfId="17127"/>
    <cellStyle name="Вычисление 3 2 2 4 5 3 3 2" xfId="17128"/>
    <cellStyle name="Вычисление 3 2 2 4 5 3 4" xfId="17129"/>
    <cellStyle name="Вычисление 3 2 2 4 5 4" xfId="17130"/>
    <cellStyle name="Вычисление 3 2 2 4 5 4 2" xfId="17131"/>
    <cellStyle name="Вычисление 3 2 2 4 5 5" xfId="17132"/>
    <cellStyle name="Вычисление 3 2 2 4 5 5 2" xfId="17133"/>
    <cellStyle name="Вычисление 3 2 2 4 5 6" xfId="17134"/>
    <cellStyle name="Вычисление 3 2 2 4 6" xfId="17135"/>
    <cellStyle name="Вычисление 3 2 2 4 6 2" xfId="17136"/>
    <cellStyle name="Вычисление 3 2 2 4 6 2 2" xfId="17137"/>
    <cellStyle name="Вычисление 3 2 2 4 6 3" xfId="17138"/>
    <cellStyle name="Вычисление 3 2 2 4 6 3 2" xfId="17139"/>
    <cellStyle name="Вычисление 3 2 2 4 6 4" xfId="17140"/>
    <cellStyle name="Вычисление 3 2 2 4 7" xfId="17141"/>
    <cellStyle name="Вычисление 3 2 2 4 7 2" xfId="17142"/>
    <cellStyle name="Вычисление 3 2 2 4 8" xfId="17143"/>
    <cellStyle name="Вычисление 3 2 2 4 8 2" xfId="17144"/>
    <cellStyle name="Вычисление 3 2 2 4 9" xfId="17145"/>
    <cellStyle name="Вычисление 3 2 2 5" xfId="17146"/>
    <cellStyle name="Вычисление 3 2 2 5 2" xfId="17147"/>
    <cellStyle name="Вычисление 3 2 2 5 2 2" xfId="17148"/>
    <cellStyle name="Вычисление 3 2 2 5 2 2 2" xfId="17149"/>
    <cellStyle name="Вычисление 3 2 2 5 2 2 2 2" xfId="17150"/>
    <cellStyle name="Вычисление 3 2 2 5 2 2 2 2 2" xfId="17151"/>
    <cellStyle name="Вычисление 3 2 2 5 2 2 2 3" xfId="17152"/>
    <cellStyle name="Вычисление 3 2 2 5 2 2 2 3 2" xfId="17153"/>
    <cellStyle name="Вычисление 3 2 2 5 2 2 2 4" xfId="17154"/>
    <cellStyle name="Вычисление 3 2 2 5 2 2 3" xfId="17155"/>
    <cellStyle name="Вычисление 3 2 2 5 2 2 3 2" xfId="17156"/>
    <cellStyle name="Вычисление 3 2 2 5 2 2 4" xfId="17157"/>
    <cellStyle name="Вычисление 3 2 2 5 2 2 4 2" xfId="17158"/>
    <cellStyle name="Вычисление 3 2 2 5 2 2 5" xfId="17159"/>
    <cellStyle name="Вычисление 3 2 2 5 2 3" xfId="17160"/>
    <cellStyle name="Вычисление 3 2 2 5 2 3 2" xfId="17161"/>
    <cellStyle name="Вычисление 3 2 2 5 2 3 2 2" xfId="17162"/>
    <cellStyle name="Вычисление 3 2 2 5 2 3 3" xfId="17163"/>
    <cellStyle name="Вычисление 3 2 2 5 2 3 3 2" xfId="17164"/>
    <cellStyle name="Вычисление 3 2 2 5 2 3 4" xfId="17165"/>
    <cellStyle name="Вычисление 3 2 2 5 2 4" xfId="17166"/>
    <cellStyle name="Вычисление 3 2 2 5 2 4 2" xfId="17167"/>
    <cellStyle name="Вычисление 3 2 2 5 2 5" xfId="17168"/>
    <cellStyle name="Вычисление 3 2 2 5 2 5 2" xfId="17169"/>
    <cellStyle name="Вычисление 3 2 2 5 2 6" xfId="17170"/>
    <cellStyle name="Вычисление 3 2 2 5 3" xfId="17171"/>
    <cellStyle name="Вычисление 3 2 2 5 3 2" xfId="17172"/>
    <cellStyle name="Вычисление 3 2 2 5 3 2 2" xfId="17173"/>
    <cellStyle name="Вычисление 3 2 2 5 3 2 2 2" xfId="17174"/>
    <cellStyle name="Вычисление 3 2 2 5 3 2 2 2 2" xfId="17175"/>
    <cellStyle name="Вычисление 3 2 2 5 3 2 2 3" xfId="17176"/>
    <cellStyle name="Вычисление 3 2 2 5 3 2 2 3 2" xfId="17177"/>
    <cellStyle name="Вычисление 3 2 2 5 3 2 2 4" xfId="17178"/>
    <cellStyle name="Вычисление 3 2 2 5 3 2 3" xfId="17179"/>
    <cellStyle name="Вычисление 3 2 2 5 3 2 3 2" xfId="17180"/>
    <cellStyle name="Вычисление 3 2 2 5 3 2 4" xfId="17181"/>
    <cellStyle name="Вычисление 3 2 2 5 3 2 4 2" xfId="17182"/>
    <cellStyle name="Вычисление 3 2 2 5 3 2 5" xfId="17183"/>
    <cellStyle name="Вычисление 3 2 2 5 3 3" xfId="17184"/>
    <cellStyle name="Вычисление 3 2 2 5 3 3 2" xfId="17185"/>
    <cellStyle name="Вычисление 3 2 2 5 3 3 2 2" xfId="17186"/>
    <cellStyle name="Вычисление 3 2 2 5 3 3 3" xfId="17187"/>
    <cellStyle name="Вычисление 3 2 2 5 3 3 3 2" xfId="17188"/>
    <cellStyle name="Вычисление 3 2 2 5 3 3 4" xfId="17189"/>
    <cellStyle name="Вычисление 3 2 2 5 3 4" xfId="17190"/>
    <cellStyle name="Вычисление 3 2 2 5 3 4 2" xfId="17191"/>
    <cellStyle name="Вычисление 3 2 2 5 3 5" xfId="17192"/>
    <cellStyle name="Вычисление 3 2 2 5 3 5 2" xfId="17193"/>
    <cellStyle name="Вычисление 3 2 2 5 3 6" xfId="17194"/>
    <cellStyle name="Вычисление 3 2 2 5 4" xfId="17195"/>
    <cellStyle name="Вычисление 3 2 2 5 4 2" xfId="17196"/>
    <cellStyle name="Вычисление 3 2 2 5 4 2 2" xfId="17197"/>
    <cellStyle name="Вычисление 3 2 2 5 4 2 2 2" xfId="17198"/>
    <cellStyle name="Вычисление 3 2 2 5 4 2 2 2 2" xfId="17199"/>
    <cellStyle name="Вычисление 3 2 2 5 4 2 2 3" xfId="17200"/>
    <cellStyle name="Вычисление 3 2 2 5 4 2 2 3 2" xfId="17201"/>
    <cellStyle name="Вычисление 3 2 2 5 4 2 2 4" xfId="17202"/>
    <cellStyle name="Вычисление 3 2 2 5 4 2 3" xfId="17203"/>
    <cellStyle name="Вычисление 3 2 2 5 4 2 3 2" xfId="17204"/>
    <cellStyle name="Вычисление 3 2 2 5 4 2 4" xfId="17205"/>
    <cellStyle name="Вычисление 3 2 2 5 4 2 4 2" xfId="17206"/>
    <cellStyle name="Вычисление 3 2 2 5 4 2 5" xfId="17207"/>
    <cellStyle name="Вычисление 3 2 2 5 4 3" xfId="17208"/>
    <cellStyle name="Вычисление 3 2 2 5 4 3 2" xfId="17209"/>
    <cellStyle name="Вычисление 3 2 2 5 4 3 2 2" xfId="17210"/>
    <cellStyle name="Вычисление 3 2 2 5 4 3 3" xfId="17211"/>
    <cellStyle name="Вычисление 3 2 2 5 4 3 3 2" xfId="17212"/>
    <cellStyle name="Вычисление 3 2 2 5 4 3 4" xfId="17213"/>
    <cellStyle name="Вычисление 3 2 2 5 4 4" xfId="17214"/>
    <cellStyle name="Вычисление 3 2 2 5 4 4 2" xfId="17215"/>
    <cellStyle name="Вычисление 3 2 2 5 4 5" xfId="17216"/>
    <cellStyle name="Вычисление 3 2 2 5 4 5 2" xfId="17217"/>
    <cellStyle name="Вычисление 3 2 2 5 4 6" xfId="17218"/>
    <cellStyle name="Вычисление 3 2 2 5 5" xfId="17219"/>
    <cellStyle name="Вычисление 3 2 2 5 5 2" xfId="17220"/>
    <cellStyle name="Вычисление 3 2 2 5 5 2 2" xfId="17221"/>
    <cellStyle name="Вычисление 3 2 2 5 5 2 2 2" xfId="17222"/>
    <cellStyle name="Вычисление 3 2 2 5 5 2 2 2 2" xfId="17223"/>
    <cellStyle name="Вычисление 3 2 2 5 5 2 2 3" xfId="17224"/>
    <cellStyle name="Вычисление 3 2 2 5 5 2 2 3 2" xfId="17225"/>
    <cellStyle name="Вычисление 3 2 2 5 5 2 2 4" xfId="17226"/>
    <cellStyle name="Вычисление 3 2 2 5 5 2 3" xfId="17227"/>
    <cellStyle name="Вычисление 3 2 2 5 5 2 3 2" xfId="17228"/>
    <cellStyle name="Вычисление 3 2 2 5 5 2 4" xfId="17229"/>
    <cellStyle name="Вычисление 3 2 2 5 5 2 4 2" xfId="17230"/>
    <cellStyle name="Вычисление 3 2 2 5 5 2 5" xfId="17231"/>
    <cellStyle name="Вычисление 3 2 2 5 5 3" xfId="17232"/>
    <cellStyle name="Вычисление 3 2 2 5 5 3 2" xfId="17233"/>
    <cellStyle name="Вычисление 3 2 2 5 5 3 2 2" xfId="17234"/>
    <cellStyle name="Вычисление 3 2 2 5 5 3 3" xfId="17235"/>
    <cellStyle name="Вычисление 3 2 2 5 5 3 3 2" xfId="17236"/>
    <cellStyle name="Вычисление 3 2 2 5 5 3 4" xfId="17237"/>
    <cellStyle name="Вычисление 3 2 2 5 5 4" xfId="17238"/>
    <cellStyle name="Вычисление 3 2 2 5 5 4 2" xfId="17239"/>
    <cellStyle name="Вычисление 3 2 2 5 5 5" xfId="17240"/>
    <cellStyle name="Вычисление 3 2 2 5 5 5 2" xfId="17241"/>
    <cellStyle name="Вычисление 3 2 2 5 5 6" xfId="17242"/>
    <cellStyle name="Вычисление 3 2 2 5 6" xfId="17243"/>
    <cellStyle name="Вычисление 3 2 2 5 6 2" xfId="17244"/>
    <cellStyle name="Вычисление 3 2 2 5 6 2 2" xfId="17245"/>
    <cellStyle name="Вычисление 3 2 2 5 6 3" xfId="17246"/>
    <cellStyle name="Вычисление 3 2 2 5 6 3 2" xfId="17247"/>
    <cellStyle name="Вычисление 3 2 2 5 6 4" xfId="17248"/>
    <cellStyle name="Вычисление 3 2 2 5 7" xfId="17249"/>
    <cellStyle name="Вычисление 3 2 2 5 7 2" xfId="17250"/>
    <cellStyle name="Вычисление 3 2 2 5 8" xfId="17251"/>
    <cellStyle name="Вычисление 3 2 2 5 8 2" xfId="17252"/>
    <cellStyle name="Вычисление 3 2 2 5 9" xfId="17253"/>
    <cellStyle name="Вычисление 3 2 2 6" xfId="17254"/>
    <cellStyle name="Вычисление 3 2 2 6 2" xfId="17255"/>
    <cellStyle name="Вычисление 3 2 2 6 2 2" xfId="17256"/>
    <cellStyle name="Вычисление 3 2 2 6 2 2 2" xfId="17257"/>
    <cellStyle name="Вычисление 3 2 2 6 2 2 2 2" xfId="17258"/>
    <cellStyle name="Вычисление 3 2 2 6 2 2 2 2 2" xfId="17259"/>
    <cellStyle name="Вычисление 3 2 2 6 2 2 2 3" xfId="17260"/>
    <cellStyle name="Вычисление 3 2 2 6 2 2 2 3 2" xfId="17261"/>
    <cellStyle name="Вычисление 3 2 2 6 2 2 2 4" xfId="17262"/>
    <cellStyle name="Вычисление 3 2 2 6 2 2 3" xfId="17263"/>
    <cellStyle name="Вычисление 3 2 2 6 2 2 3 2" xfId="17264"/>
    <cellStyle name="Вычисление 3 2 2 6 2 2 4" xfId="17265"/>
    <cellStyle name="Вычисление 3 2 2 6 2 2 4 2" xfId="17266"/>
    <cellStyle name="Вычисление 3 2 2 6 2 2 5" xfId="17267"/>
    <cellStyle name="Вычисление 3 2 2 6 2 3" xfId="17268"/>
    <cellStyle name="Вычисление 3 2 2 6 2 3 2" xfId="17269"/>
    <cellStyle name="Вычисление 3 2 2 6 2 3 2 2" xfId="17270"/>
    <cellStyle name="Вычисление 3 2 2 6 2 3 3" xfId="17271"/>
    <cellStyle name="Вычисление 3 2 2 6 2 3 3 2" xfId="17272"/>
    <cellStyle name="Вычисление 3 2 2 6 2 3 4" xfId="17273"/>
    <cellStyle name="Вычисление 3 2 2 6 2 4" xfId="17274"/>
    <cellStyle name="Вычисление 3 2 2 6 2 4 2" xfId="17275"/>
    <cellStyle name="Вычисление 3 2 2 6 2 5" xfId="17276"/>
    <cellStyle name="Вычисление 3 2 2 6 2 5 2" xfId="17277"/>
    <cellStyle name="Вычисление 3 2 2 6 2 6" xfId="17278"/>
    <cellStyle name="Вычисление 3 2 2 6 3" xfId="17279"/>
    <cellStyle name="Вычисление 3 2 2 6 3 2" xfId="17280"/>
    <cellStyle name="Вычисление 3 2 2 6 3 2 2" xfId="17281"/>
    <cellStyle name="Вычисление 3 2 2 6 3 2 2 2" xfId="17282"/>
    <cellStyle name="Вычисление 3 2 2 6 3 2 2 2 2" xfId="17283"/>
    <cellStyle name="Вычисление 3 2 2 6 3 2 2 3" xfId="17284"/>
    <cellStyle name="Вычисление 3 2 2 6 3 2 2 3 2" xfId="17285"/>
    <cellStyle name="Вычисление 3 2 2 6 3 2 2 4" xfId="17286"/>
    <cellStyle name="Вычисление 3 2 2 6 3 2 3" xfId="17287"/>
    <cellStyle name="Вычисление 3 2 2 6 3 2 3 2" xfId="17288"/>
    <cellStyle name="Вычисление 3 2 2 6 3 2 4" xfId="17289"/>
    <cellStyle name="Вычисление 3 2 2 6 3 2 4 2" xfId="17290"/>
    <cellStyle name="Вычисление 3 2 2 6 3 2 5" xfId="17291"/>
    <cellStyle name="Вычисление 3 2 2 6 3 3" xfId="17292"/>
    <cellStyle name="Вычисление 3 2 2 6 3 3 2" xfId="17293"/>
    <cellStyle name="Вычисление 3 2 2 6 3 3 2 2" xfId="17294"/>
    <cellStyle name="Вычисление 3 2 2 6 3 3 3" xfId="17295"/>
    <cellStyle name="Вычисление 3 2 2 6 3 3 3 2" xfId="17296"/>
    <cellStyle name="Вычисление 3 2 2 6 3 3 4" xfId="17297"/>
    <cellStyle name="Вычисление 3 2 2 6 3 4" xfId="17298"/>
    <cellStyle name="Вычисление 3 2 2 6 3 4 2" xfId="17299"/>
    <cellStyle name="Вычисление 3 2 2 6 3 5" xfId="17300"/>
    <cellStyle name="Вычисление 3 2 2 6 3 5 2" xfId="17301"/>
    <cellStyle name="Вычисление 3 2 2 6 3 6" xfId="17302"/>
    <cellStyle name="Вычисление 3 2 2 6 4" xfId="17303"/>
    <cellStyle name="Вычисление 3 2 2 6 4 2" xfId="17304"/>
    <cellStyle name="Вычисление 3 2 2 6 4 2 2" xfId="17305"/>
    <cellStyle name="Вычисление 3 2 2 6 4 2 2 2" xfId="17306"/>
    <cellStyle name="Вычисление 3 2 2 6 4 2 2 2 2" xfId="17307"/>
    <cellStyle name="Вычисление 3 2 2 6 4 2 2 3" xfId="17308"/>
    <cellStyle name="Вычисление 3 2 2 6 4 2 2 3 2" xfId="17309"/>
    <cellStyle name="Вычисление 3 2 2 6 4 2 2 4" xfId="17310"/>
    <cellStyle name="Вычисление 3 2 2 6 4 2 3" xfId="17311"/>
    <cellStyle name="Вычисление 3 2 2 6 4 2 3 2" xfId="17312"/>
    <cellStyle name="Вычисление 3 2 2 6 4 2 4" xfId="17313"/>
    <cellStyle name="Вычисление 3 2 2 6 4 2 4 2" xfId="17314"/>
    <cellStyle name="Вычисление 3 2 2 6 4 2 5" xfId="17315"/>
    <cellStyle name="Вычисление 3 2 2 6 4 3" xfId="17316"/>
    <cellStyle name="Вычисление 3 2 2 6 4 3 2" xfId="17317"/>
    <cellStyle name="Вычисление 3 2 2 6 4 3 2 2" xfId="17318"/>
    <cellStyle name="Вычисление 3 2 2 6 4 3 3" xfId="17319"/>
    <cellStyle name="Вычисление 3 2 2 6 4 3 3 2" xfId="17320"/>
    <cellStyle name="Вычисление 3 2 2 6 4 3 4" xfId="17321"/>
    <cellStyle name="Вычисление 3 2 2 6 4 4" xfId="17322"/>
    <cellStyle name="Вычисление 3 2 2 6 4 4 2" xfId="17323"/>
    <cellStyle name="Вычисление 3 2 2 6 4 5" xfId="17324"/>
    <cellStyle name="Вычисление 3 2 2 6 4 5 2" xfId="17325"/>
    <cellStyle name="Вычисление 3 2 2 6 4 6" xfId="17326"/>
    <cellStyle name="Вычисление 3 2 2 6 5" xfId="17327"/>
    <cellStyle name="Вычисление 3 2 2 6 5 2" xfId="17328"/>
    <cellStyle name="Вычисление 3 2 2 6 5 2 2" xfId="17329"/>
    <cellStyle name="Вычисление 3 2 2 6 5 2 2 2" xfId="17330"/>
    <cellStyle name="Вычисление 3 2 2 6 5 2 2 2 2" xfId="17331"/>
    <cellStyle name="Вычисление 3 2 2 6 5 2 2 3" xfId="17332"/>
    <cellStyle name="Вычисление 3 2 2 6 5 2 2 3 2" xfId="17333"/>
    <cellStyle name="Вычисление 3 2 2 6 5 2 2 4" xfId="17334"/>
    <cellStyle name="Вычисление 3 2 2 6 5 2 3" xfId="17335"/>
    <cellStyle name="Вычисление 3 2 2 6 5 2 3 2" xfId="17336"/>
    <cellStyle name="Вычисление 3 2 2 6 5 2 4" xfId="17337"/>
    <cellStyle name="Вычисление 3 2 2 6 5 2 4 2" xfId="17338"/>
    <cellStyle name="Вычисление 3 2 2 6 5 2 5" xfId="17339"/>
    <cellStyle name="Вычисление 3 2 2 6 5 3" xfId="17340"/>
    <cellStyle name="Вычисление 3 2 2 6 5 3 2" xfId="17341"/>
    <cellStyle name="Вычисление 3 2 2 6 5 3 2 2" xfId="17342"/>
    <cellStyle name="Вычисление 3 2 2 6 5 3 3" xfId="17343"/>
    <cellStyle name="Вычисление 3 2 2 6 5 3 3 2" xfId="17344"/>
    <cellStyle name="Вычисление 3 2 2 6 5 3 4" xfId="17345"/>
    <cellStyle name="Вычисление 3 2 2 6 5 4" xfId="17346"/>
    <cellStyle name="Вычисление 3 2 2 6 5 4 2" xfId="17347"/>
    <cellStyle name="Вычисление 3 2 2 6 5 5" xfId="17348"/>
    <cellStyle name="Вычисление 3 2 2 6 5 5 2" xfId="17349"/>
    <cellStyle name="Вычисление 3 2 2 6 5 6" xfId="17350"/>
    <cellStyle name="Вычисление 3 2 2 6 6" xfId="17351"/>
    <cellStyle name="Вычисление 3 2 2 6 6 2" xfId="17352"/>
    <cellStyle name="Вычисление 3 2 2 6 6 2 2" xfId="17353"/>
    <cellStyle name="Вычисление 3 2 2 6 6 3" xfId="17354"/>
    <cellStyle name="Вычисление 3 2 2 6 6 3 2" xfId="17355"/>
    <cellStyle name="Вычисление 3 2 2 6 6 4" xfId="17356"/>
    <cellStyle name="Вычисление 3 2 2 6 7" xfId="17357"/>
    <cellStyle name="Вычисление 3 2 2 6 7 2" xfId="17358"/>
    <cellStyle name="Вычисление 3 2 2 6 8" xfId="17359"/>
    <cellStyle name="Вычисление 3 2 2 6 8 2" xfId="17360"/>
    <cellStyle name="Вычисление 3 2 2 6 9" xfId="17361"/>
    <cellStyle name="Вычисление 3 2 2 7" xfId="17362"/>
    <cellStyle name="Вычисление 3 2 2 7 2" xfId="17363"/>
    <cellStyle name="Вычисление 3 2 2 7 2 2" xfId="17364"/>
    <cellStyle name="Вычисление 3 2 2 7 2 2 2" xfId="17365"/>
    <cellStyle name="Вычисление 3 2 2 7 2 2 2 2" xfId="17366"/>
    <cellStyle name="Вычисление 3 2 2 7 2 2 3" xfId="17367"/>
    <cellStyle name="Вычисление 3 2 2 7 2 2 3 2" xfId="17368"/>
    <cellStyle name="Вычисление 3 2 2 7 2 2 4" xfId="17369"/>
    <cellStyle name="Вычисление 3 2 2 7 2 3" xfId="17370"/>
    <cellStyle name="Вычисление 3 2 2 7 2 3 2" xfId="17371"/>
    <cellStyle name="Вычисление 3 2 2 7 2 4" xfId="17372"/>
    <cellStyle name="Вычисление 3 2 2 7 2 4 2" xfId="17373"/>
    <cellStyle name="Вычисление 3 2 2 7 2 5" xfId="17374"/>
    <cellStyle name="Вычисление 3 2 2 7 3" xfId="17375"/>
    <cellStyle name="Вычисление 3 2 2 7 3 2" xfId="17376"/>
    <cellStyle name="Вычисление 3 2 2 7 3 2 2" xfId="17377"/>
    <cellStyle name="Вычисление 3 2 2 7 3 3" xfId="17378"/>
    <cellStyle name="Вычисление 3 2 2 7 3 3 2" xfId="17379"/>
    <cellStyle name="Вычисление 3 2 2 7 3 4" xfId="17380"/>
    <cellStyle name="Вычисление 3 2 2 7 4" xfId="17381"/>
    <cellStyle name="Вычисление 3 2 2 7 4 2" xfId="17382"/>
    <cellStyle name="Вычисление 3 2 2 7 5" xfId="17383"/>
    <cellStyle name="Вычисление 3 2 2 7 5 2" xfId="17384"/>
    <cellStyle name="Вычисление 3 2 2 7 6" xfId="17385"/>
    <cellStyle name="Вычисление 3 2 2 8" xfId="17386"/>
    <cellStyle name="Вычисление 3 2 2 8 2" xfId="17387"/>
    <cellStyle name="Вычисление 3 2 2 8 2 2" xfId="17388"/>
    <cellStyle name="Вычисление 3 2 2 8 2 2 2" xfId="17389"/>
    <cellStyle name="Вычисление 3 2 2 8 2 2 2 2" xfId="17390"/>
    <cellStyle name="Вычисление 3 2 2 8 2 2 3" xfId="17391"/>
    <cellStyle name="Вычисление 3 2 2 8 2 2 3 2" xfId="17392"/>
    <cellStyle name="Вычисление 3 2 2 8 2 2 4" xfId="17393"/>
    <cellStyle name="Вычисление 3 2 2 8 2 3" xfId="17394"/>
    <cellStyle name="Вычисление 3 2 2 8 2 3 2" xfId="17395"/>
    <cellStyle name="Вычисление 3 2 2 8 2 4" xfId="17396"/>
    <cellStyle name="Вычисление 3 2 2 8 2 4 2" xfId="17397"/>
    <cellStyle name="Вычисление 3 2 2 8 2 5" xfId="17398"/>
    <cellStyle name="Вычисление 3 2 2 8 3" xfId="17399"/>
    <cellStyle name="Вычисление 3 2 2 8 3 2" xfId="17400"/>
    <cellStyle name="Вычисление 3 2 2 8 3 2 2" xfId="17401"/>
    <cellStyle name="Вычисление 3 2 2 8 3 3" xfId="17402"/>
    <cellStyle name="Вычисление 3 2 2 8 3 3 2" xfId="17403"/>
    <cellStyle name="Вычисление 3 2 2 8 3 4" xfId="17404"/>
    <cellStyle name="Вычисление 3 2 2 8 4" xfId="17405"/>
    <cellStyle name="Вычисление 3 2 2 8 4 2" xfId="17406"/>
    <cellStyle name="Вычисление 3 2 2 8 5" xfId="17407"/>
    <cellStyle name="Вычисление 3 2 2 8 5 2" xfId="17408"/>
    <cellStyle name="Вычисление 3 2 2 8 6" xfId="17409"/>
    <cellStyle name="Вычисление 3 2 2 9" xfId="17410"/>
    <cellStyle name="Вычисление 3 2 2 9 2" xfId="17411"/>
    <cellStyle name="Вычисление 3 2 2 9 2 2" xfId="17412"/>
    <cellStyle name="Вычисление 3 2 2 9 2 2 2" xfId="17413"/>
    <cellStyle name="Вычисление 3 2 2 9 2 2 2 2" xfId="17414"/>
    <cellStyle name="Вычисление 3 2 2 9 2 2 3" xfId="17415"/>
    <cellStyle name="Вычисление 3 2 2 9 2 2 3 2" xfId="17416"/>
    <cellStyle name="Вычисление 3 2 2 9 2 2 4" xfId="17417"/>
    <cellStyle name="Вычисление 3 2 2 9 2 3" xfId="17418"/>
    <cellStyle name="Вычисление 3 2 2 9 2 3 2" xfId="17419"/>
    <cellStyle name="Вычисление 3 2 2 9 2 4" xfId="17420"/>
    <cellStyle name="Вычисление 3 2 2 9 2 4 2" xfId="17421"/>
    <cellStyle name="Вычисление 3 2 2 9 2 5" xfId="17422"/>
    <cellStyle name="Вычисление 3 2 2 9 3" xfId="17423"/>
    <cellStyle name="Вычисление 3 2 2 9 3 2" xfId="17424"/>
    <cellStyle name="Вычисление 3 2 2 9 3 2 2" xfId="17425"/>
    <cellStyle name="Вычисление 3 2 2 9 3 3" xfId="17426"/>
    <cellStyle name="Вычисление 3 2 2 9 3 3 2" xfId="17427"/>
    <cellStyle name="Вычисление 3 2 2 9 3 4" xfId="17428"/>
    <cellStyle name="Вычисление 3 2 2 9 4" xfId="17429"/>
    <cellStyle name="Вычисление 3 2 2 9 4 2" xfId="17430"/>
    <cellStyle name="Вычисление 3 2 2 9 5" xfId="17431"/>
    <cellStyle name="Вычисление 3 2 2 9 5 2" xfId="17432"/>
    <cellStyle name="Вычисление 3 2 2 9 6" xfId="17433"/>
    <cellStyle name="Вычисление 3 2 3" xfId="17434"/>
    <cellStyle name="Вычисление 3 2 3 2" xfId="17435"/>
    <cellStyle name="Вычисление 3 2 3 2 2" xfId="17436"/>
    <cellStyle name="Вычисление 3 2 3 2 2 2" xfId="17437"/>
    <cellStyle name="Вычисление 3 2 3 2 2 2 2" xfId="17438"/>
    <cellStyle name="Вычисление 3 2 3 2 2 2 2 2" xfId="17439"/>
    <cellStyle name="Вычисление 3 2 3 2 2 2 3" xfId="17440"/>
    <cellStyle name="Вычисление 3 2 3 2 2 2 3 2" xfId="17441"/>
    <cellStyle name="Вычисление 3 2 3 2 2 2 4" xfId="17442"/>
    <cellStyle name="Вычисление 3 2 3 2 2 3" xfId="17443"/>
    <cellStyle name="Вычисление 3 2 3 2 2 3 2" xfId="17444"/>
    <cellStyle name="Вычисление 3 2 3 2 2 4" xfId="17445"/>
    <cellStyle name="Вычисление 3 2 3 2 2 4 2" xfId="17446"/>
    <cellStyle name="Вычисление 3 2 3 2 2 5" xfId="17447"/>
    <cellStyle name="Вычисление 3 2 3 2 3" xfId="17448"/>
    <cellStyle name="Вычисление 3 2 3 2 3 2" xfId="17449"/>
    <cellStyle name="Вычисление 3 2 3 2 3 2 2" xfId="17450"/>
    <cellStyle name="Вычисление 3 2 3 2 3 3" xfId="17451"/>
    <cellStyle name="Вычисление 3 2 3 2 3 3 2" xfId="17452"/>
    <cellStyle name="Вычисление 3 2 3 2 3 4" xfId="17453"/>
    <cellStyle name="Вычисление 3 2 3 2 4" xfId="17454"/>
    <cellStyle name="Вычисление 3 2 3 2 4 2" xfId="17455"/>
    <cellStyle name="Вычисление 3 2 3 2 5" xfId="17456"/>
    <cellStyle name="Вычисление 3 2 3 2 5 2" xfId="17457"/>
    <cellStyle name="Вычисление 3 2 3 2 6" xfId="17458"/>
    <cellStyle name="Вычисление 3 2 3 3" xfId="17459"/>
    <cellStyle name="Вычисление 3 2 3 3 2" xfId="17460"/>
    <cellStyle name="Вычисление 3 2 3 3 2 2" xfId="17461"/>
    <cellStyle name="Вычисление 3 2 3 3 2 2 2" xfId="17462"/>
    <cellStyle name="Вычисление 3 2 3 3 2 2 2 2" xfId="17463"/>
    <cellStyle name="Вычисление 3 2 3 3 2 2 3" xfId="17464"/>
    <cellStyle name="Вычисление 3 2 3 3 2 2 3 2" xfId="17465"/>
    <cellStyle name="Вычисление 3 2 3 3 2 2 4" xfId="17466"/>
    <cellStyle name="Вычисление 3 2 3 3 2 3" xfId="17467"/>
    <cellStyle name="Вычисление 3 2 3 3 2 3 2" xfId="17468"/>
    <cellStyle name="Вычисление 3 2 3 3 2 4" xfId="17469"/>
    <cellStyle name="Вычисление 3 2 3 3 2 4 2" xfId="17470"/>
    <cellStyle name="Вычисление 3 2 3 3 2 5" xfId="17471"/>
    <cellStyle name="Вычисление 3 2 3 3 3" xfId="17472"/>
    <cellStyle name="Вычисление 3 2 3 3 3 2" xfId="17473"/>
    <cellStyle name="Вычисление 3 2 3 3 3 2 2" xfId="17474"/>
    <cellStyle name="Вычисление 3 2 3 3 3 3" xfId="17475"/>
    <cellStyle name="Вычисление 3 2 3 3 3 3 2" xfId="17476"/>
    <cellStyle name="Вычисление 3 2 3 3 3 4" xfId="17477"/>
    <cellStyle name="Вычисление 3 2 3 3 4" xfId="17478"/>
    <cellStyle name="Вычисление 3 2 3 3 4 2" xfId="17479"/>
    <cellStyle name="Вычисление 3 2 3 3 5" xfId="17480"/>
    <cellStyle name="Вычисление 3 2 3 3 5 2" xfId="17481"/>
    <cellStyle name="Вычисление 3 2 3 3 6" xfId="17482"/>
    <cellStyle name="Вычисление 3 2 3 4" xfId="17483"/>
    <cellStyle name="Вычисление 3 2 3 4 2" xfId="17484"/>
    <cellStyle name="Вычисление 3 2 3 4 2 2" xfId="17485"/>
    <cellStyle name="Вычисление 3 2 3 4 2 2 2" xfId="17486"/>
    <cellStyle name="Вычисление 3 2 3 4 2 2 2 2" xfId="17487"/>
    <cellStyle name="Вычисление 3 2 3 4 2 2 3" xfId="17488"/>
    <cellStyle name="Вычисление 3 2 3 4 2 2 3 2" xfId="17489"/>
    <cellStyle name="Вычисление 3 2 3 4 2 2 4" xfId="17490"/>
    <cellStyle name="Вычисление 3 2 3 4 2 3" xfId="17491"/>
    <cellStyle name="Вычисление 3 2 3 4 2 3 2" xfId="17492"/>
    <cellStyle name="Вычисление 3 2 3 4 2 4" xfId="17493"/>
    <cellStyle name="Вычисление 3 2 3 4 2 4 2" xfId="17494"/>
    <cellStyle name="Вычисление 3 2 3 4 2 5" xfId="17495"/>
    <cellStyle name="Вычисление 3 2 3 4 3" xfId="17496"/>
    <cellStyle name="Вычисление 3 2 3 4 3 2" xfId="17497"/>
    <cellStyle name="Вычисление 3 2 3 4 3 2 2" xfId="17498"/>
    <cellStyle name="Вычисление 3 2 3 4 3 3" xfId="17499"/>
    <cellStyle name="Вычисление 3 2 3 4 3 3 2" xfId="17500"/>
    <cellStyle name="Вычисление 3 2 3 4 3 4" xfId="17501"/>
    <cellStyle name="Вычисление 3 2 3 4 4" xfId="17502"/>
    <cellStyle name="Вычисление 3 2 3 4 4 2" xfId="17503"/>
    <cellStyle name="Вычисление 3 2 3 4 5" xfId="17504"/>
    <cellStyle name="Вычисление 3 2 3 4 5 2" xfId="17505"/>
    <cellStyle name="Вычисление 3 2 3 4 6" xfId="17506"/>
    <cellStyle name="Вычисление 3 2 3 5" xfId="17507"/>
    <cellStyle name="Вычисление 3 2 3 5 2" xfId="17508"/>
    <cellStyle name="Вычисление 3 2 3 5 2 2" xfId="17509"/>
    <cellStyle name="Вычисление 3 2 3 5 2 2 2" xfId="17510"/>
    <cellStyle name="Вычисление 3 2 3 5 2 2 2 2" xfId="17511"/>
    <cellStyle name="Вычисление 3 2 3 5 2 2 3" xfId="17512"/>
    <cellStyle name="Вычисление 3 2 3 5 2 2 3 2" xfId="17513"/>
    <cellStyle name="Вычисление 3 2 3 5 2 2 4" xfId="17514"/>
    <cellStyle name="Вычисление 3 2 3 5 2 3" xfId="17515"/>
    <cellStyle name="Вычисление 3 2 3 5 2 3 2" xfId="17516"/>
    <cellStyle name="Вычисление 3 2 3 5 2 4" xfId="17517"/>
    <cellStyle name="Вычисление 3 2 3 5 2 4 2" xfId="17518"/>
    <cellStyle name="Вычисление 3 2 3 5 2 5" xfId="17519"/>
    <cellStyle name="Вычисление 3 2 3 5 3" xfId="17520"/>
    <cellStyle name="Вычисление 3 2 3 5 3 2" xfId="17521"/>
    <cellStyle name="Вычисление 3 2 3 5 3 2 2" xfId="17522"/>
    <cellStyle name="Вычисление 3 2 3 5 3 3" xfId="17523"/>
    <cellStyle name="Вычисление 3 2 3 5 3 3 2" xfId="17524"/>
    <cellStyle name="Вычисление 3 2 3 5 3 4" xfId="17525"/>
    <cellStyle name="Вычисление 3 2 3 5 4" xfId="17526"/>
    <cellStyle name="Вычисление 3 2 3 5 4 2" xfId="17527"/>
    <cellStyle name="Вычисление 3 2 3 5 5" xfId="17528"/>
    <cellStyle name="Вычисление 3 2 3 5 5 2" xfId="17529"/>
    <cellStyle name="Вычисление 3 2 3 5 6" xfId="17530"/>
    <cellStyle name="Вычисление 3 2 3 6" xfId="17531"/>
    <cellStyle name="Вычисление 3 2 3 6 2" xfId="17532"/>
    <cellStyle name="Вычисление 3 2 3 6 2 2" xfId="17533"/>
    <cellStyle name="Вычисление 3 2 3 6 3" xfId="17534"/>
    <cellStyle name="Вычисление 3 2 3 6 3 2" xfId="17535"/>
    <cellStyle name="Вычисление 3 2 3 6 4" xfId="17536"/>
    <cellStyle name="Вычисление 3 2 3 7" xfId="17537"/>
    <cellStyle name="Вычисление 3 2 3 7 2" xfId="17538"/>
    <cellStyle name="Вычисление 3 2 3 8" xfId="17539"/>
    <cellStyle name="Вычисление 3 2 3 8 2" xfId="17540"/>
    <cellStyle name="Вычисление 3 2 3 9" xfId="17541"/>
    <cellStyle name="Вычисление 3 2 4" xfId="17542"/>
    <cellStyle name="Вычисление 3 2 4 2" xfId="17543"/>
    <cellStyle name="Вычисление 3 2 4 2 2" xfId="17544"/>
    <cellStyle name="Вычисление 3 2 4 2 2 2" xfId="17545"/>
    <cellStyle name="Вычисление 3 2 4 2 2 2 2" xfId="17546"/>
    <cellStyle name="Вычисление 3 2 4 2 2 2 2 2" xfId="17547"/>
    <cellStyle name="Вычисление 3 2 4 2 2 2 3" xfId="17548"/>
    <cellStyle name="Вычисление 3 2 4 2 2 2 3 2" xfId="17549"/>
    <cellStyle name="Вычисление 3 2 4 2 2 2 4" xfId="17550"/>
    <cellStyle name="Вычисление 3 2 4 2 2 3" xfId="17551"/>
    <cellStyle name="Вычисление 3 2 4 2 2 3 2" xfId="17552"/>
    <cellStyle name="Вычисление 3 2 4 2 2 4" xfId="17553"/>
    <cellStyle name="Вычисление 3 2 4 2 2 4 2" xfId="17554"/>
    <cellStyle name="Вычисление 3 2 4 2 2 5" xfId="17555"/>
    <cellStyle name="Вычисление 3 2 4 2 3" xfId="17556"/>
    <cellStyle name="Вычисление 3 2 4 2 3 2" xfId="17557"/>
    <cellStyle name="Вычисление 3 2 4 2 3 2 2" xfId="17558"/>
    <cellStyle name="Вычисление 3 2 4 2 3 3" xfId="17559"/>
    <cellStyle name="Вычисление 3 2 4 2 3 3 2" xfId="17560"/>
    <cellStyle name="Вычисление 3 2 4 2 3 4" xfId="17561"/>
    <cellStyle name="Вычисление 3 2 4 2 4" xfId="17562"/>
    <cellStyle name="Вычисление 3 2 4 2 4 2" xfId="17563"/>
    <cellStyle name="Вычисление 3 2 4 2 5" xfId="17564"/>
    <cellStyle name="Вычисление 3 2 4 2 5 2" xfId="17565"/>
    <cellStyle name="Вычисление 3 2 4 2 6" xfId="17566"/>
    <cellStyle name="Вычисление 3 2 4 3" xfId="17567"/>
    <cellStyle name="Вычисление 3 2 4 3 2" xfId="17568"/>
    <cellStyle name="Вычисление 3 2 4 3 2 2" xfId="17569"/>
    <cellStyle name="Вычисление 3 2 4 3 2 2 2" xfId="17570"/>
    <cellStyle name="Вычисление 3 2 4 3 2 2 2 2" xfId="17571"/>
    <cellStyle name="Вычисление 3 2 4 3 2 2 3" xfId="17572"/>
    <cellStyle name="Вычисление 3 2 4 3 2 2 3 2" xfId="17573"/>
    <cellStyle name="Вычисление 3 2 4 3 2 2 4" xfId="17574"/>
    <cellStyle name="Вычисление 3 2 4 3 2 3" xfId="17575"/>
    <cellStyle name="Вычисление 3 2 4 3 2 3 2" xfId="17576"/>
    <cellStyle name="Вычисление 3 2 4 3 2 4" xfId="17577"/>
    <cellStyle name="Вычисление 3 2 4 3 2 4 2" xfId="17578"/>
    <cellStyle name="Вычисление 3 2 4 3 2 5" xfId="17579"/>
    <cellStyle name="Вычисление 3 2 4 3 3" xfId="17580"/>
    <cellStyle name="Вычисление 3 2 4 3 3 2" xfId="17581"/>
    <cellStyle name="Вычисление 3 2 4 3 3 2 2" xfId="17582"/>
    <cellStyle name="Вычисление 3 2 4 3 3 3" xfId="17583"/>
    <cellStyle name="Вычисление 3 2 4 3 3 3 2" xfId="17584"/>
    <cellStyle name="Вычисление 3 2 4 3 3 4" xfId="17585"/>
    <cellStyle name="Вычисление 3 2 4 3 4" xfId="17586"/>
    <cellStyle name="Вычисление 3 2 4 3 4 2" xfId="17587"/>
    <cellStyle name="Вычисление 3 2 4 3 5" xfId="17588"/>
    <cellStyle name="Вычисление 3 2 4 3 5 2" xfId="17589"/>
    <cellStyle name="Вычисление 3 2 4 3 6" xfId="17590"/>
    <cellStyle name="Вычисление 3 2 4 4" xfId="17591"/>
    <cellStyle name="Вычисление 3 2 4 4 2" xfId="17592"/>
    <cellStyle name="Вычисление 3 2 4 4 2 2" xfId="17593"/>
    <cellStyle name="Вычисление 3 2 4 4 2 2 2" xfId="17594"/>
    <cellStyle name="Вычисление 3 2 4 4 2 2 2 2" xfId="17595"/>
    <cellStyle name="Вычисление 3 2 4 4 2 2 3" xfId="17596"/>
    <cellStyle name="Вычисление 3 2 4 4 2 2 3 2" xfId="17597"/>
    <cellStyle name="Вычисление 3 2 4 4 2 2 4" xfId="17598"/>
    <cellStyle name="Вычисление 3 2 4 4 2 3" xfId="17599"/>
    <cellStyle name="Вычисление 3 2 4 4 2 3 2" xfId="17600"/>
    <cellStyle name="Вычисление 3 2 4 4 2 4" xfId="17601"/>
    <cellStyle name="Вычисление 3 2 4 4 2 4 2" xfId="17602"/>
    <cellStyle name="Вычисление 3 2 4 4 2 5" xfId="17603"/>
    <cellStyle name="Вычисление 3 2 4 4 3" xfId="17604"/>
    <cellStyle name="Вычисление 3 2 4 4 3 2" xfId="17605"/>
    <cellStyle name="Вычисление 3 2 4 4 3 2 2" xfId="17606"/>
    <cellStyle name="Вычисление 3 2 4 4 3 3" xfId="17607"/>
    <cellStyle name="Вычисление 3 2 4 4 3 3 2" xfId="17608"/>
    <cellStyle name="Вычисление 3 2 4 4 3 4" xfId="17609"/>
    <cellStyle name="Вычисление 3 2 4 4 4" xfId="17610"/>
    <cellStyle name="Вычисление 3 2 4 4 4 2" xfId="17611"/>
    <cellStyle name="Вычисление 3 2 4 4 5" xfId="17612"/>
    <cellStyle name="Вычисление 3 2 4 4 5 2" xfId="17613"/>
    <cellStyle name="Вычисление 3 2 4 4 6" xfId="17614"/>
    <cellStyle name="Вычисление 3 2 4 5" xfId="17615"/>
    <cellStyle name="Вычисление 3 2 4 5 2" xfId="17616"/>
    <cellStyle name="Вычисление 3 2 4 5 2 2" xfId="17617"/>
    <cellStyle name="Вычисление 3 2 4 5 2 2 2" xfId="17618"/>
    <cellStyle name="Вычисление 3 2 4 5 2 2 2 2" xfId="17619"/>
    <cellStyle name="Вычисление 3 2 4 5 2 2 3" xfId="17620"/>
    <cellStyle name="Вычисление 3 2 4 5 2 2 3 2" xfId="17621"/>
    <cellStyle name="Вычисление 3 2 4 5 2 2 4" xfId="17622"/>
    <cellStyle name="Вычисление 3 2 4 5 2 3" xfId="17623"/>
    <cellStyle name="Вычисление 3 2 4 5 2 3 2" xfId="17624"/>
    <cellStyle name="Вычисление 3 2 4 5 2 4" xfId="17625"/>
    <cellStyle name="Вычисление 3 2 4 5 2 4 2" xfId="17626"/>
    <cellStyle name="Вычисление 3 2 4 5 2 5" xfId="17627"/>
    <cellStyle name="Вычисление 3 2 4 5 3" xfId="17628"/>
    <cellStyle name="Вычисление 3 2 4 5 3 2" xfId="17629"/>
    <cellStyle name="Вычисление 3 2 4 5 3 2 2" xfId="17630"/>
    <cellStyle name="Вычисление 3 2 4 5 3 3" xfId="17631"/>
    <cellStyle name="Вычисление 3 2 4 5 3 3 2" xfId="17632"/>
    <cellStyle name="Вычисление 3 2 4 5 3 4" xfId="17633"/>
    <cellStyle name="Вычисление 3 2 4 5 4" xfId="17634"/>
    <cellStyle name="Вычисление 3 2 4 5 4 2" xfId="17635"/>
    <cellStyle name="Вычисление 3 2 4 5 5" xfId="17636"/>
    <cellStyle name="Вычисление 3 2 4 5 5 2" xfId="17637"/>
    <cellStyle name="Вычисление 3 2 4 5 6" xfId="17638"/>
    <cellStyle name="Вычисление 3 2 4 6" xfId="17639"/>
    <cellStyle name="Вычисление 3 2 4 6 2" xfId="17640"/>
    <cellStyle name="Вычисление 3 2 4 6 2 2" xfId="17641"/>
    <cellStyle name="Вычисление 3 2 4 6 3" xfId="17642"/>
    <cellStyle name="Вычисление 3 2 4 6 3 2" xfId="17643"/>
    <cellStyle name="Вычисление 3 2 4 6 4" xfId="17644"/>
    <cellStyle name="Вычисление 3 2 4 7" xfId="17645"/>
    <cellStyle name="Вычисление 3 2 4 7 2" xfId="17646"/>
    <cellStyle name="Вычисление 3 2 4 8" xfId="17647"/>
    <cellStyle name="Вычисление 3 2 4 8 2" xfId="17648"/>
    <cellStyle name="Вычисление 3 2 4 9" xfId="17649"/>
    <cellStyle name="Вычисление 3 2 5" xfId="17650"/>
    <cellStyle name="Вычисление 3 2 5 2" xfId="17651"/>
    <cellStyle name="Вычисление 3 2 5 2 2" xfId="17652"/>
    <cellStyle name="Вычисление 3 2 5 2 2 2" xfId="17653"/>
    <cellStyle name="Вычисление 3 2 5 2 2 2 2" xfId="17654"/>
    <cellStyle name="Вычисление 3 2 5 2 2 2 2 2" xfId="17655"/>
    <cellStyle name="Вычисление 3 2 5 2 2 2 3" xfId="17656"/>
    <cellStyle name="Вычисление 3 2 5 2 2 2 3 2" xfId="17657"/>
    <cellStyle name="Вычисление 3 2 5 2 2 2 4" xfId="17658"/>
    <cellStyle name="Вычисление 3 2 5 2 2 3" xfId="17659"/>
    <cellStyle name="Вычисление 3 2 5 2 2 3 2" xfId="17660"/>
    <cellStyle name="Вычисление 3 2 5 2 2 4" xfId="17661"/>
    <cellStyle name="Вычисление 3 2 5 2 2 4 2" xfId="17662"/>
    <cellStyle name="Вычисление 3 2 5 2 2 5" xfId="17663"/>
    <cellStyle name="Вычисление 3 2 5 2 3" xfId="17664"/>
    <cellStyle name="Вычисление 3 2 5 2 3 2" xfId="17665"/>
    <cellStyle name="Вычисление 3 2 5 2 3 2 2" xfId="17666"/>
    <cellStyle name="Вычисление 3 2 5 2 3 3" xfId="17667"/>
    <cellStyle name="Вычисление 3 2 5 2 3 3 2" xfId="17668"/>
    <cellStyle name="Вычисление 3 2 5 2 3 4" xfId="17669"/>
    <cellStyle name="Вычисление 3 2 5 2 4" xfId="17670"/>
    <cellStyle name="Вычисление 3 2 5 2 4 2" xfId="17671"/>
    <cellStyle name="Вычисление 3 2 5 2 5" xfId="17672"/>
    <cellStyle name="Вычисление 3 2 5 2 5 2" xfId="17673"/>
    <cellStyle name="Вычисление 3 2 5 2 6" xfId="17674"/>
    <cellStyle name="Вычисление 3 2 5 3" xfId="17675"/>
    <cellStyle name="Вычисление 3 2 5 3 2" xfId="17676"/>
    <cellStyle name="Вычисление 3 2 5 3 2 2" xfId="17677"/>
    <cellStyle name="Вычисление 3 2 5 3 2 2 2" xfId="17678"/>
    <cellStyle name="Вычисление 3 2 5 3 2 2 2 2" xfId="17679"/>
    <cellStyle name="Вычисление 3 2 5 3 2 2 3" xfId="17680"/>
    <cellStyle name="Вычисление 3 2 5 3 2 2 3 2" xfId="17681"/>
    <cellStyle name="Вычисление 3 2 5 3 2 2 4" xfId="17682"/>
    <cellStyle name="Вычисление 3 2 5 3 2 3" xfId="17683"/>
    <cellStyle name="Вычисление 3 2 5 3 2 3 2" xfId="17684"/>
    <cellStyle name="Вычисление 3 2 5 3 2 4" xfId="17685"/>
    <cellStyle name="Вычисление 3 2 5 3 2 4 2" xfId="17686"/>
    <cellStyle name="Вычисление 3 2 5 3 2 5" xfId="17687"/>
    <cellStyle name="Вычисление 3 2 5 3 3" xfId="17688"/>
    <cellStyle name="Вычисление 3 2 5 3 3 2" xfId="17689"/>
    <cellStyle name="Вычисление 3 2 5 3 3 2 2" xfId="17690"/>
    <cellStyle name="Вычисление 3 2 5 3 3 3" xfId="17691"/>
    <cellStyle name="Вычисление 3 2 5 3 3 3 2" xfId="17692"/>
    <cellStyle name="Вычисление 3 2 5 3 3 4" xfId="17693"/>
    <cellStyle name="Вычисление 3 2 5 3 4" xfId="17694"/>
    <cellStyle name="Вычисление 3 2 5 3 4 2" xfId="17695"/>
    <cellStyle name="Вычисление 3 2 5 3 5" xfId="17696"/>
    <cellStyle name="Вычисление 3 2 5 3 5 2" xfId="17697"/>
    <cellStyle name="Вычисление 3 2 5 3 6" xfId="17698"/>
    <cellStyle name="Вычисление 3 2 5 4" xfId="17699"/>
    <cellStyle name="Вычисление 3 2 5 4 2" xfId="17700"/>
    <cellStyle name="Вычисление 3 2 5 4 2 2" xfId="17701"/>
    <cellStyle name="Вычисление 3 2 5 4 2 2 2" xfId="17702"/>
    <cellStyle name="Вычисление 3 2 5 4 2 2 2 2" xfId="17703"/>
    <cellStyle name="Вычисление 3 2 5 4 2 2 3" xfId="17704"/>
    <cellStyle name="Вычисление 3 2 5 4 2 2 3 2" xfId="17705"/>
    <cellStyle name="Вычисление 3 2 5 4 2 2 4" xfId="17706"/>
    <cellStyle name="Вычисление 3 2 5 4 2 3" xfId="17707"/>
    <cellStyle name="Вычисление 3 2 5 4 2 3 2" xfId="17708"/>
    <cellStyle name="Вычисление 3 2 5 4 2 4" xfId="17709"/>
    <cellStyle name="Вычисление 3 2 5 4 2 4 2" xfId="17710"/>
    <cellStyle name="Вычисление 3 2 5 4 2 5" xfId="17711"/>
    <cellStyle name="Вычисление 3 2 5 4 3" xfId="17712"/>
    <cellStyle name="Вычисление 3 2 5 4 3 2" xfId="17713"/>
    <cellStyle name="Вычисление 3 2 5 4 3 2 2" xfId="17714"/>
    <cellStyle name="Вычисление 3 2 5 4 3 3" xfId="17715"/>
    <cellStyle name="Вычисление 3 2 5 4 3 3 2" xfId="17716"/>
    <cellStyle name="Вычисление 3 2 5 4 3 4" xfId="17717"/>
    <cellStyle name="Вычисление 3 2 5 4 4" xfId="17718"/>
    <cellStyle name="Вычисление 3 2 5 4 4 2" xfId="17719"/>
    <cellStyle name="Вычисление 3 2 5 4 5" xfId="17720"/>
    <cellStyle name="Вычисление 3 2 5 4 5 2" xfId="17721"/>
    <cellStyle name="Вычисление 3 2 5 4 6" xfId="17722"/>
    <cellStyle name="Вычисление 3 2 5 5" xfId="17723"/>
    <cellStyle name="Вычисление 3 2 5 5 2" xfId="17724"/>
    <cellStyle name="Вычисление 3 2 5 5 2 2" xfId="17725"/>
    <cellStyle name="Вычисление 3 2 5 5 2 2 2" xfId="17726"/>
    <cellStyle name="Вычисление 3 2 5 5 2 2 2 2" xfId="17727"/>
    <cellStyle name="Вычисление 3 2 5 5 2 2 3" xfId="17728"/>
    <cellStyle name="Вычисление 3 2 5 5 2 2 3 2" xfId="17729"/>
    <cellStyle name="Вычисление 3 2 5 5 2 2 4" xfId="17730"/>
    <cellStyle name="Вычисление 3 2 5 5 2 3" xfId="17731"/>
    <cellStyle name="Вычисление 3 2 5 5 2 3 2" xfId="17732"/>
    <cellStyle name="Вычисление 3 2 5 5 2 4" xfId="17733"/>
    <cellStyle name="Вычисление 3 2 5 5 2 4 2" xfId="17734"/>
    <cellStyle name="Вычисление 3 2 5 5 2 5" xfId="17735"/>
    <cellStyle name="Вычисление 3 2 5 5 3" xfId="17736"/>
    <cellStyle name="Вычисление 3 2 5 5 3 2" xfId="17737"/>
    <cellStyle name="Вычисление 3 2 5 5 3 2 2" xfId="17738"/>
    <cellStyle name="Вычисление 3 2 5 5 3 3" xfId="17739"/>
    <cellStyle name="Вычисление 3 2 5 5 3 3 2" xfId="17740"/>
    <cellStyle name="Вычисление 3 2 5 5 3 4" xfId="17741"/>
    <cellStyle name="Вычисление 3 2 5 5 4" xfId="17742"/>
    <cellStyle name="Вычисление 3 2 5 5 4 2" xfId="17743"/>
    <cellStyle name="Вычисление 3 2 5 5 5" xfId="17744"/>
    <cellStyle name="Вычисление 3 2 5 5 5 2" xfId="17745"/>
    <cellStyle name="Вычисление 3 2 5 5 6" xfId="17746"/>
    <cellStyle name="Вычисление 3 2 5 6" xfId="17747"/>
    <cellStyle name="Вычисление 3 2 5 6 2" xfId="17748"/>
    <cellStyle name="Вычисление 3 2 5 6 2 2" xfId="17749"/>
    <cellStyle name="Вычисление 3 2 5 6 3" xfId="17750"/>
    <cellStyle name="Вычисление 3 2 5 6 3 2" xfId="17751"/>
    <cellStyle name="Вычисление 3 2 5 6 4" xfId="17752"/>
    <cellStyle name="Вычисление 3 2 5 7" xfId="17753"/>
    <cellStyle name="Вычисление 3 2 5 7 2" xfId="17754"/>
    <cellStyle name="Вычисление 3 2 5 8" xfId="17755"/>
    <cellStyle name="Вычисление 3 2 5 8 2" xfId="17756"/>
    <cellStyle name="Вычисление 3 2 5 9" xfId="17757"/>
    <cellStyle name="Вычисление 3 2 6" xfId="17758"/>
    <cellStyle name="Вычисление 3 2 6 2" xfId="17759"/>
    <cellStyle name="Вычисление 3 2 6 2 2" xfId="17760"/>
    <cellStyle name="Вычисление 3 2 6 2 2 2" xfId="17761"/>
    <cellStyle name="Вычисление 3 2 6 2 2 2 2" xfId="17762"/>
    <cellStyle name="Вычисление 3 2 6 2 2 2 2 2" xfId="17763"/>
    <cellStyle name="Вычисление 3 2 6 2 2 2 3" xfId="17764"/>
    <cellStyle name="Вычисление 3 2 6 2 2 2 3 2" xfId="17765"/>
    <cellStyle name="Вычисление 3 2 6 2 2 2 4" xfId="17766"/>
    <cellStyle name="Вычисление 3 2 6 2 2 3" xfId="17767"/>
    <cellStyle name="Вычисление 3 2 6 2 2 3 2" xfId="17768"/>
    <cellStyle name="Вычисление 3 2 6 2 2 4" xfId="17769"/>
    <cellStyle name="Вычисление 3 2 6 2 2 4 2" xfId="17770"/>
    <cellStyle name="Вычисление 3 2 6 2 2 5" xfId="17771"/>
    <cellStyle name="Вычисление 3 2 6 2 3" xfId="17772"/>
    <cellStyle name="Вычисление 3 2 6 2 3 2" xfId="17773"/>
    <cellStyle name="Вычисление 3 2 6 2 3 2 2" xfId="17774"/>
    <cellStyle name="Вычисление 3 2 6 2 3 3" xfId="17775"/>
    <cellStyle name="Вычисление 3 2 6 2 3 3 2" xfId="17776"/>
    <cellStyle name="Вычисление 3 2 6 2 3 4" xfId="17777"/>
    <cellStyle name="Вычисление 3 2 6 2 4" xfId="17778"/>
    <cellStyle name="Вычисление 3 2 6 2 4 2" xfId="17779"/>
    <cellStyle name="Вычисление 3 2 6 2 5" xfId="17780"/>
    <cellStyle name="Вычисление 3 2 6 2 5 2" xfId="17781"/>
    <cellStyle name="Вычисление 3 2 6 2 6" xfId="17782"/>
    <cellStyle name="Вычисление 3 2 6 3" xfId="17783"/>
    <cellStyle name="Вычисление 3 2 6 3 2" xfId="17784"/>
    <cellStyle name="Вычисление 3 2 6 3 2 2" xfId="17785"/>
    <cellStyle name="Вычисление 3 2 6 3 2 2 2" xfId="17786"/>
    <cellStyle name="Вычисление 3 2 6 3 2 2 2 2" xfId="17787"/>
    <cellStyle name="Вычисление 3 2 6 3 2 2 3" xfId="17788"/>
    <cellStyle name="Вычисление 3 2 6 3 2 2 3 2" xfId="17789"/>
    <cellStyle name="Вычисление 3 2 6 3 2 2 4" xfId="17790"/>
    <cellStyle name="Вычисление 3 2 6 3 2 3" xfId="17791"/>
    <cellStyle name="Вычисление 3 2 6 3 2 3 2" xfId="17792"/>
    <cellStyle name="Вычисление 3 2 6 3 2 4" xfId="17793"/>
    <cellStyle name="Вычисление 3 2 6 3 2 4 2" xfId="17794"/>
    <cellStyle name="Вычисление 3 2 6 3 2 5" xfId="17795"/>
    <cellStyle name="Вычисление 3 2 6 3 3" xfId="17796"/>
    <cellStyle name="Вычисление 3 2 6 3 3 2" xfId="17797"/>
    <cellStyle name="Вычисление 3 2 6 3 3 2 2" xfId="17798"/>
    <cellStyle name="Вычисление 3 2 6 3 3 3" xfId="17799"/>
    <cellStyle name="Вычисление 3 2 6 3 3 3 2" xfId="17800"/>
    <cellStyle name="Вычисление 3 2 6 3 3 4" xfId="17801"/>
    <cellStyle name="Вычисление 3 2 6 3 4" xfId="17802"/>
    <cellStyle name="Вычисление 3 2 6 3 4 2" xfId="17803"/>
    <cellStyle name="Вычисление 3 2 6 3 5" xfId="17804"/>
    <cellStyle name="Вычисление 3 2 6 3 5 2" xfId="17805"/>
    <cellStyle name="Вычисление 3 2 6 3 6" xfId="17806"/>
    <cellStyle name="Вычисление 3 2 6 4" xfId="17807"/>
    <cellStyle name="Вычисление 3 2 6 4 2" xfId="17808"/>
    <cellStyle name="Вычисление 3 2 6 4 2 2" xfId="17809"/>
    <cellStyle name="Вычисление 3 2 6 4 2 2 2" xfId="17810"/>
    <cellStyle name="Вычисление 3 2 6 4 2 2 2 2" xfId="17811"/>
    <cellStyle name="Вычисление 3 2 6 4 2 2 3" xfId="17812"/>
    <cellStyle name="Вычисление 3 2 6 4 2 2 3 2" xfId="17813"/>
    <cellStyle name="Вычисление 3 2 6 4 2 2 4" xfId="17814"/>
    <cellStyle name="Вычисление 3 2 6 4 2 3" xfId="17815"/>
    <cellStyle name="Вычисление 3 2 6 4 2 3 2" xfId="17816"/>
    <cellStyle name="Вычисление 3 2 6 4 2 4" xfId="17817"/>
    <cellStyle name="Вычисление 3 2 6 4 2 4 2" xfId="17818"/>
    <cellStyle name="Вычисление 3 2 6 4 2 5" xfId="17819"/>
    <cellStyle name="Вычисление 3 2 6 4 3" xfId="17820"/>
    <cellStyle name="Вычисление 3 2 6 4 3 2" xfId="17821"/>
    <cellStyle name="Вычисление 3 2 6 4 3 2 2" xfId="17822"/>
    <cellStyle name="Вычисление 3 2 6 4 3 3" xfId="17823"/>
    <cellStyle name="Вычисление 3 2 6 4 3 3 2" xfId="17824"/>
    <cellStyle name="Вычисление 3 2 6 4 3 4" xfId="17825"/>
    <cellStyle name="Вычисление 3 2 6 4 4" xfId="17826"/>
    <cellStyle name="Вычисление 3 2 6 4 4 2" xfId="17827"/>
    <cellStyle name="Вычисление 3 2 6 4 5" xfId="17828"/>
    <cellStyle name="Вычисление 3 2 6 4 5 2" xfId="17829"/>
    <cellStyle name="Вычисление 3 2 6 4 6" xfId="17830"/>
    <cellStyle name="Вычисление 3 2 6 5" xfId="17831"/>
    <cellStyle name="Вычисление 3 2 6 5 2" xfId="17832"/>
    <cellStyle name="Вычисление 3 2 6 5 2 2" xfId="17833"/>
    <cellStyle name="Вычисление 3 2 6 5 2 2 2" xfId="17834"/>
    <cellStyle name="Вычисление 3 2 6 5 2 2 2 2" xfId="17835"/>
    <cellStyle name="Вычисление 3 2 6 5 2 2 3" xfId="17836"/>
    <cellStyle name="Вычисление 3 2 6 5 2 2 3 2" xfId="17837"/>
    <cellStyle name="Вычисление 3 2 6 5 2 2 4" xfId="17838"/>
    <cellStyle name="Вычисление 3 2 6 5 2 3" xfId="17839"/>
    <cellStyle name="Вычисление 3 2 6 5 2 3 2" xfId="17840"/>
    <cellStyle name="Вычисление 3 2 6 5 2 4" xfId="17841"/>
    <cellStyle name="Вычисление 3 2 6 5 2 4 2" xfId="17842"/>
    <cellStyle name="Вычисление 3 2 6 5 2 5" xfId="17843"/>
    <cellStyle name="Вычисление 3 2 6 5 3" xfId="17844"/>
    <cellStyle name="Вычисление 3 2 6 5 3 2" xfId="17845"/>
    <cellStyle name="Вычисление 3 2 6 5 3 2 2" xfId="17846"/>
    <cellStyle name="Вычисление 3 2 6 5 3 3" xfId="17847"/>
    <cellStyle name="Вычисление 3 2 6 5 3 3 2" xfId="17848"/>
    <cellStyle name="Вычисление 3 2 6 5 3 4" xfId="17849"/>
    <cellStyle name="Вычисление 3 2 6 5 4" xfId="17850"/>
    <cellStyle name="Вычисление 3 2 6 5 4 2" xfId="17851"/>
    <cellStyle name="Вычисление 3 2 6 5 5" xfId="17852"/>
    <cellStyle name="Вычисление 3 2 6 5 5 2" xfId="17853"/>
    <cellStyle name="Вычисление 3 2 6 5 6" xfId="17854"/>
    <cellStyle name="Вычисление 3 2 6 6" xfId="17855"/>
    <cellStyle name="Вычисление 3 2 6 6 2" xfId="17856"/>
    <cellStyle name="Вычисление 3 2 6 6 2 2" xfId="17857"/>
    <cellStyle name="Вычисление 3 2 6 6 3" xfId="17858"/>
    <cellStyle name="Вычисление 3 2 6 6 3 2" xfId="17859"/>
    <cellStyle name="Вычисление 3 2 6 6 4" xfId="17860"/>
    <cellStyle name="Вычисление 3 2 6 7" xfId="17861"/>
    <cellStyle name="Вычисление 3 2 6 7 2" xfId="17862"/>
    <cellStyle name="Вычисление 3 2 6 8" xfId="17863"/>
    <cellStyle name="Вычисление 3 2 6 8 2" xfId="17864"/>
    <cellStyle name="Вычисление 3 2 6 9" xfId="17865"/>
    <cellStyle name="Вычисление 3 2 7" xfId="17866"/>
    <cellStyle name="Вычисление 3 2 7 2" xfId="17867"/>
    <cellStyle name="Вычисление 3 2 7 2 2" xfId="17868"/>
    <cellStyle name="Вычисление 3 2 7 2 2 2" xfId="17869"/>
    <cellStyle name="Вычисление 3 2 7 2 2 2 2" xfId="17870"/>
    <cellStyle name="Вычисление 3 2 7 2 2 2 2 2" xfId="17871"/>
    <cellStyle name="Вычисление 3 2 7 2 2 2 3" xfId="17872"/>
    <cellStyle name="Вычисление 3 2 7 2 2 2 3 2" xfId="17873"/>
    <cellStyle name="Вычисление 3 2 7 2 2 2 4" xfId="17874"/>
    <cellStyle name="Вычисление 3 2 7 2 2 3" xfId="17875"/>
    <cellStyle name="Вычисление 3 2 7 2 2 3 2" xfId="17876"/>
    <cellStyle name="Вычисление 3 2 7 2 2 4" xfId="17877"/>
    <cellStyle name="Вычисление 3 2 7 2 2 4 2" xfId="17878"/>
    <cellStyle name="Вычисление 3 2 7 2 2 5" xfId="17879"/>
    <cellStyle name="Вычисление 3 2 7 2 3" xfId="17880"/>
    <cellStyle name="Вычисление 3 2 7 2 3 2" xfId="17881"/>
    <cellStyle name="Вычисление 3 2 7 2 3 2 2" xfId="17882"/>
    <cellStyle name="Вычисление 3 2 7 2 3 3" xfId="17883"/>
    <cellStyle name="Вычисление 3 2 7 2 3 3 2" xfId="17884"/>
    <cellStyle name="Вычисление 3 2 7 2 3 4" xfId="17885"/>
    <cellStyle name="Вычисление 3 2 7 2 4" xfId="17886"/>
    <cellStyle name="Вычисление 3 2 7 2 4 2" xfId="17887"/>
    <cellStyle name="Вычисление 3 2 7 2 5" xfId="17888"/>
    <cellStyle name="Вычисление 3 2 7 2 5 2" xfId="17889"/>
    <cellStyle name="Вычисление 3 2 7 2 6" xfId="17890"/>
    <cellStyle name="Вычисление 3 2 7 3" xfId="17891"/>
    <cellStyle name="Вычисление 3 2 7 3 2" xfId="17892"/>
    <cellStyle name="Вычисление 3 2 7 3 2 2" xfId="17893"/>
    <cellStyle name="Вычисление 3 2 7 3 2 2 2" xfId="17894"/>
    <cellStyle name="Вычисление 3 2 7 3 2 2 2 2" xfId="17895"/>
    <cellStyle name="Вычисление 3 2 7 3 2 2 3" xfId="17896"/>
    <cellStyle name="Вычисление 3 2 7 3 2 2 3 2" xfId="17897"/>
    <cellStyle name="Вычисление 3 2 7 3 2 2 4" xfId="17898"/>
    <cellStyle name="Вычисление 3 2 7 3 2 3" xfId="17899"/>
    <cellStyle name="Вычисление 3 2 7 3 2 3 2" xfId="17900"/>
    <cellStyle name="Вычисление 3 2 7 3 2 4" xfId="17901"/>
    <cellStyle name="Вычисление 3 2 7 3 2 4 2" xfId="17902"/>
    <cellStyle name="Вычисление 3 2 7 3 2 5" xfId="17903"/>
    <cellStyle name="Вычисление 3 2 7 3 3" xfId="17904"/>
    <cellStyle name="Вычисление 3 2 7 3 3 2" xfId="17905"/>
    <cellStyle name="Вычисление 3 2 7 3 3 2 2" xfId="17906"/>
    <cellStyle name="Вычисление 3 2 7 3 3 3" xfId="17907"/>
    <cellStyle name="Вычисление 3 2 7 3 3 3 2" xfId="17908"/>
    <cellStyle name="Вычисление 3 2 7 3 3 4" xfId="17909"/>
    <cellStyle name="Вычисление 3 2 7 3 4" xfId="17910"/>
    <cellStyle name="Вычисление 3 2 7 3 4 2" xfId="17911"/>
    <cellStyle name="Вычисление 3 2 7 3 5" xfId="17912"/>
    <cellStyle name="Вычисление 3 2 7 3 5 2" xfId="17913"/>
    <cellStyle name="Вычисление 3 2 7 3 6" xfId="17914"/>
    <cellStyle name="Вычисление 3 2 7 4" xfId="17915"/>
    <cellStyle name="Вычисление 3 2 7 4 2" xfId="17916"/>
    <cellStyle name="Вычисление 3 2 7 4 2 2" xfId="17917"/>
    <cellStyle name="Вычисление 3 2 7 4 2 2 2" xfId="17918"/>
    <cellStyle name="Вычисление 3 2 7 4 2 2 2 2" xfId="17919"/>
    <cellStyle name="Вычисление 3 2 7 4 2 2 3" xfId="17920"/>
    <cellStyle name="Вычисление 3 2 7 4 2 2 3 2" xfId="17921"/>
    <cellStyle name="Вычисление 3 2 7 4 2 2 4" xfId="17922"/>
    <cellStyle name="Вычисление 3 2 7 4 2 3" xfId="17923"/>
    <cellStyle name="Вычисление 3 2 7 4 2 3 2" xfId="17924"/>
    <cellStyle name="Вычисление 3 2 7 4 2 4" xfId="17925"/>
    <cellStyle name="Вычисление 3 2 7 4 2 4 2" xfId="17926"/>
    <cellStyle name="Вычисление 3 2 7 4 2 5" xfId="17927"/>
    <cellStyle name="Вычисление 3 2 7 4 3" xfId="17928"/>
    <cellStyle name="Вычисление 3 2 7 4 3 2" xfId="17929"/>
    <cellStyle name="Вычисление 3 2 7 4 3 2 2" xfId="17930"/>
    <cellStyle name="Вычисление 3 2 7 4 3 3" xfId="17931"/>
    <cellStyle name="Вычисление 3 2 7 4 3 3 2" xfId="17932"/>
    <cellStyle name="Вычисление 3 2 7 4 3 4" xfId="17933"/>
    <cellStyle name="Вычисление 3 2 7 4 4" xfId="17934"/>
    <cellStyle name="Вычисление 3 2 7 4 4 2" xfId="17935"/>
    <cellStyle name="Вычисление 3 2 7 4 5" xfId="17936"/>
    <cellStyle name="Вычисление 3 2 7 4 5 2" xfId="17937"/>
    <cellStyle name="Вычисление 3 2 7 4 6" xfId="17938"/>
    <cellStyle name="Вычисление 3 2 7 5" xfId="17939"/>
    <cellStyle name="Вычисление 3 2 7 5 2" xfId="17940"/>
    <cellStyle name="Вычисление 3 2 7 5 2 2" xfId="17941"/>
    <cellStyle name="Вычисление 3 2 7 5 2 2 2" xfId="17942"/>
    <cellStyle name="Вычисление 3 2 7 5 2 2 2 2" xfId="17943"/>
    <cellStyle name="Вычисление 3 2 7 5 2 2 3" xfId="17944"/>
    <cellStyle name="Вычисление 3 2 7 5 2 2 3 2" xfId="17945"/>
    <cellStyle name="Вычисление 3 2 7 5 2 2 4" xfId="17946"/>
    <cellStyle name="Вычисление 3 2 7 5 2 3" xfId="17947"/>
    <cellStyle name="Вычисление 3 2 7 5 2 3 2" xfId="17948"/>
    <cellStyle name="Вычисление 3 2 7 5 2 4" xfId="17949"/>
    <cellStyle name="Вычисление 3 2 7 5 2 4 2" xfId="17950"/>
    <cellStyle name="Вычисление 3 2 7 5 2 5" xfId="17951"/>
    <cellStyle name="Вычисление 3 2 7 5 3" xfId="17952"/>
    <cellStyle name="Вычисление 3 2 7 5 3 2" xfId="17953"/>
    <cellStyle name="Вычисление 3 2 7 5 3 2 2" xfId="17954"/>
    <cellStyle name="Вычисление 3 2 7 5 3 3" xfId="17955"/>
    <cellStyle name="Вычисление 3 2 7 5 3 3 2" xfId="17956"/>
    <cellStyle name="Вычисление 3 2 7 5 3 4" xfId="17957"/>
    <cellStyle name="Вычисление 3 2 7 5 4" xfId="17958"/>
    <cellStyle name="Вычисление 3 2 7 5 4 2" xfId="17959"/>
    <cellStyle name="Вычисление 3 2 7 5 5" xfId="17960"/>
    <cellStyle name="Вычисление 3 2 7 5 5 2" xfId="17961"/>
    <cellStyle name="Вычисление 3 2 7 5 6" xfId="17962"/>
    <cellStyle name="Вычисление 3 2 7 6" xfId="17963"/>
    <cellStyle name="Вычисление 3 2 7 6 2" xfId="17964"/>
    <cellStyle name="Вычисление 3 2 7 6 2 2" xfId="17965"/>
    <cellStyle name="Вычисление 3 2 7 6 3" xfId="17966"/>
    <cellStyle name="Вычисление 3 2 7 6 3 2" xfId="17967"/>
    <cellStyle name="Вычисление 3 2 7 6 4" xfId="17968"/>
    <cellStyle name="Вычисление 3 2 7 7" xfId="17969"/>
    <cellStyle name="Вычисление 3 2 7 7 2" xfId="17970"/>
    <cellStyle name="Вычисление 3 2 7 8" xfId="17971"/>
    <cellStyle name="Вычисление 3 2 7 8 2" xfId="17972"/>
    <cellStyle name="Вычисление 3 2 7 9" xfId="17973"/>
    <cellStyle name="Вычисление 3 2 8" xfId="17974"/>
    <cellStyle name="Вычисление 3 2 8 2" xfId="17975"/>
    <cellStyle name="Вычисление 3 2 8 2 2" xfId="17976"/>
    <cellStyle name="Вычисление 3 2 8 2 2 2" xfId="17977"/>
    <cellStyle name="Вычисление 3 2 8 2 2 2 2" xfId="17978"/>
    <cellStyle name="Вычисление 3 2 8 2 2 3" xfId="17979"/>
    <cellStyle name="Вычисление 3 2 8 2 2 3 2" xfId="17980"/>
    <cellStyle name="Вычисление 3 2 8 2 2 4" xfId="17981"/>
    <cellStyle name="Вычисление 3 2 8 2 3" xfId="17982"/>
    <cellStyle name="Вычисление 3 2 8 2 3 2" xfId="17983"/>
    <cellStyle name="Вычисление 3 2 8 2 4" xfId="17984"/>
    <cellStyle name="Вычисление 3 2 8 2 4 2" xfId="17985"/>
    <cellStyle name="Вычисление 3 2 8 2 5" xfId="17986"/>
    <cellStyle name="Вычисление 3 2 8 3" xfId="17987"/>
    <cellStyle name="Вычисление 3 2 8 3 2" xfId="17988"/>
    <cellStyle name="Вычисление 3 2 8 3 2 2" xfId="17989"/>
    <cellStyle name="Вычисление 3 2 8 3 3" xfId="17990"/>
    <cellStyle name="Вычисление 3 2 8 3 3 2" xfId="17991"/>
    <cellStyle name="Вычисление 3 2 8 3 4" xfId="17992"/>
    <cellStyle name="Вычисление 3 2 8 4" xfId="17993"/>
    <cellStyle name="Вычисление 3 2 8 4 2" xfId="17994"/>
    <cellStyle name="Вычисление 3 2 8 5" xfId="17995"/>
    <cellStyle name="Вычисление 3 2 8 5 2" xfId="17996"/>
    <cellStyle name="Вычисление 3 2 8 6" xfId="17997"/>
    <cellStyle name="Вычисление 3 2 9" xfId="17998"/>
    <cellStyle name="Вычисление 3 2 9 2" xfId="17999"/>
    <cellStyle name="Вычисление 3 2 9 2 2" xfId="18000"/>
    <cellStyle name="Вычисление 3 2 9 2 2 2" xfId="18001"/>
    <cellStyle name="Вычисление 3 2 9 2 2 2 2" xfId="18002"/>
    <cellStyle name="Вычисление 3 2 9 2 2 3" xfId="18003"/>
    <cellStyle name="Вычисление 3 2 9 2 2 3 2" xfId="18004"/>
    <cellStyle name="Вычисление 3 2 9 2 2 4" xfId="18005"/>
    <cellStyle name="Вычисление 3 2 9 2 3" xfId="18006"/>
    <cellStyle name="Вычисление 3 2 9 2 3 2" xfId="18007"/>
    <cellStyle name="Вычисление 3 2 9 2 4" xfId="18008"/>
    <cellStyle name="Вычисление 3 2 9 2 4 2" xfId="18009"/>
    <cellStyle name="Вычисление 3 2 9 2 5" xfId="18010"/>
    <cellStyle name="Вычисление 3 2 9 3" xfId="18011"/>
    <cellStyle name="Вычисление 3 2 9 3 2" xfId="18012"/>
    <cellStyle name="Вычисление 3 2 9 3 2 2" xfId="18013"/>
    <cellStyle name="Вычисление 3 2 9 3 3" xfId="18014"/>
    <cellStyle name="Вычисление 3 2 9 3 3 2" xfId="18015"/>
    <cellStyle name="Вычисление 3 2 9 3 4" xfId="18016"/>
    <cellStyle name="Вычисление 3 2 9 4" xfId="18017"/>
    <cellStyle name="Вычисление 3 2 9 4 2" xfId="18018"/>
    <cellStyle name="Вычисление 3 2 9 5" xfId="18019"/>
    <cellStyle name="Вычисление 3 2 9 5 2" xfId="18020"/>
    <cellStyle name="Вычисление 3 2 9 6" xfId="18021"/>
    <cellStyle name="Вычисление 3 3" xfId="18022"/>
    <cellStyle name="Вычисление 3 3 10" xfId="18023"/>
    <cellStyle name="Вычисление 3 3 10 2" xfId="18024"/>
    <cellStyle name="Вычисление 3 3 10 2 2" xfId="18025"/>
    <cellStyle name="Вычисление 3 3 10 2 2 2" xfId="18026"/>
    <cellStyle name="Вычисление 3 3 10 2 2 2 2" xfId="18027"/>
    <cellStyle name="Вычисление 3 3 10 2 2 3" xfId="18028"/>
    <cellStyle name="Вычисление 3 3 10 2 2 3 2" xfId="18029"/>
    <cellStyle name="Вычисление 3 3 10 2 2 4" xfId="18030"/>
    <cellStyle name="Вычисление 3 3 10 2 3" xfId="18031"/>
    <cellStyle name="Вычисление 3 3 10 2 3 2" xfId="18032"/>
    <cellStyle name="Вычисление 3 3 10 2 4" xfId="18033"/>
    <cellStyle name="Вычисление 3 3 10 2 4 2" xfId="18034"/>
    <cellStyle name="Вычисление 3 3 10 2 5" xfId="18035"/>
    <cellStyle name="Вычисление 3 3 10 3" xfId="18036"/>
    <cellStyle name="Вычисление 3 3 10 3 2" xfId="18037"/>
    <cellStyle name="Вычисление 3 3 10 3 2 2" xfId="18038"/>
    <cellStyle name="Вычисление 3 3 10 3 3" xfId="18039"/>
    <cellStyle name="Вычисление 3 3 10 3 3 2" xfId="18040"/>
    <cellStyle name="Вычисление 3 3 10 3 4" xfId="18041"/>
    <cellStyle name="Вычисление 3 3 10 4" xfId="18042"/>
    <cellStyle name="Вычисление 3 3 10 4 2" xfId="18043"/>
    <cellStyle name="Вычисление 3 3 10 5" xfId="18044"/>
    <cellStyle name="Вычисление 3 3 10 5 2" xfId="18045"/>
    <cellStyle name="Вычисление 3 3 10 6" xfId="18046"/>
    <cellStyle name="Вычисление 3 3 11" xfId="18047"/>
    <cellStyle name="Вычисление 3 3 11 2" xfId="18048"/>
    <cellStyle name="Вычисление 3 3 11 2 2" xfId="18049"/>
    <cellStyle name="Вычисление 3 3 11 2 2 2" xfId="18050"/>
    <cellStyle name="Вычисление 3 3 11 2 2 2 2" xfId="18051"/>
    <cellStyle name="Вычисление 3 3 11 2 2 3" xfId="18052"/>
    <cellStyle name="Вычисление 3 3 11 2 2 3 2" xfId="18053"/>
    <cellStyle name="Вычисление 3 3 11 2 2 4" xfId="18054"/>
    <cellStyle name="Вычисление 3 3 11 2 3" xfId="18055"/>
    <cellStyle name="Вычисление 3 3 11 2 3 2" xfId="18056"/>
    <cellStyle name="Вычисление 3 3 11 2 4" xfId="18057"/>
    <cellStyle name="Вычисление 3 3 11 2 4 2" xfId="18058"/>
    <cellStyle name="Вычисление 3 3 11 2 5" xfId="18059"/>
    <cellStyle name="Вычисление 3 3 11 3" xfId="18060"/>
    <cellStyle name="Вычисление 3 3 11 3 2" xfId="18061"/>
    <cellStyle name="Вычисление 3 3 11 3 2 2" xfId="18062"/>
    <cellStyle name="Вычисление 3 3 11 3 3" xfId="18063"/>
    <cellStyle name="Вычисление 3 3 11 3 3 2" xfId="18064"/>
    <cellStyle name="Вычисление 3 3 11 3 4" xfId="18065"/>
    <cellStyle name="Вычисление 3 3 11 4" xfId="18066"/>
    <cellStyle name="Вычисление 3 3 11 4 2" xfId="18067"/>
    <cellStyle name="Вычисление 3 3 11 5" xfId="18068"/>
    <cellStyle name="Вычисление 3 3 11 5 2" xfId="18069"/>
    <cellStyle name="Вычисление 3 3 11 6" xfId="18070"/>
    <cellStyle name="Вычисление 3 3 12" xfId="18071"/>
    <cellStyle name="Вычисление 3 3 12 2" xfId="18072"/>
    <cellStyle name="Вычисление 3 3 12 2 2" xfId="18073"/>
    <cellStyle name="Вычисление 3 3 12 2 2 2" xfId="18074"/>
    <cellStyle name="Вычисление 3 3 12 2 3" xfId="18075"/>
    <cellStyle name="Вычисление 3 3 12 2 3 2" xfId="18076"/>
    <cellStyle name="Вычисление 3 3 12 2 4" xfId="18077"/>
    <cellStyle name="Вычисление 3 3 12 3" xfId="18078"/>
    <cellStyle name="Вычисление 3 3 12 3 2" xfId="18079"/>
    <cellStyle name="Вычисление 3 3 12 4" xfId="18080"/>
    <cellStyle name="Вычисление 3 3 12 4 2" xfId="18081"/>
    <cellStyle name="Вычисление 3 3 12 5" xfId="18082"/>
    <cellStyle name="Вычисление 3 3 13" xfId="18083"/>
    <cellStyle name="Вычисление 3 3 13 2" xfId="18084"/>
    <cellStyle name="Вычисление 3 3 14" xfId="18085"/>
    <cellStyle name="Вычисление 3 3 14 2" xfId="18086"/>
    <cellStyle name="Вычисление 3 3 15" xfId="18087"/>
    <cellStyle name="Вычисление 3 3 2" xfId="18088"/>
    <cellStyle name="Вычисление 3 3 2 2" xfId="18089"/>
    <cellStyle name="Вычисление 3 3 2 2 2" xfId="18090"/>
    <cellStyle name="Вычисление 3 3 2 2 2 2" xfId="18091"/>
    <cellStyle name="Вычисление 3 3 2 2 2 2 2" xfId="18092"/>
    <cellStyle name="Вычисление 3 3 2 2 2 2 2 2" xfId="18093"/>
    <cellStyle name="Вычисление 3 3 2 2 2 2 3" xfId="18094"/>
    <cellStyle name="Вычисление 3 3 2 2 2 2 3 2" xfId="18095"/>
    <cellStyle name="Вычисление 3 3 2 2 2 2 4" xfId="18096"/>
    <cellStyle name="Вычисление 3 3 2 2 2 3" xfId="18097"/>
    <cellStyle name="Вычисление 3 3 2 2 2 3 2" xfId="18098"/>
    <cellStyle name="Вычисление 3 3 2 2 2 4" xfId="18099"/>
    <cellStyle name="Вычисление 3 3 2 2 2 4 2" xfId="18100"/>
    <cellStyle name="Вычисление 3 3 2 2 2 5" xfId="18101"/>
    <cellStyle name="Вычисление 3 3 2 2 3" xfId="18102"/>
    <cellStyle name="Вычисление 3 3 2 2 3 2" xfId="18103"/>
    <cellStyle name="Вычисление 3 3 2 2 3 2 2" xfId="18104"/>
    <cellStyle name="Вычисление 3 3 2 2 3 3" xfId="18105"/>
    <cellStyle name="Вычисление 3 3 2 2 3 3 2" xfId="18106"/>
    <cellStyle name="Вычисление 3 3 2 2 3 4" xfId="18107"/>
    <cellStyle name="Вычисление 3 3 2 2 4" xfId="18108"/>
    <cellStyle name="Вычисление 3 3 2 2 4 2" xfId="18109"/>
    <cellStyle name="Вычисление 3 3 2 2 5" xfId="18110"/>
    <cellStyle name="Вычисление 3 3 2 2 5 2" xfId="18111"/>
    <cellStyle name="Вычисление 3 3 2 2 6" xfId="18112"/>
    <cellStyle name="Вычисление 3 3 2 3" xfId="18113"/>
    <cellStyle name="Вычисление 3 3 2 3 2" xfId="18114"/>
    <cellStyle name="Вычисление 3 3 2 3 2 2" xfId="18115"/>
    <cellStyle name="Вычисление 3 3 2 3 2 2 2" xfId="18116"/>
    <cellStyle name="Вычисление 3 3 2 3 2 2 2 2" xfId="18117"/>
    <cellStyle name="Вычисление 3 3 2 3 2 2 3" xfId="18118"/>
    <cellStyle name="Вычисление 3 3 2 3 2 2 3 2" xfId="18119"/>
    <cellStyle name="Вычисление 3 3 2 3 2 2 4" xfId="18120"/>
    <cellStyle name="Вычисление 3 3 2 3 2 3" xfId="18121"/>
    <cellStyle name="Вычисление 3 3 2 3 2 3 2" xfId="18122"/>
    <cellStyle name="Вычисление 3 3 2 3 2 4" xfId="18123"/>
    <cellStyle name="Вычисление 3 3 2 3 2 4 2" xfId="18124"/>
    <cellStyle name="Вычисление 3 3 2 3 2 5" xfId="18125"/>
    <cellStyle name="Вычисление 3 3 2 3 3" xfId="18126"/>
    <cellStyle name="Вычисление 3 3 2 3 3 2" xfId="18127"/>
    <cellStyle name="Вычисление 3 3 2 3 3 2 2" xfId="18128"/>
    <cellStyle name="Вычисление 3 3 2 3 3 3" xfId="18129"/>
    <cellStyle name="Вычисление 3 3 2 3 3 3 2" xfId="18130"/>
    <cellStyle name="Вычисление 3 3 2 3 3 4" xfId="18131"/>
    <cellStyle name="Вычисление 3 3 2 3 4" xfId="18132"/>
    <cellStyle name="Вычисление 3 3 2 3 4 2" xfId="18133"/>
    <cellStyle name="Вычисление 3 3 2 3 5" xfId="18134"/>
    <cellStyle name="Вычисление 3 3 2 3 5 2" xfId="18135"/>
    <cellStyle name="Вычисление 3 3 2 3 6" xfId="18136"/>
    <cellStyle name="Вычисление 3 3 2 4" xfId="18137"/>
    <cellStyle name="Вычисление 3 3 2 4 2" xfId="18138"/>
    <cellStyle name="Вычисление 3 3 2 4 2 2" xfId="18139"/>
    <cellStyle name="Вычисление 3 3 2 4 2 2 2" xfId="18140"/>
    <cellStyle name="Вычисление 3 3 2 4 2 2 2 2" xfId="18141"/>
    <cellStyle name="Вычисление 3 3 2 4 2 2 3" xfId="18142"/>
    <cellStyle name="Вычисление 3 3 2 4 2 2 3 2" xfId="18143"/>
    <cellStyle name="Вычисление 3 3 2 4 2 2 4" xfId="18144"/>
    <cellStyle name="Вычисление 3 3 2 4 2 3" xfId="18145"/>
    <cellStyle name="Вычисление 3 3 2 4 2 3 2" xfId="18146"/>
    <cellStyle name="Вычисление 3 3 2 4 2 4" xfId="18147"/>
    <cellStyle name="Вычисление 3 3 2 4 2 4 2" xfId="18148"/>
    <cellStyle name="Вычисление 3 3 2 4 2 5" xfId="18149"/>
    <cellStyle name="Вычисление 3 3 2 4 3" xfId="18150"/>
    <cellStyle name="Вычисление 3 3 2 4 3 2" xfId="18151"/>
    <cellStyle name="Вычисление 3 3 2 4 3 2 2" xfId="18152"/>
    <cellStyle name="Вычисление 3 3 2 4 3 3" xfId="18153"/>
    <cellStyle name="Вычисление 3 3 2 4 3 3 2" xfId="18154"/>
    <cellStyle name="Вычисление 3 3 2 4 3 4" xfId="18155"/>
    <cellStyle name="Вычисление 3 3 2 4 4" xfId="18156"/>
    <cellStyle name="Вычисление 3 3 2 4 4 2" xfId="18157"/>
    <cellStyle name="Вычисление 3 3 2 4 5" xfId="18158"/>
    <cellStyle name="Вычисление 3 3 2 4 5 2" xfId="18159"/>
    <cellStyle name="Вычисление 3 3 2 4 6" xfId="18160"/>
    <cellStyle name="Вычисление 3 3 2 5" xfId="18161"/>
    <cellStyle name="Вычисление 3 3 2 5 2" xfId="18162"/>
    <cellStyle name="Вычисление 3 3 2 5 2 2" xfId="18163"/>
    <cellStyle name="Вычисление 3 3 2 5 2 2 2" xfId="18164"/>
    <cellStyle name="Вычисление 3 3 2 5 2 2 2 2" xfId="18165"/>
    <cellStyle name="Вычисление 3 3 2 5 2 2 3" xfId="18166"/>
    <cellStyle name="Вычисление 3 3 2 5 2 2 3 2" xfId="18167"/>
    <cellStyle name="Вычисление 3 3 2 5 2 2 4" xfId="18168"/>
    <cellStyle name="Вычисление 3 3 2 5 2 3" xfId="18169"/>
    <cellStyle name="Вычисление 3 3 2 5 2 3 2" xfId="18170"/>
    <cellStyle name="Вычисление 3 3 2 5 2 4" xfId="18171"/>
    <cellStyle name="Вычисление 3 3 2 5 2 4 2" xfId="18172"/>
    <cellStyle name="Вычисление 3 3 2 5 2 5" xfId="18173"/>
    <cellStyle name="Вычисление 3 3 2 5 3" xfId="18174"/>
    <cellStyle name="Вычисление 3 3 2 5 3 2" xfId="18175"/>
    <cellStyle name="Вычисление 3 3 2 5 3 2 2" xfId="18176"/>
    <cellStyle name="Вычисление 3 3 2 5 3 3" xfId="18177"/>
    <cellStyle name="Вычисление 3 3 2 5 3 3 2" xfId="18178"/>
    <cellStyle name="Вычисление 3 3 2 5 3 4" xfId="18179"/>
    <cellStyle name="Вычисление 3 3 2 5 4" xfId="18180"/>
    <cellStyle name="Вычисление 3 3 2 5 4 2" xfId="18181"/>
    <cellStyle name="Вычисление 3 3 2 5 5" xfId="18182"/>
    <cellStyle name="Вычисление 3 3 2 5 5 2" xfId="18183"/>
    <cellStyle name="Вычисление 3 3 2 5 6" xfId="18184"/>
    <cellStyle name="Вычисление 3 3 2 6" xfId="18185"/>
    <cellStyle name="Вычисление 3 3 2 6 2" xfId="18186"/>
    <cellStyle name="Вычисление 3 3 2 6 2 2" xfId="18187"/>
    <cellStyle name="Вычисление 3 3 2 6 3" xfId="18188"/>
    <cellStyle name="Вычисление 3 3 2 6 3 2" xfId="18189"/>
    <cellStyle name="Вычисление 3 3 2 6 4" xfId="18190"/>
    <cellStyle name="Вычисление 3 3 2 7" xfId="18191"/>
    <cellStyle name="Вычисление 3 3 2 7 2" xfId="18192"/>
    <cellStyle name="Вычисление 3 3 2 8" xfId="18193"/>
    <cellStyle name="Вычисление 3 3 2 8 2" xfId="18194"/>
    <cellStyle name="Вычисление 3 3 2 9" xfId="18195"/>
    <cellStyle name="Вычисление 3 3 3" xfId="18196"/>
    <cellStyle name="Вычисление 3 3 3 2" xfId="18197"/>
    <cellStyle name="Вычисление 3 3 3 2 2" xfId="18198"/>
    <cellStyle name="Вычисление 3 3 3 2 2 2" xfId="18199"/>
    <cellStyle name="Вычисление 3 3 3 2 2 2 2" xfId="18200"/>
    <cellStyle name="Вычисление 3 3 3 2 2 2 2 2" xfId="18201"/>
    <cellStyle name="Вычисление 3 3 3 2 2 2 3" xfId="18202"/>
    <cellStyle name="Вычисление 3 3 3 2 2 2 3 2" xfId="18203"/>
    <cellStyle name="Вычисление 3 3 3 2 2 2 4" xfId="18204"/>
    <cellStyle name="Вычисление 3 3 3 2 2 3" xfId="18205"/>
    <cellStyle name="Вычисление 3 3 3 2 2 3 2" xfId="18206"/>
    <cellStyle name="Вычисление 3 3 3 2 2 4" xfId="18207"/>
    <cellStyle name="Вычисление 3 3 3 2 2 4 2" xfId="18208"/>
    <cellStyle name="Вычисление 3 3 3 2 2 5" xfId="18209"/>
    <cellStyle name="Вычисление 3 3 3 2 3" xfId="18210"/>
    <cellStyle name="Вычисление 3 3 3 2 3 2" xfId="18211"/>
    <cellStyle name="Вычисление 3 3 3 2 3 2 2" xfId="18212"/>
    <cellStyle name="Вычисление 3 3 3 2 3 3" xfId="18213"/>
    <cellStyle name="Вычисление 3 3 3 2 3 3 2" xfId="18214"/>
    <cellStyle name="Вычисление 3 3 3 2 3 4" xfId="18215"/>
    <cellStyle name="Вычисление 3 3 3 2 4" xfId="18216"/>
    <cellStyle name="Вычисление 3 3 3 2 4 2" xfId="18217"/>
    <cellStyle name="Вычисление 3 3 3 2 5" xfId="18218"/>
    <cellStyle name="Вычисление 3 3 3 2 5 2" xfId="18219"/>
    <cellStyle name="Вычисление 3 3 3 2 6" xfId="18220"/>
    <cellStyle name="Вычисление 3 3 3 3" xfId="18221"/>
    <cellStyle name="Вычисление 3 3 3 3 2" xfId="18222"/>
    <cellStyle name="Вычисление 3 3 3 3 2 2" xfId="18223"/>
    <cellStyle name="Вычисление 3 3 3 3 2 2 2" xfId="18224"/>
    <cellStyle name="Вычисление 3 3 3 3 2 2 2 2" xfId="18225"/>
    <cellStyle name="Вычисление 3 3 3 3 2 2 3" xfId="18226"/>
    <cellStyle name="Вычисление 3 3 3 3 2 2 3 2" xfId="18227"/>
    <cellStyle name="Вычисление 3 3 3 3 2 2 4" xfId="18228"/>
    <cellStyle name="Вычисление 3 3 3 3 2 3" xfId="18229"/>
    <cellStyle name="Вычисление 3 3 3 3 2 3 2" xfId="18230"/>
    <cellStyle name="Вычисление 3 3 3 3 2 4" xfId="18231"/>
    <cellStyle name="Вычисление 3 3 3 3 2 4 2" xfId="18232"/>
    <cellStyle name="Вычисление 3 3 3 3 2 5" xfId="18233"/>
    <cellStyle name="Вычисление 3 3 3 3 3" xfId="18234"/>
    <cellStyle name="Вычисление 3 3 3 3 3 2" xfId="18235"/>
    <cellStyle name="Вычисление 3 3 3 3 3 2 2" xfId="18236"/>
    <cellStyle name="Вычисление 3 3 3 3 3 3" xfId="18237"/>
    <cellStyle name="Вычисление 3 3 3 3 3 3 2" xfId="18238"/>
    <cellStyle name="Вычисление 3 3 3 3 3 4" xfId="18239"/>
    <cellStyle name="Вычисление 3 3 3 3 4" xfId="18240"/>
    <cellStyle name="Вычисление 3 3 3 3 4 2" xfId="18241"/>
    <cellStyle name="Вычисление 3 3 3 3 5" xfId="18242"/>
    <cellStyle name="Вычисление 3 3 3 3 5 2" xfId="18243"/>
    <cellStyle name="Вычисление 3 3 3 3 6" xfId="18244"/>
    <cellStyle name="Вычисление 3 3 3 4" xfId="18245"/>
    <cellStyle name="Вычисление 3 3 3 4 2" xfId="18246"/>
    <cellStyle name="Вычисление 3 3 3 4 2 2" xfId="18247"/>
    <cellStyle name="Вычисление 3 3 3 4 2 2 2" xfId="18248"/>
    <cellStyle name="Вычисление 3 3 3 4 2 2 2 2" xfId="18249"/>
    <cellStyle name="Вычисление 3 3 3 4 2 2 3" xfId="18250"/>
    <cellStyle name="Вычисление 3 3 3 4 2 2 3 2" xfId="18251"/>
    <cellStyle name="Вычисление 3 3 3 4 2 2 4" xfId="18252"/>
    <cellStyle name="Вычисление 3 3 3 4 2 3" xfId="18253"/>
    <cellStyle name="Вычисление 3 3 3 4 2 3 2" xfId="18254"/>
    <cellStyle name="Вычисление 3 3 3 4 2 4" xfId="18255"/>
    <cellStyle name="Вычисление 3 3 3 4 2 4 2" xfId="18256"/>
    <cellStyle name="Вычисление 3 3 3 4 2 5" xfId="18257"/>
    <cellStyle name="Вычисление 3 3 3 4 3" xfId="18258"/>
    <cellStyle name="Вычисление 3 3 3 4 3 2" xfId="18259"/>
    <cellStyle name="Вычисление 3 3 3 4 3 2 2" xfId="18260"/>
    <cellStyle name="Вычисление 3 3 3 4 3 3" xfId="18261"/>
    <cellStyle name="Вычисление 3 3 3 4 3 3 2" xfId="18262"/>
    <cellStyle name="Вычисление 3 3 3 4 3 4" xfId="18263"/>
    <cellStyle name="Вычисление 3 3 3 4 4" xfId="18264"/>
    <cellStyle name="Вычисление 3 3 3 4 4 2" xfId="18265"/>
    <cellStyle name="Вычисление 3 3 3 4 5" xfId="18266"/>
    <cellStyle name="Вычисление 3 3 3 4 5 2" xfId="18267"/>
    <cellStyle name="Вычисление 3 3 3 4 6" xfId="18268"/>
    <cellStyle name="Вычисление 3 3 3 5" xfId="18269"/>
    <cellStyle name="Вычисление 3 3 3 5 2" xfId="18270"/>
    <cellStyle name="Вычисление 3 3 3 5 2 2" xfId="18271"/>
    <cellStyle name="Вычисление 3 3 3 5 2 2 2" xfId="18272"/>
    <cellStyle name="Вычисление 3 3 3 5 2 2 2 2" xfId="18273"/>
    <cellStyle name="Вычисление 3 3 3 5 2 2 3" xfId="18274"/>
    <cellStyle name="Вычисление 3 3 3 5 2 2 3 2" xfId="18275"/>
    <cellStyle name="Вычисление 3 3 3 5 2 2 4" xfId="18276"/>
    <cellStyle name="Вычисление 3 3 3 5 2 3" xfId="18277"/>
    <cellStyle name="Вычисление 3 3 3 5 2 3 2" xfId="18278"/>
    <cellStyle name="Вычисление 3 3 3 5 2 4" xfId="18279"/>
    <cellStyle name="Вычисление 3 3 3 5 2 4 2" xfId="18280"/>
    <cellStyle name="Вычисление 3 3 3 5 2 5" xfId="18281"/>
    <cellStyle name="Вычисление 3 3 3 5 3" xfId="18282"/>
    <cellStyle name="Вычисление 3 3 3 5 3 2" xfId="18283"/>
    <cellStyle name="Вычисление 3 3 3 5 3 2 2" xfId="18284"/>
    <cellStyle name="Вычисление 3 3 3 5 3 3" xfId="18285"/>
    <cellStyle name="Вычисление 3 3 3 5 3 3 2" xfId="18286"/>
    <cellStyle name="Вычисление 3 3 3 5 3 4" xfId="18287"/>
    <cellStyle name="Вычисление 3 3 3 5 4" xfId="18288"/>
    <cellStyle name="Вычисление 3 3 3 5 4 2" xfId="18289"/>
    <cellStyle name="Вычисление 3 3 3 5 5" xfId="18290"/>
    <cellStyle name="Вычисление 3 3 3 5 5 2" xfId="18291"/>
    <cellStyle name="Вычисление 3 3 3 5 6" xfId="18292"/>
    <cellStyle name="Вычисление 3 3 3 6" xfId="18293"/>
    <cellStyle name="Вычисление 3 3 3 6 2" xfId="18294"/>
    <cellStyle name="Вычисление 3 3 3 6 2 2" xfId="18295"/>
    <cellStyle name="Вычисление 3 3 3 6 3" xfId="18296"/>
    <cellStyle name="Вычисление 3 3 3 6 3 2" xfId="18297"/>
    <cellStyle name="Вычисление 3 3 3 6 4" xfId="18298"/>
    <cellStyle name="Вычисление 3 3 3 7" xfId="18299"/>
    <cellStyle name="Вычисление 3 3 3 7 2" xfId="18300"/>
    <cellStyle name="Вычисление 3 3 3 8" xfId="18301"/>
    <cellStyle name="Вычисление 3 3 3 8 2" xfId="18302"/>
    <cellStyle name="Вычисление 3 3 3 9" xfId="18303"/>
    <cellStyle name="Вычисление 3 3 4" xfId="18304"/>
    <cellStyle name="Вычисление 3 3 4 2" xfId="18305"/>
    <cellStyle name="Вычисление 3 3 4 2 2" xfId="18306"/>
    <cellStyle name="Вычисление 3 3 4 2 2 2" xfId="18307"/>
    <cellStyle name="Вычисление 3 3 4 2 2 2 2" xfId="18308"/>
    <cellStyle name="Вычисление 3 3 4 2 2 2 2 2" xfId="18309"/>
    <cellStyle name="Вычисление 3 3 4 2 2 2 3" xfId="18310"/>
    <cellStyle name="Вычисление 3 3 4 2 2 2 3 2" xfId="18311"/>
    <cellStyle name="Вычисление 3 3 4 2 2 2 4" xfId="18312"/>
    <cellStyle name="Вычисление 3 3 4 2 2 3" xfId="18313"/>
    <cellStyle name="Вычисление 3 3 4 2 2 3 2" xfId="18314"/>
    <cellStyle name="Вычисление 3 3 4 2 2 4" xfId="18315"/>
    <cellStyle name="Вычисление 3 3 4 2 2 4 2" xfId="18316"/>
    <cellStyle name="Вычисление 3 3 4 2 2 5" xfId="18317"/>
    <cellStyle name="Вычисление 3 3 4 2 3" xfId="18318"/>
    <cellStyle name="Вычисление 3 3 4 2 3 2" xfId="18319"/>
    <cellStyle name="Вычисление 3 3 4 2 3 2 2" xfId="18320"/>
    <cellStyle name="Вычисление 3 3 4 2 3 3" xfId="18321"/>
    <cellStyle name="Вычисление 3 3 4 2 3 3 2" xfId="18322"/>
    <cellStyle name="Вычисление 3 3 4 2 3 4" xfId="18323"/>
    <cellStyle name="Вычисление 3 3 4 2 4" xfId="18324"/>
    <cellStyle name="Вычисление 3 3 4 2 4 2" xfId="18325"/>
    <cellStyle name="Вычисление 3 3 4 2 5" xfId="18326"/>
    <cellStyle name="Вычисление 3 3 4 2 5 2" xfId="18327"/>
    <cellStyle name="Вычисление 3 3 4 2 6" xfId="18328"/>
    <cellStyle name="Вычисление 3 3 4 3" xfId="18329"/>
    <cellStyle name="Вычисление 3 3 4 3 2" xfId="18330"/>
    <cellStyle name="Вычисление 3 3 4 3 2 2" xfId="18331"/>
    <cellStyle name="Вычисление 3 3 4 3 2 2 2" xfId="18332"/>
    <cellStyle name="Вычисление 3 3 4 3 2 2 2 2" xfId="18333"/>
    <cellStyle name="Вычисление 3 3 4 3 2 2 3" xfId="18334"/>
    <cellStyle name="Вычисление 3 3 4 3 2 2 3 2" xfId="18335"/>
    <cellStyle name="Вычисление 3 3 4 3 2 2 4" xfId="18336"/>
    <cellStyle name="Вычисление 3 3 4 3 2 3" xfId="18337"/>
    <cellStyle name="Вычисление 3 3 4 3 2 3 2" xfId="18338"/>
    <cellStyle name="Вычисление 3 3 4 3 2 4" xfId="18339"/>
    <cellStyle name="Вычисление 3 3 4 3 2 4 2" xfId="18340"/>
    <cellStyle name="Вычисление 3 3 4 3 2 5" xfId="18341"/>
    <cellStyle name="Вычисление 3 3 4 3 3" xfId="18342"/>
    <cellStyle name="Вычисление 3 3 4 3 3 2" xfId="18343"/>
    <cellStyle name="Вычисление 3 3 4 3 3 2 2" xfId="18344"/>
    <cellStyle name="Вычисление 3 3 4 3 3 3" xfId="18345"/>
    <cellStyle name="Вычисление 3 3 4 3 3 3 2" xfId="18346"/>
    <cellStyle name="Вычисление 3 3 4 3 3 4" xfId="18347"/>
    <cellStyle name="Вычисление 3 3 4 3 4" xfId="18348"/>
    <cellStyle name="Вычисление 3 3 4 3 4 2" xfId="18349"/>
    <cellStyle name="Вычисление 3 3 4 3 5" xfId="18350"/>
    <cellStyle name="Вычисление 3 3 4 3 5 2" xfId="18351"/>
    <cellStyle name="Вычисление 3 3 4 3 6" xfId="18352"/>
    <cellStyle name="Вычисление 3 3 4 4" xfId="18353"/>
    <cellStyle name="Вычисление 3 3 4 4 2" xfId="18354"/>
    <cellStyle name="Вычисление 3 3 4 4 2 2" xfId="18355"/>
    <cellStyle name="Вычисление 3 3 4 4 2 2 2" xfId="18356"/>
    <cellStyle name="Вычисление 3 3 4 4 2 2 2 2" xfId="18357"/>
    <cellStyle name="Вычисление 3 3 4 4 2 2 3" xfId="18358"/>
    <cellStyle name="Вычисление 3 3 4 4 2 2 3 2" xfId="18359"/>
    <cellStyle name="Вычисление 3 3 4 4 2 2 4" xfId="18360"/>
    <cellStyle name="Вычисление 3 3 4 4 2 3" xfId="18361"/>
    <cellStyle name="Вычисление 3 3 4 4 2 3 2" xfId="18362"/>
    <cellStyle name="Вычисление 3 3 4 4 2 4" xfId="18363"/>
    <cellStyle name="Вычисление 3 3 4 4 2 4 2" xfId="18364"/>
    <cellStyle name="Вычисление 3 3 4 4 2 5" xfId="18365"/>
    <cellStyle name="Вычисление 3 3 4 4 3" xfId="18366"/>
    <cellStyle name="Вычисление 3 3 4 4 3 2" xfId="18367"/>
    <cellStyle name="Вычисление 3 3 4 4 3 2 2" xfId="18368"/>
    <cellStyle name="Вычисление 3 3 4 4 3 3" xfId="18369"/>
    <cellStyle name="Вычисление 3 3 4 4 3 3 2" xfId="18370"/>
    <cellStyle name="Вычисление 3 3 4 4 3 4" xfId="18371"/>
    <cellStyle name="Вычисление 3 3 4 4 4" xfId="18372"/>
    <cellStyle name="Вычисление 3 3 4 4 4 2" xfId="18373"/>
    <cellStyle name="Вычисление 3 3 4 4 5" xfId="18374"/>
    <cellStyle name="Вычисление 3 3 4 4 5 2" xfId="18375"/>
    <cellStyle name="Вычисление 3 3 4 4 6" xfId="18376"/>
    <cellStyle name="Вычисление 3 3 4 5" xfId="18377"/>
    <cellStyle name="Вычисление 3 3 4 5 2" xfId="18378"/>
    <cellStyle name="Вычисление 3 3 4 5 2 2" xfId="18379"/>
    <cellStyle name="Вычисление 3 3 4 5 2 2 2" xfId="18380"/>
    <cellStyle name="Вычисление 3 3 4 5 2 2 2 2" xfId="18381"/>
    <cellStyle name="Вычисление 3 3 4 5 2 2 3" xfId="18382"/>
    <cellStyle name="Вычисление 3 3 4 5 2 2 3 2" xfId="18383"/>
    <cellStyle name="Вычисление 3 3 4 5 2 2 4" xfId="18384"/>
    <cellStyle name="Вычисление 3 3 4 5 2 3" xfId="18385"/>
    <cellStyle name="Вычисление 3 3 4 5 2 3 2" xfId="18386"/>
    <cellStyle name="Вычисление 3 3 4 5 2 4" xfId="18387"/>
    <cellStyle name="Вычисление 3 3 4 5 2 4 2" xfId="18388"/>
    <cellStyle name="Вычисление 3 3 4 5 2 5" xfId="18389"/>
    <cellStyle name="Вычисление 3 3 4 5 3" xfId="18390"/>
    <cellStyle name="Вычисление 3 3 4 5 3 2" xfId="18391"/>
    <cellStyle name="Вычисление 3 3 4 5 3 2 2" xfId="18392"/>
    <cellStyle name="Вычисление 3 3 4 5 3 3" xfId="18393"/>
    <cellStyle name="Вычисление 3 3 4 5 3 3 2" xfId="18394"/>
    <cellStyle name="Вычисление 3 3 4 5 3 4" xfId="18395"/>
    <cellStyle name="Вычисление 3 3 4 5 4" xfId="18396"/>
    <cellStyle name="Вычисление 3 3 4 5 4 2" xfId="18397"/>
    <cellStyle name="Вычисление 3 3 4 5 5" xfId="18398"/>
    <cellStyle name="Вычисление 3 3 4 5 5 2" xfId="18399"/>
    <cellStyle name="Вычисление 3 3 4 5 6" xfId="18400"/>
    <cellStyle name="Вычисление 3 3 4 6" xfId="18401"/>
    <cellStyle name="Вычисление 3 3 4 6 2" xfId="18402"/>
    <cellStyle name="Вычисление 3 3 4 6 2 2" xfId="18403"/>
    <cellStyle name="Вычисление 3 3 4 6 3" xfId="18404"/>
    <cellStyle name="Вычисление 3 3 4 6 3 2" xfId="18405"/>
    <cellStyle name="Вычисление 3 3 4 6 4" xfId="18406"/>
    <cellStyle name="Вычисление 3 3 4 7" xfId="18407"/>
    <cellStyle name="Вычисление 3 3 4 7 2" xfId="18408"/>
    <cellStyle name="Вычисление 3 3 4 8" xfId="18409"/>
    <cellStyle name="Вычисление 3 3 4 8 2" xfId="18410"/>
    <cellStyle name="Вычисление 3 3 4 9" xfId="18411"/>
    <cellStyle name="Вычисление 3 3 5" xfId="18412"/>
    <cellStyle name="Вычисление 3 3 5 2" xfId="18413"/>
    <cellStyle name="Вычисление 3 3 5 2 2" xfId="18414"/>
    <cellStyle name="Вычисление 3 3 5 2 2 2" xfId="18415"/>
    <cellStyle name="Вычисление 3 3 5 2 2 2 2" xfId="18416"/>
    <cellStyle name="Вычисление 3 3 5 2 2 2 2 2" xfId="18417"/>
    <cellStyle name="Вычисление 3 3 5 2 2 2 3" xfId="18418"/>
    <cellStyle name="Вычисление 3 3 5 2 2 2 3 2" xfId="18419"/>
    <cellStyle name="Вычисление 3 3 5 2 2 2 4" xfId="18420"/>
    <cellStyle name="Вычисление 3 3 5 2 2 3" xfId="18421"/>
    <cellStyle name="Вычисление 3 3 5 2 2 3 2" xfId="18422"/>
    <cellStyle name="Вычисление 3 3 5 2 2 4" xfId="18423"/>
    <cellStyle name="Вычисление 3 3 5 2 2 4 2" xfId="18424"/>
    <cellStyle name="Вычисление 3 3 5 2 2 5" xfId="18425"/>
    <cellStyle name="Вычисление 3 3 5 2 3" xfId="18426"/>
    <cellStyle name="Вычисление 3 3 5 2 3 2" xfId="18427"/>
    <cellStyle name="Вычисление 3 3 5 2 3 2 2" xfId="18428"/>
    <cellStyle name="Вычисление 3 3 5 2 3 3" xfId="18429"/>
    <cellStyle name="Вычисление 3 3 5 2 3 3 2" xfId="18430"/>
    <cellStyle name="Вычисление 3 3 5 2 3 4" xfId="18431"/>
    <cellStyle name="Вычисление 3 3 5 2 4" xfId="18432"/>
    <cellStyle name="Вычисление 3 3 5 2 4 2" xfId="18433"/>
    <cellStyle name="Вычисление 3 3 5 2 5" xfId="18434"/>
    <cellStyle name="Вычисление 3 3 5 2 5 2" xfId="18435"/>
    <cellStyle name="Вычисление 3 3 5 2 6" xfId="18436"/>
    <cellStyle name="Вычисление 3 3 5 3" xfId="18437"/>
    <cellStyle name="Вычисление 3 3 5 3 2" xfId="18438"/>
    <cellStyle name="Вычисление 3 3 5 3 2 2" xfId="18439"/>
    <cellStyle name="Вычисление 3 3 5 3 2 2 2" xfId="18440"/>
    <cellStyle name="Вычисление 3 3 5 3 2 2 2 2" xfId="18441"/>
    <cellStyle name="Вычисление 3 3 5 3 2 2 3" xfId="18442"/>
    <cellStyle name="Вычисление 3 3 5 3 2 2 3 2" xfId="18443"/>
    <cellStyle name="Вычисление 3 3 5 3 2 2 4" xfId="18444"/>
    <cellStyle name="Вычисление 3 3 5 3 2 3" xfId="18445"/>
    <cellStyle name="Вычисление 3 3 5 3 2 3 2" xfId="18446"/>
    <cellStyle name="Вычисление 3 3 5 3 2 4" xfId="18447"/>
    <cellStyle name="Вычисление 3 3 5 3 2 4 2" xfId="18448"/>
    <cellStyle name="Вычисление 3 3 5 3 2 5" xfId="18449"/>
    <cellStyle name="Вычисление 3 3 5 3 3" xfId="18450"/>
    <cellStyle name="Вычисление 3 3 5 3 3 2" xfId="18451"/>
    <cellStyle name="Вычисление 3 3 5 3 3 2 2" xfId="18452"/>
    <cellStyle name="Вычисление 3 3 5 3 3 3" xfId="18453"/>
    <cellStyle name="Вычисление 3 3 5 3 3 3 2" xfId="18454"/>
    <cellStyle name="Вычисление 3 3 5 3 3 4" xfId="18455"/>
    <cellStyle name="Вычисление 3 3 5 3 4" xfId="18456"/>
    <cellStyle name="Вычисление 3 3 5 3 4 2" xfId="18457"/>
    <cellStyle name="Вычисление 3 3 5 3 5" xfId="18458"/>
    <cellStyle name="Вычисление 3 3 5 3 5 2" xfId="18459"/>
    <cellStyle name="Вычисление 3 3 5 3 6" xfId="18460"/>
    <cellStyle name="Вычисление 3 3 5 4" xfId="18461"/>
    <cellStyle name="Вычисление 3 3 5 4 2" xfId="18462"/>
    <cellStyle name="Вычисление 3 3 5 4 2 2" xfId="18463"/>
    <cellStyle name="Вычисление 3 3 5 4 2 2 2" xfId="18464"/>
    <cellStyle name="Вычисление 3 3 5 4 2 2 2 2" xfId="18465"/>
    <cellStyle name="Вычисление 3 3 5 4 2 2 3" xfId="18466"/>
    <cellStyle name="Вычисление 3 3 5 4 2 2 3 2" xfId="18467"/>
    <cellStyle name="Вычисление 3 3 5 4 2 2 4" xfId="18468"/>
    <cellStyle name="Вычисление 3 3 5 4 2 3" xfId="18469"/>
    <cellStyle name="Вычисление 3 3 5 4 2 3 2" xfId="18470"/>
    <cellStyle name="Вычисление 3 3 5 4 2 4" xfId="18471"/>
    <cellStyle name="Вычисление 3 3 5 4 2 4 2" xfId="18472"/>
    <cellStyle name="Вычисление 3 3 5 4 2 5" xfId="18473"/>
    <cellStyle name="Вычисление 3 3 5 4 3" xfId="18474"/>
    <cellStyle name="Вычисление 3 3 5 4 3 2" xfId="18475"/>
    <cellStyle name="Вычисление 3 3 5 4 3 2 2" xfId="18476"/>
    <cellStyle name="Вычисление 3 3 5 4 3 3" xfId="18477"/>
    <cellStyle name="Вычисление 3 3 5 4 3 3 2" xfId="18478"/>
    <cellStyle name="Вычисление 3 3 5 4 3 4" xfId="18479"/>
    <cellStyle name="Вычисление 3 3 5 4 4" xfId="18480"/>
    <cellStyle name="Вычисление 3 3 5 4 4 2" xfId="18481"/>
    <cellStyle name="Вычисление 3 3 5 4 5" xfId="18482"/>
    <cellStyle name="Вычисление 3 3 5 4 5 2" xfId="18483"/>
    <cellStyle name="Вычисление 3 3 5 4 6" xfId="18484"/>
    <cellStyle name="Вычисление 3 3 5 5" xfId="18485"/>
    <cellStyle name="Вычисление 3 3 5 5 2" xfId="18486"/>
    <cellStyle name="Вычисление 3 3 5 5 2 2" xfId="18487"/>
    <cellStyle name="Вычисление 3 3 5 5 2 2 2" xfId="18488"/>
    <cellStyle name="Вычисление 3 3 5 5 2 2 2 2" xfId="18489"/>
    <cellStyle name="Вычисление 3 3 5 5 2 2 3" xfId="18490"/>
    <cellStyle name="Вычисление 3 3 5 5 2 2 3 2" xfId="18491"/>
    <cellStyle name="Вычисление 3 3 5 5 2 2 4" xfId="18492"/>
    <cellStyle name="Вычисление 3 3 5 5 2 3" xfId="18493"/>
    <cellStyle name="Вычисление 3 3 5 5 2 3 2" xfId="18494"/>
    <cellStyle name="Вычисление 3 3 5 5 2 4" xfId="18495"/>
    <cellStyle name="Вычисление 3 3 5 5 2 4 2" xfId="18496"/>
    <cellStyle name="Вычисление 3 3 5 5 2 5" xfId="18497"/>
    <cellStyle name="Вычисление 3 3 5 5 3" xfId="18498"/>
    <cellStyle name="Вычисление 3 3 5 5 3 2" xfId="18499"/>
    <cellStyle name="Вычисление 3 3 5 5 3 2 2" xfId="18500"/>
    <cellStyle name="Вычисление 3 3 5 5 3 3" xfId="18501"/>
    <cellStyle name="Вычисление 3 3 5 5 3 3 2" xfId="18502"/>
    <cellStyle name="Вычисление 3 3 5 5 3 4" xfId="18503"/>
    <cellStyle name="Вычисление 3 3 5 5 4" xfId="18504"/>
    <cellStyle name="Вычисление 3 3 5 5 4 2" xfId="18505"/>
    <cellStyle name="Вычисление 3 3 5 5 5" xfId="18506"/>
    <cellStyle name="Вычисление 3 3 5 5 5 2" xfId="18507"/>
    <cellStyle name="Вычисление 3 3 5 5 6" xfId="18508"/>
    <cellStyle name="Вычисление 3 3 5 6" xfId="18509"/>
    <cellStyle name="Вычисление 3 3 5 6 2" xfId="18510"/>
    <cellStyle name="Вычисление 3 3 5 6 2 2" xfId="18511"/>
    <cellStyle name="Вычисление 3 3 5 6 3" xfId="18512"/>
    <cellStyle name="Вычисление 3 3 5 6 3 2" xfId="18513"/>
    <cellStyle name="Вычисление 3 3 5 6 4" xfId="18514"/>
    <cellStyle name="Вычисление 3 3 5 7" xfId="18515"/>
    <cellStyle name="Вычисление 3 3 5 7 2" xfId="18516"/>
    <cellStyle name="Вычисление 3 3 5 8" xfId="18517"/>
    <cellStyle name="Вычисление 3 3 5 8 2" xfId="18518"/>
    <cellStyle name="Вычисление 3 3 5 9" xfId="18519"/>
    <cellStyle name="Вычисление 3 3 6" xfId="18520"/>
    <cellStyle name="Вычисление 3 3 6 2" xfId="18521"/>
    <cellStyle name="Вычисление 3 3 6 2 2" xfId="18522"/>
    <cellStyle name="Вычисление 3 3 6 2 2 2" xfId="18523"/>
    <cellStyle name="Вычисление 3 3 6 2 2 2 2" xfId="18524"/>
    <cellStyle name="Вычисление 3 3 6 2 2 2 2 2" xfId="18525"/>
    <cellStyle name="Вычисление 3 3 6 2 2 2 3" xfId="18526"/>
    <cellStyle name="Вычисление 3 3 6 2 2 2 3 2" xfId="18527"/>
    <cellStyle name="Вычисление 3 3 6 2 2 2 4" xfId="18528"/>
    <cellStyle name="Вычисление 3 3 6 2 2 3" xfId="18529"/>
    <cellStyle name="Вычисление 3 3 6 2 2 3 2" xfId="18530"/>
    <cellStyle name="Вычисление 3 3 6 2 2 4" xfId="18531"/>
    <cellStyle name="Вычисление 3 3 6 2 2 4 2" xfId="18532"/>
    <cellStyle name="Вычисление 3 3 6 2 2 5" xfId="18533"/>
    <cellStyle name="Вычисление 3 3 6 2 3" xfId="18534"/>
    <cellStyle name="Вычисление 3 3 6 2 3 2" xfId="18535"/>
    <cellStyle name="Вычисление 3 3 6 2 3 2 2" xfId="18536"/>
    <cellStyle name="Вычисление 3 3 6 2 3 3" xfId="18537"/>
    <cellStyle name="Вычисление 3 3 6 2 3 3 2" xfId="18538"/>
    <cellStyle name="Вычисление 3 3 6 2 3 4" xfId="18539"/>
    <cellStyle name="Вычисление 3 3 6 2 4" xfId="18540"/>
    <cellStyle name="Вычисление 3 3 6 2 4 2" xfId="18541"/>
    <cellStyle name="Вычисление 3 3 6 2 5" xfId="18542"/>
    <cellStyle name="Вычисление 3 3 6 2 5 2" xfId="18543"/>
    <cellStyle name="Вычисление 3 3 6 2 6" xfId="18544"/>
    <cellStyle name="Вычисление 3 3 6 3" xfId="18545"/>
    <cellStyle name="Вычисление 3 3 6 3 2" xfId="18546"/>
    <cellStyle name="Вычисление 3 3 6 3 2 2" xfId="18547"/>
    <cellStyle name="Вычисление 3 3 6 3 2 2 2" xfId="18548"/>
    <cellStyle name="Вычисление 3 3 6 3 2 2 2 2" xfId="18549"/>
    <cellStyle name="Вычисление 3 3 6 3 2 2 3" xfId="18550"/>
    <cellStyle name="Вычисление 3 3 6 3 2 2 3 2" xfId="18551"/>
    <cellStyle name="Вычисление 3 3 6 3 2 2 4" xfId="18552"/>
    <cellStyle name="Вычисление 3 3 6 3 2 3" xfId="18553"/>
    <cellStyle name="Вычисление 3 3 6 3 2 3 2" xfId="18554"/>
    <cellStyle name="Вычисление 3 3 6 3 2 4" xfId="18555"/>
    <cellStyle name="Вычисление 3 3 6 3 2 4 2" xfId="18556"/>
    <cellStyle name="Вычисление 3 3 6 3 2 5" xfId="18557"/>
    <cellStyle name="Вычисление 3 3 6 3 3" xfId="18558"/>
    <cellStyle name="Вычисление 3 3 6 3 3 2" xfId="18559"/>
    <cellStyle name="Вычисление 3 3 6 3 3 2 2" xfId="18560"/>
    <cellStyle name="Вычисление 3 3 6 3 3 3" xfId="18561"/>
    <cellStyle name="Вычисление 3 3 6 3 3 3 2" xfId="18562"/>
    <cellStyle name="Вычисление 3 3 6 3 3 4" xfId="18563"/>
    <cellStyle name="Вычисление 3 3 6 3 4" xfId="18564"/>
    <cellStyle name="Вычисление 3 3 6 3 4 2" xfId="18565"/>
    <cellStyle name="Вычисление 3 3 6 3 5" xfId="18566"/>
    <cellStyle name="Вычисление 3 3 6 3 5 2" xfId="18567"/>
    <cellStyle name="Вычисление 3 3 6 3 6" xfId="18568"/>
    <cellStyle name="Вычисление 3 3 6 4" xfId="18569"/>
    <cellStyle name="Вычисление 3 3 6 4 2" xfId="18570"/>
    <cellStyle name="Вычисление 3 3 6 4 2 2" xfId="18571"/>
    <cellStyle name="Вычисление 3 3 6 4 2 2 2" xfId="18572"/>
    <cellStyle name="Вычисление 3 3 6 4 2 2 2 2" xfId="18573"/>
    <cellStyle name="Вычисление 3 3 6 4 2 2 3" xfId="18574"/>
    <cellStyle name="Вычисление 3 3 6 4 2 2 3 2" xfId="18575"/>
    <cellStyle name="Вычисление 3 3 6 4 2 2 4" xfId="18576"/>
    <cellStyle name="Вычисление 3 3 6 4 2 3" xfId="18577"/>
    <cellStyle name="Вычисление 3 3 6 4 2 3 2" xfId="18578"/>
    <cellStyle name="Вычисление 3 3 6 4 2 4" xfId="18579"/>
    <cellStyle name="Вычисление 3 3 6 4 2 4 2" xfId="18580"/>
    <cellStyle name="Вычисление 3 3 6 4 2 5" xfId="18581"/>
    <cellStyle name="Вычисление 3 3 6 4 3" xfId="18582"/>
    <cellStyle name="Вычисление 3 3 6 4 3 2" xfId="18583"/>
    <cellStyle name="Вычисление 3 3 6 4 3 2 2" xfId="18584"/>
    <cellStyle name="Вычисление 3 3 6 4 3 3" xfId="18585"/>
    <cellStyle name="Вычисление 3 3 6 4 3 3 2" xfId="18586"/>
    <cellStyle name="Вычисление 3 3 6 4 3 4" xfId="18587"/>
    <cellStyle name="Вычисление 3 3 6 4 4" xfId="18588"/>
    <cellStyle name="Вычисление 3 3 6 4 4 2" xfId="18589"/>
    <cellStyle name="Вычисление 3 3 6 4 5" xfId="18590"/>
    <cellStyle name="Вычисление 3 3 6 4 5 2" xfId="18591"/>
    <cellStyle name="Вычисление 3 3 6 4 6" xfId="18592"/>
    <cellStyle name="Вычисление 3 3 6 5" xfId="18593"/>
    <cellStyle name="Вычисление 3 3 6 5 2" xfId="18594"/>
    <cellStyle name="Вычисление 3 3 6 5 2 2" xfId="18595"/>
    <cellStyle name="Вычисление 3 3 6 5 2 2 2" xfId="18596"/>
    <cellStyle name="Вычисление 3 3 6 5 2 2 2 2" xfId="18597"/>
    <cellStyle name="Вычисление 3 3 6 5 2 2 3" xfId="18598"/>
    <cellStyle name="Вычисление 3 3 6 5 2 2 3 2" xfId="18599"/>
    <cellStyle name="Вычисление 3 3 6 5 2 2 4" xfId="18600"/>
    <cellStyle name="Вычисление 3 3 6 5 2 3" xfId="18601"/>
    <cellStyle name="Вычисление 3 3 6 5 2 3 2" xfId="18602"/>
    <cellStyle name="Вычисление 3 3 6 5 2 4" xfId="18603"/>
    <cellStyle name="Вычисление 3 3 6 5 2 4 2" xfId="18604"/>
    <cellStyle name="Вычисление 3 3 6 5 2 5" xfId="18605"/>
    <cellStyle name="Вычисление 3 3 6 5 3" xfId="18606"/>
    <cellStyle name="Вычисление 3 3 6 5 3 2" xfId="18607"/>
    <cellStyle name="Вычисление 3 3 6 5 3 2 2" xfId="18608"/>
    <cellStyle name="Вычисление 3 3 6 5 3 3" xfId="18609"/>
    <cellStyle name="Вычисление 3 3 6 5 3 3 2" xfId="18610"/>
    <cellStyle name="Вычисление 3 3 6 5 3 4" xfId="18611"/>
    <cellStyle name="Вычисление 3 3 6 5 4" xfId="18612"/>
    <cellStyle name="Вычисление 3 3 6 5 4 2" xfId="18613"/>
    <cellStyle name="Вычисление 3 3 6 5 5" xfId="18614"/>
    <cellStyle name="Вычисление 3 3 6 5 5 2" xfId="18615"/>
    <cellStyle name="Вычисление 3 3 6 5 6" xfId="18616"/>
    <cellStyle name="Вычисление 3 3 6 6" xfId="18617"/>
    <cellStyle name="Вычисление 3 3 6 6 2" xfId="18618"/>
    <cellStyle name="Вычисление 3 3 6 6 2 2" xfId="18619"/>
    <cellStyle name="Вычисление 3 3 6 6 3" xfId="18620"/>
    <cellStyle name="Вычисление 3 3 6 6 3 2" xfId="18621"/>
    <cellStyle name="Вычисление 3 3 6 6 4" xfId="18622"/>
    <cellStyle name="Вычисление 3 3 6 7" xfId="18623"/>
    <cellStyle name="Вычисление 3 3 6 7 2" xfId="18624"/>
    <cellStyle name="Вычисление 3 3 6 8" xfId="18625"/>
    <cellStyle name="Вычисление 3 3 6 8 2" xfId="18626"/>
    <cellStyle name="Вычисление 3 3 6 9" xfId="18627"/>
    <cellStyle name="Вычисление 3 3 7" xfId="18628"/>
    <cellStyle name="Вычисление 3 3 7 2" xfId="18629"/>
    <cellStyle name="Вычисление 3 3 7 2 2" xfId="18630"/>
    <cellStyle name="Вычисление 3 3 7 2 2 2" xfId="18631"/>
    <cellStyle name="Вычисление 3 3 7 2 2 2 2" xfId="18632"/>
    <cellStyle name="Вычисление 3 3 7 2 2 3" xfId="18633"/>
    <cellStyle name="Вычисление 3 3 7 2 2 3 2" xfId="18634"/>
    <cellStyle name="Вычисление 3 3 7 2 2 4" xfId="18635"/>
    <cellStyle name="Вычисление 3 3 7 2 3" xfId="18636"/>
    <cellStyle name="Вычисление 3 3 7 2 3 2" xfId="18637"/>
    <cellStyle name="Вычисление 3 3 7 2 4" xfId="18638"/>
    <cellStyle name="Вычисление 3 3 7 2 4 2" xfId="18639"/>
    <cellStyle name="Вычисление 3 3 7 2 5" xfId="18640"/>
    <cellStyle name="Вычисление 3 3 7 3" xfId="18641"/>
    <cellStyle name="Вычисление 3 3 7 3 2" xfId="18642"/>
    <cellStyle name="Вычисление 3 3 7 3 2 2" xfId="18643"/>
    <cellStyle name="Вычисление 3 3 7 3 3" xfId="18644"/>
    <cellStyle name="Вычисление 3 3 7 3 3 2" xfId="18645"/>
    <cellStyle name="Вычисление 3 3 7 3 4" xfId="18646"/>
    <cellStyle name="Вычисление 3 3 7 4" xfId="18647"/>
    <cellStyle name="Вычисление 3 3 7 4 2" xfId="18648"/>
    <cellStyle name="Вычисление 3 3 7 5" xfId="18649"/>
    <cellStyle name="Вычисление 3 3 7 5 2" xfId="18650"/>
    <cellStyle name="Вычисление 3 3 7 6" xfId="18651"/>
    <cellStyle name="Вычисление 3 3 8" xfId="18652"/>
    <cellStyle name="Вычисление 3 3 8 2" xfId="18653"/>
    <cellStyle name="Вычисление 3 3 8 2 2" xfId="18654"/>
    <cellStyle name="Вычисление 3 3 8 2 2 2" xfId="18655"/>
    <cellStyle name="Вычисление 3 3 8 2 2 2 2" xfId="18656"/>
    <cellStyle name="Вычисление 3 3 8 2 2 3" xfId="18657"/>
    <cellStyle name="Вычисление 3 3 8 2 2 3 2" xfId="18658"/>
    <cellStyle name="Вычисление 3 3 8 2 2 4" xfId="18659"/>
    <cellStyle name="Вычисление 3 3 8 2 3" xfId="18660"/>
    <cellStyle name="Вычисление 3 3 8 2 3 2" xfId="18661"/>
    <cellStyle name="Вычисление 3 3 8 2 4" xfId="18662"/>
    <cellStyle name="Вычисление 3 3 8 2 4 2" xfId="18663"/>
    <cellStyle name="Вычисление 3 3 8 2 5" xfId="18664"/>
    <cellStyle name="Вычисление 3 3 8 3" xfId="18665"/>
    <cellStyle name="Вычисление 3 3 8 3 2" xfId="18666"/>
    <cellStyle name="Вычисление 3 3 8 3 2 2" xfId="18667"/>
    <cellStyle name="Вычисление 3 3 8 3 3" xfId="18668"/>
    <cellStyle name="Вычисление 3 3 8 3 3 2" xfId="18669"/>
    <cellStyle name="Вычисление 3 3 8 3 4" xfId="18670"/>
    <cellStyle name="Вычисление 3 3 8 4" xfId="18671"/>
    <cellStyle name="Вычисление 3 3 8 4 2" xfId="18672"/>
    <cellStyle name="Вычисление 3 3 8 5" xfId="18673"/>
    <cellStyle name="Вычисление 3 3 8 5 2" xfId="18674"/>
    <cellStyle name="Вычисление 3 3 8 6" xfId="18675"/>
    <cellStyle name="Вычисление 3 3 9" xfId="18676"/>
    <cellStyle name="Вычисление 3 3 9 2" xfId="18677"/>
    <cellStyle name="Вычисление 3 3 9 2 2" xfId="18678"/>
    <cellStyle name="Вычисление 3 3 9 2 2 2" xfId="18679"/>
    <cellStyle name="Вычисление 3 3 9 2 2 2 2" xfId="18680"/>
    <cellStyle name="Вычисление 3 3 9 2 2 3" xfId="18681"/>
    <cellStyle name="Вычисление 3 3 9 2 2 3 2" xfId="18682"/>
    <cellStyle name="Вычисление 3 3 9 2 2 4" xfId="18683"/>
    <cellStyle name="Вычисление 3 3 9 2 3" xfId="18684"/>
    <cellStyle name="Вычисление 3 3 9 2 3 2" xfId="18685"/>
    <cellStyle name="Вычисление 3 3 9 2 4" xfId="18686"/>
    <cellStyle name="Вычисление 3 3 9 2 4 2" xfId="18687"/>
    <cellStyle name="Вычисление 3 3 9 2 5" xfId="18688"/>
    <cellStyle name="Вычисление 3 3 9 3" xfId="18689"/>
    <cellStyle name="Вычисление 3 3 9 3 2" xfId="18690"/>
    <cellStyle name="Вычисление 3 3 9 3 2 2" xfId="18691"/>
    <cellStyle name="Вычисление 3 3 9 3 3" xfId="18692"/>
    <cellStyle name="Вычисление 3 3 9 3 3 2" xfId="18693"/>
    <cellStyle name="Вычисление 3 3 9 3 4" xfId="18694"/>
    <cellStyle name="Вычисление 3 3 9 4" xfId="18695"/>
    <cellStyle name="Вычисление 3 3 9 4 2" xfId="18696"/>
    <cellStyle name="Вычисление 3 3 9 5" xfId="18697"/>
    <cellStyle name="Вычисление 3 3 9 5 2" xfId="18698"/>
    <cellStyle name="Вычисление 3 3 9 6" xfId="18699"/>
    <cellStyle name="Вычисление 3 4" xfId="18700"/>
    <cellStyle name="Вычисление 3 4 2" xfId="18701"/>
    <cellStyle name="Вычисление 3 4 2 2" xfId="18702"/>
    <cellStyle name="Вычисление 3 4 2 2 2" xfId="18703"/>
    <cellStyle name="Вычисление 3 4 2 2 2 2" xfId="18704"/>
    <cellStyle name="Вычисление 3 4 2 2 2 2 2" xfId="18705"/>
    <cellStyle name="Вычисление 3 4 2 2 2 3" xfId="18706"/>
    <cellStyle name="Вычисление 3 4 2 2 2 3 2" xfId="18707"/>
    <cellStyle name="Вычисление 3 4 2 2 2 4" xfId="18708"/>
    <cellStyle name="Вычисление 3 4 2 2 3" xfId="18709"/>
    <cellStyle name="Вычисление 3 4 2 2 3 2" xfId="18710"/>
    <cellStyle name="Вычисление 3 4 2 2 4" xfId="18711"/>
    <cellStyle name="Вычисление 3 4 2 2 4 2" xfId="18712"/>
    <cellStyle name="Вычисление 3 4 2 2 5" xfId="18713"/>
    <cellStyle name="Вычисление 3 4 2 3" xfId="18714"/>
    <cellStyle name="Вычисление 3 4 2 3 2" xfId="18715"/>
    <cellStyle name="Вычисление 3 4 2 3 2 2" xfId="18716"/>
    <cellStyle name="Вычисление 3 4 2 3 3" xfId="18717"/>
    <cellStyle name="Вычисление 3 4 2 3 3 2" xfId="18718"/>
    <cellStyle name="Вычисление 3 4 2 3 4" xfId="18719"/>
    <cellStyle name="Вычисление 3 4 2 4" xfId="18720"/>
    <cellStyle name="Вычисление 3 4 2 4 2" xfId="18721"/>
    <cellStyle name="Вычисление 3 4 2 5" xfId="18722"/>
    <cellStyle name="Вычисление 3 4 2 5 2" xfId="18723"/>
    <cellStyle name="Вычисление 3 4 2 6" xfId="18724"/>
    <cellStyle name="Вычисление 3 4 3" xfId="18725"/>
    <cellStyle name="Вычисление 3 4 3 2" xfId="18726"/>
    <cellStyle name="Вычисление 3 4 3 2 2" xfId="18727"/>
    <cellStyle name="Вычисление 3 4 3 2 2 2" xfId="18728"/>
    <cellStyle name="Вычисление 3 4 3 2 2 2 2" xfId="18729"/>
    <cellStyle name="Вычисление 3 4 3 2 2 3" xfId="18730"/>
    <cellStyle name="Вычисление 3 4 3 2 2 3 2" xfId="18731"/>
    <cellStyle name="Вычисление 3 4 3 2 2 4" xfId="18732"/>
    <cellStyle name="Вычисление 3 4 3 2 3" xfId="18733"/>
    <cellStyle name="Вычисление 3 4 3 2 3 2" xfId="18734"/>
    <cellStyle name="Вычисление 3 4 3 2 4" xfId="18735"/>
    <cellStyle name="Вычисление 3 4 3 2 4 2" xfId="18736"/>
    <cellStyle name="Вычисление 3 4 3 2 5" xfId="18737"/>
    <cellStyle name="Вычисление 3 4 3 3" xfId="18738"/>
    <cellStyle name="Вычисление 3 4 3 3 2" xfId="18739"/>
    <cellStyle name="Вычисление 3 4 3 3 2 2" xfId="18740"/>
    <cellStyle name="Вычисление 3 4 3 3 3" xfId="18741"/>
    <cellStyle name="Вычисление 3 4 3 3 3 2" xfId="18742"/>
    <cellStyle name="Вычисление 3 4 3 3 4" xfId="18743"/>
    <cellStyle name="Вычисление 3 4 3 4" xfId="18744"/>
    <cellStyle name="Вычисление 3 4 3 4 2" xfId="18745"/>
    <cellStyle name="Вычисление 3 4 3 5" xfId="18746"/>
    <cellStyle name="Вычисление 3 4 3 5 2" xfId="18747"/>
    <cellStyle name="Вычисление 3 4 3 6" xfId="18748"/>
    <cellStyle name="Вычисление 3 4 4" xfId="18749"/>
    <cellStyle name="Вычисление 3 4 4 2" xfId="18750"/>
    <cellStyle name="Вычисление 3 4 4 2 2" xfId="18751"/>
    <cellStyle name="Вычисление 3 4 4 2 2 2" xfId="18752"/>
    <cellStyle name="Вычисление 3 4 4 2 2 2 2" xfId="18753"/>
    <cellStyle name="Вычисление 3 4 4 2 2 3" xfId="18754"/>
    <cellStyle name="Вычисление 3 4 4 2 2 3 2" xfId="18755"/>
    <cellStyle name="Вычисление 3 4 4 2 2 4" xfId="18756"/>
    <cellStyle name="Вычисление 3 4 4 2 3" xfId="18757"/>
    <cellStyle name="Вычисление 3 4 4 2 3 2" xfId="18758"/>
    <cellStyle name="Вычисление 3 4 4 2 4" xfId="18759"/>
    <cellStyle name="Вычисление 3 4 4 2 4 2" xfId="18760"/>
    <cellStyle name="Вычисление 3 4 4 2 5" xfId="18761"/>
    <cellStyle name="Вычисление 3 4 4 3" xfId="18762"/>
    <cellStyle name="Вычисление 3 4 4 3 2" xfId="18763"/>
    <cellStyle name="Вычисление 3 4 4 3 2 2" xfId="18764"/>
    <cellStyle name="Вычисление 3 4 4 3 3" xfId="18765"/>
    <cellStyle name="Вычисление 3 4 4 3 3 2" xfId="18766"/>
    <cellStyle name="Вычисление 3 4 4 3 4" xfId="18767"/>
    <cellStyle name="Вычисление 3 4 4 4" xfId="18768"/>
    <cellStyle name="Вычисление 3 4 4 4 2" xfId="18769"/>
    <cellStyle name="Вычисление 3 4 4 5" xfId="18770"/>
    <cellStyle name="Вычисление 3 4 4 5 2" xfId="18771"/>
    <cellStyle name="Вычисление 3 4 4 6" xfId="18772"/>
    <cellStyle name="Вычисление 3 4 5" xfId="18773"/>
    <cellStyle name="Вычисление 3 4 5 2" xfId="18774"/>
    <cellStyle name="Вычисление 3 4 5 2 2" xfId="18775"/>
    <cellStyle name="Вычисление 3 4 5 2 2 2" xfId="18776"/>
    <cellStyle name="Вычисление 3 4 5 2 2 2 2" xfId="18777"/>
    <cellStyle name="Вычисление 3 4 5 2 2 3" xfId="18778"/>
    <cellStyle name="Вычисление 3 4 5 2 2 3 2" xfId="18779"/>
    <cellStyle name="Вычисление 3 4 5 2 2 4" xfId="18780"/>
    <cellStyle name="Вычисление 3 4 5 2 3" xfId="18781"/>
    <cellStyle name="Вычисление 3 4 5 2 3 2" xfId="18782"/>
    <cellStyle name="Вычисление 3 4 5 2 4" xfId="18783"/>
    <cellStyle name="Вычисление 3 4 5 2 4 2" xfId="18784"/>
    <cellStyle name="Вычисление 3 4 5 2 5" xfId="18785"/>
    <cellStyle name="Вычисление 3 4 5 3" xfId="18786"/>
    <cellStyle name="Вычисление 3 4 5 3 2" xfId="18787"/>
    <cellStyle name="Вычисление 3 4 5 3 2 2" xfId="18788"/>
    <cellStyle name="Вычисление 3 4 5 3 3" xfId="18789"/>
    <cellStyle name="Вычисление 3 4 5 3 3 2" xfId="18790"/>
    <cellStyle name="Вычисление 3 4 5 3 4" xfId="18791"/>
    <cellStyle name="Вычисление 3 4 5 4" xfId="18792"/>
    <cellStyle name="Вычисление 3 4 5 4 2" xfId="18793"/>
    <cellStyle name="Вычисление 3 4 5 5" xfId="18794"/>
    <cellStyle name="Вычисление 3 4 5 5 2" xfId="18795"/>
    <cellStyle name="Вычисление 3 4 5 6" xfId="18796"/>
    <cellStyle name="Вычисление 3 4 6" xfId="18797"/>
    <cellStyle name="Вычисление 3 4 6 2" xfId="18798"/>
    <cellStyle name="Вычисление 3 4 6 2 2" xfId="18799"/>
    <cellStyle name="Вычисление 3 4 6 3" xfId="18800"/>
    <cellStyle name="Вычисление 3 4 6 3 2" xfId="18801"/>
    <cellStyle name="Вычисление 3 4 6 4" xfId="18802"/>
    <cellStyle name="Вычисление 3 4 7" xfId="18803"/>
    <cellStyle name="Вычисление 3 4 7 2" xfId="18804"/>
    <cellStyle name="Вычисление 3 4 8" xfId="18805"/>
    <cellStyle name="Вычисление 3 4 8 2" xfId="18806"/>
    <cellStyle name="Вычисление 3 4 9" xfId="18807"/>
    <cellStyle name="Вычисление 3 5" xfId="18808"/>
    <cellStyle name="Вычисление 3 5 10" xfId="18809"/>
    <cellStyle name="Вычисление 3 5 2" xfId="18810"/>
    <cellStyle name="Вычисление 3 5 2 2" xfId="18811"/>
    <cellStyle name="Вычисление 3 5 2 2 2" xfId="18812"/>
    <cellStyle name="Вычисление 3 5 2 2 2 2" xfId="18813"/>
    <cellStyle name="Вычисление 3 5 2 2 2 2 2" xfId="18814"/>
    <cellStyle name="Вычисление 3 5 2 2 2 3" xfId="18815"/>
    <cellStyle name="Вычисление 3 5 2 2 2 3 2" xfId="18816"/>
    <cellStyle name="Вычисление 3 5 2 2 2 4" xfId="18817"/>
    <cellStyle name="Вычисление 3 5 2 2 3" xfId="18818"/>
    <cellStyle name="Вычисление 3 5 2 2 3 2" xfId="18819"/>
    <cellStyle name="Вычисление 3 5 2 2 4" xfId="18820"/>
    <cellStyle name="Вычисление 3 5 2 2 4 2" xfId="18821"/>
    <cellStyle name="Вычисление 3 5 2 2 5" xfId="18822"/>
    <cellStyle name="Вычисление 3 5 2 3" xfId="18823"/>
    <cellStyle name="Вычисление 3 5 2 3 2" xfId="18824"/>
    <cellStyle name="Вычисление 3 5 2 3 2 2" xfId="18825"/>
    <cellStyle name="Вычисление 3 5 2 3 3" xfId="18826"/>
    <cellStyle name="Вычисление 3 5 2 3 3 2" xfId="18827"/>
    <cellStyle name="Вычисление 3 5 2 3 4" xfId="18828"/>
    <cellStyle name="Вычисление 3 5 2 4" xfId="18829"/>
    <cellStyle name="Вычисление 3 5 2 4 2" xfId="18830"/>
    <cellStyle name="Вычисление 3 5 2 5" xfId="18831"/>
    <cellStyle name="Вычисление 3 5 2 5 2" xfId="18832"/>
    <cellStyle name="Вычисление 3 5 2 6" xfId="18833"/>
    <cellStyle name="Вычисление 3 5 3" xfId="18834"/>
    <cellStyle name="Вычисление 3 5 3 2" xfId="18835"/>
    <cellStyle name="Вычисление 3 5 3 2 2" xfId="18836"/>
    <cellStyle name="Вычисление 3 5 3 2 2 2" xfId="18837"/>
    <cellStyle name="Вычисление 3 5 3 2 2 2 2" xfId="18838"/>
    <cellStyle name="Вычисление 3 5 3 2 2 3" xfId="18839"/>
    <cellStyle name="Вычисление 3 5 3 2 2 3 2" xfId="18840"/>
    <cellStyle name="Вычисление 3 5 3 2 2 4" xfId="18841"/>
    <cellStyle name="Вычисление 3 5 3 2 3" xfId="18842"/>
    <cellStyle name="Вычисление 3 5 3 2 3 2" xfId="18843"/>
    <cellStyle name="Вычисление 3 5 3 2 4" xfId="18844"/>
    <cellStyle name="Вычисление 3 5 3 2 4 2" xfId="18845"/>
    <cellStyle name="Вычисление 3 5 3 2 5" xfId="18846"/>
    <cellStyle name="Вычисление 3 5 3 3" xfId="18847"/>
    <cellStyle name="Вычисление 3 5 3 3 2" xfId="18848"/>
    <cellStyle name="Вычисление 3 5 3 3 2 2" xfId="18849"/>
    <cellStyle name="Вычисление 3 5 3 3 3" xfId="18850"/>
    <cellStyle name="Вычисление 3 5 3 3 3 2" xfId="18851"/>
    <cellStyle name="Вычисление 3 5 3 3 4" xfId="18852"/>
    <cellStyle name="Вычисление 3 5 3 4" xfId="18853"/>
    <cellStyle name="Вычисление 3 5 3 4 2" xfId="18854"/>
    <cellStyle name="Вычисление 3 5 3 5" xfId="18855"/>
    <cellStyle name="Вычисление 3 5 3 5 2" xfId="18856"/>
    <cellStyle name="Вычисление 3 5 3 6" xfId="18857"/>
    <cellStyle name="Вычисление 3 5 4" xfId="18858"/>
    <cellStyle name="Вычисление 3 5 4 2" xfId="18859"/>
    <cellStyle name="Вычисление 3 5 4 2 2" xfId="18860"/>
    <cellStyle name="Вычисление 3 5 4 2 2 2" xfId="18861"/>
    <cellStyle name="Вычисление 3 5 4 2 2 2 2" xfId="18862"/>
    <cellStyle name="Вычисление 3 5 4 2 2 3" xfId="18863"/>
    <cellStyle name="Вычисление 3 5 4 2 2 3 2" xfId="18864"/>
    <cellStyle name="Вычисление 3 5 4 2 2 4" xfId="18865"/>
    <cellStyle name="Вычисление 3 5 4 2 3" xfId="18866"/>
    <cellStyle name="Вычисление 3 5 4 2 3 2" xfId="18867"/>
    <cellStyle name="Вычисление 3 5 4 2 4" xfId="18868"/>
    <cellStyle name="Вычисление 3 5 4 2 4 2" xfId="18869"/>
    <cellStyle name="Вычисление 3 5 4 2 5" xfId="18870"/>
    <cellStyle name="Вычисление 3 5 4 3" xfId="18871"/>
    <cellStyle name="Вычисление 3 5 4 3 2" xfId="18872"/>
    <cellStyle name="Вычисление 3 5 4 3 2 2" xfId="18873"/>
    <cellStyle name="Вычисление 3 5 4 3 3" xfId="18874"/>
    <cellStyle name="Вычисление 3 5 4 3 3 2" xfId="18875"/>
    <cellStyle name="Вычисление 3 5 4 3 4" xfId="18876"/>
    <cellStyle name="Вычисление 3 5 4 4" xfId="18877"/>
    <cellStyle name="Вычисление 3 5 4 4 2" xfId="18878"/>
    <cellStyle name="Вычисление 3 5 4 5" xfId="18879"/>
    <cellStyle name="Вычисление 3 5 4 5 2" xfId="18880"/>
    <cellStyle name="Вычисление 3 5 4 6" xfId="18881"/>
    <cellStyle name="Вычисление 3 5 5" xfId="18882"/>
    <cellStyle name="Вычисление 3 5 5 2" xfId="18883"/>
    <cellStyle name="Вычисление 3 5 5 2 2" xfId="18884"/>
    <cellStyle name="Вычисление 3 5 5 2 2 2" xfId="18885"/>
    <cellStyle name="Вычисление 3 5 5 2 2 2 2" xfId="18886"/>
    <cellStyle name="Вычисление 3 5 5 2 2 3" xfId="18887"/>
    <cellStyle name="Вычисление 3 5 5 2 2 3 2" xfId="18888"/>
    <cellStyle name="Вычисление 3 5 5 2 2 4" xfId="18889"/>
    <cellStyle name="Вычисление 3 5 5 2 3" xfId="18890"/>
    <cellStyle name="Вычисление 3 5 5 2 3 2" xfId="18891"/>
    <cellStyle name="Вычисление 3 5 5 2 4" xfId="18892"/>
    <cellStyle name="Вычисление 3 5 5 2 4 2" xfId="18893"/>
    <cellStyle name="Вычисление 3 5 5 2 5" xfId="18894"/>
    <cellStyle name="Вычисление 3 5 5 3" xfId="18895"/>
    <cellStyle name="Вычисление 3 5 5 3 2" xfId="18896"/>
    <cellStyle name="Вычисление 3 5 5 3 2 2" xfId="18897"/>
    <cellStyle name="Вычисление 3 5 5 3 3" xfId="18898"/>
    <cellStyle name="Вычисление 3 5 5 3 3 2" xfId="18899"/>
    <cellStyle name="Вычисление 3 5 5 3 4" xfId="18900"/>
    <cellStyle name="Вычисление 3 5 5 4" xfId="18901"/>
    <cellStyle name="Вычисление 3 5 5 4 2" xfId="18902"/>
    <cellStyle name="Вычисление 3 5 5 5" xfId="18903"/>
    <cellStyle name="Вычисление 3 5 5 5 2" xfId="18904"/>
    <cellStyle name="Вычисление 3 5 5 6" xfId="18905"/>
    <cellStyle name="Вычисление 3 5 6" xfId="18906"/>
    <cellStyle name="Вычисление 3 5 6 2" xfId="18907"/>
    <cellStyle name="Вычисление 3 5 6 2 2" xfId="18908"/>
    <cellStyle name="Вычисление 3 5 6 2 2 2" xfId="18909"/>
    <cellStyle name="Вычисление 3 5 6 2 2 2 2" xfId="18910"/>
    <cellStyle name="Вычисление 3 5 6 2 2 3" xfId="18911"/>
    <cellStyle name="Вычисление 3 5 6 2 2 3 2" xfId="18912"/>
    <cellStyle name="Вычисление 3 5 6 2 2 4" xfId="18913"/>
    <cellStyle name="Вычисление 3 5 6 2 3" xfId="18914"/>
    <cellStyle name="Вычисление 3 5 6 2 3 2" xfId="18915"/>
    <cellStyle name="Вычисление 3 5 6 2 4" xfId="18916"/>
    <cellStyle name="Вычисление 3 5 6 2 4 2" xfId="18917"/>
    <cellStyle name="Вычисление 3 5 6 2 5" xfId="18918"/>
    <cellStyle name="Вычисление 3 5 6 3" xfId="18919"/>
    <cellStyle name="Вычисление 3 5 6 3 2" xfId="18920"/>
    <cellStyle name="Вычисление 3 5 6 3 2 2" xfId="18921"/>
    <cellStyle name="Вычисление 3 5 6 3 3" xfId="18922"/>
    <cellStyle name="Вычисление 3 5 6 3 3 2" xfId="18923"/>
    <cellStyle name="Вычисление 3 5 6 3 4" xfId="18924"/>
    <cellStyle name="Вычисление 3 5 6 4" xfId="18925"/>
    <cellStyle name="Вычисление 3 5 6 4 2" xfId="18926"/>
    <cellStyle name="Вычисление 3 5 6 5" xfId="18927"/>
    <cellStyle name="Вычисление 3 5 6 5 2" xfId="18928"/>
    <cellStyle name="Вычисление 3 5 6 6" xfId="18929"/>
    <cellStyle name="Вычисление 3 5 7" xfId="18930"/>
    <cellStyle name="Вычисление 3 5 7 2" xfId="18931"/>
    <cellStyle name="Вычисление 3 5 7 2 2" xfId="18932"/>
    <cellStyle name="Вычисление 3 5 7 3" xfId="18933"/>
    <cellStyle name="Вычисление 3 5 7 3 2" xfId="18934"/>
    <cellStyle name="Вычисление 3 5 7 4" xfId="18935"/>
    <cellStyle name="Вычисление 3 5 8" xfId="18936"/>
    <cellStyle name="Вычисление 3 5 8 2" xfId="18937"/>
    <cellStyle name="Вычисление 3 5 9" xfId="18938"/>
    <cellStyle name="Вычисление 3 5 9 2" xfId="18939"/>
    <cellStyle name="Вычисление 3 6" xfId="18940"/>
    <cellStyle name="Вычисление 3 6 2" xfId="18941"/>
    <cellStyle name="Вычисление 3 6 2 2" xfId="18942"/>
    <cellStyle name="Вычисление 3 6 2 2 2" xfId="18943"/>
    <cellStyle name="Вычисление 3 6 2 2 2 2" xfId="18944"/>
    <cellStyle name="Вычисление 3 6 2 2 3" xfId="18945"/>
    <cellStyle name="Вычисление 3 6 2 2 3 2" xfId="18946"/>
    <cellStyle name="Вычисление 3 6 2 2 4" xfId="18947"/>
    <cellStyle name="Вычисление 3 6 2 3" xfId="18948"/>
    <cellStyle name="Вычисление 3 6 2 3 2" xfId="18949"/>
    <cellStyle name="Вычисление 3 6 2 4" xfId="18950"/>
    <cellStyle name="Вычисление 3 6 2 4 2" xfId="18951"/>
    <cellStyle name="Вычисление 3 6 2 5" xfId="18952"/>
    <cellStyle name="Вычисление 3 6 3" xfId="18953"/>
    <cellStyle name="Вычисление 3 6 3 2" xfId="18954"/>
    <cellStyle name="Вычисление 3 6 3 2 2" xfId="18955"/>
    <cellStyle name="Вычисление 3 6 3 3" xfId="18956"/>
    <cellStyle name="Вычисление 3 6 3 3 2" xfId="18957"/>
    <cellStyle name="Вычисление 3 6 3 4" xfId="18958"/>
    <cellStyle name="Вычисление 3 6 4" xfId="18959"/>
    <cellStyle name="Вычисление 3 6 4 2" xfId="18960"/>
    <cellStyle name="Вычисление 3 6 5" xfId="18961"/>
    <cellStyle name="Вычисление 3 6 5 2" xfId="18962"/>
    <cellStyle name="Вычисление 3 6 6" xfId="18963"/>
    <cellStyle name="Вычисление 3 7" xfId="18964"/>
    <cellStyle name="Вычисление 3 7 2" xfId="18965"/>
    <cellStyle name="Вычисление 3 7 2 2" xfId="18966"/>
    <cellStyle name="Вычисление 3 7 2 2 2" xfId="18967"/>
    <cellStyle name="Вычисление 3 7 2 2 2 2" xfId="18968"/>
    <cellStyle name="Вычисление 3 7 2 2 3" xfId="18969"/>
    <cellStyle name="Вычисление 3 7 2 2 3 2" xfId="18970"/>
    <cellStyle name="Вычисление 3 7 2 2 4" xfId="18971"/>
    <cellStyle name="Вычисление 3 7 2 3" xfId="18972"/>
    <cellStyle name="Вычисление 3 7 2 3 2" xfId="18973"/>
    <cellStyle name="Вычисление 3 7 2 4" xfId="18974"/>
    <cellStyle name="Вычисление 3 7 2 4 2" xfId="18975"/>
    <cellStyle name="Вычисление 3 7 2 5" xfId="18976"/>
    <cellStyle name="Вычисление 3 7 3" xfId="18977"/>
    <cellStyle name="Вычисление 3 7 3 2" xfId="18978"/>
    <cellStyle name="Вычисление 3 7 3 2 2" xfId="18979"/>
    <cellStyle name="Вычисление 3 7 3 3" xfId="18980"/>
    <cellStyle name="Вычисление 3 7 3 3 2" xfId="18981"/>
    <cellStyle name="Вычисление 3 7 3 4" xfId="18982"/>
    <cellStyle name="Вычисление 3 7 4" xfId="18983"/>
    <cellStyle name="Вычисление 3 7 4 2" xfId="18984"/>
    <cellStyle name="Вычисление 3 7 5" xfId="18985"/>
    <cellStyle name="Вычисление 3 7 5 2" xfId="18986"/>
    <cellStyle name="Вычисление 3 7 6" xfId="18987"/>
    <cellStyle name="Вычисление 3 8" xfId="18988"/>
    <cellStyle name="Вычисление 3 8 2" xfId="18989"/>
    <cellStyle name="Вычисление 3 8 2 2" xfId="18990"/>
    <cellStyle name="Вычисление 3 8 2 2 2" xfId="18991"/>
    <cellStyle name="Вычисление 3 8 2 2 2 2" xfId="18992"/>
    <cellStyle name="Вычисление 3 8 2 2 3" xfId="18993"/>
    <cellStyle name="Вычисление 3 8 2 2 3 2" xfId="18994"/>
    <cellStyle name="Вычисление 3 8 2 2 4" xfId="18995"/>
    <cellStyle name="Вычисление 3 8 2 3" xfId="18996"/>
    <cellStyle name="Вычисление 3 8 2 3 2" xfId="18997"/>
    <cellStyle name="Вычисление 3 8 2 4" xfId="18998"/>
    <cellStyle name="Вычисление 3 8 2 4 2" xfId="18999"/>
    <cellStyle name="Вычисление 3 8 2 5" xfId="19000"/>
    <cellStyle name="Вычисление 3 8 3" xfId="19001"/>
    <cellStyle name="Вычисление 3 8 3 2" xfId="19002"/>
    <cellStyle name="Вычисление 3 8 3 2 2" xfId="19003"/>
    <cellStyle name="Вычисление 3 8 3 3" xfId="19004"/>
    <cellStyle name="Вычисление 3 8 3 3 2" xfId="19005"/>
    <cellStyle name="Вычисление 3 8 3 4" xfId="19006"/>
    <cellStyle name="Вычисление 3 8 4" xfId="19007"/>
    <cellStyle name="Вычисление 3 8 4 2" xfId="19008"/>
    <cellStyle name="Вычисление 3 8 5" xfId="19009"/>
    <cellStyle name="Вычисление 3 8 5 2" xfId="19010"/>
    <cellStyle name="Вычисление 3 8 6" xfId="19011"/>
    <cellStyle name="Вычисление 3 9" xfId="19012"/>
    <cellStyle name="Вычисление 3 9 2" xfId="19013"/>
    <cellStyle name="Вычисление 3 9 2 2" xfId="19014"/>
    <cellStyle name="Вычисление 3 9 2 2 2" xfId="19015"/>
    <cellStyle name="Вычисление 3 9 2 3" xfId="19016"/>
    <cellStyle name="Вычисление 3 9 2 3 2" xfId="19017"/>
    <cellStyle name="Вычисление 3 9 2 4" xfId="19018"/>
    <cellStyle name="Вычисление 3 9 3" xfId="19019"/>
    <cellStyle name="Вычисление 3 9 3 2" xfId="19020"/>
    <cellStyle name="Вычисление 3 9 4" xfId="19021"/>
    <cellStyle name="Вычисление 3 9 4 2" xfId="19022"/>
    <cellStyle name="Вычисление 3 9 5" xfId="19023"/>
    <cellStyle name="Вычисление 4" xfId="19024"/>
    <cellStyle name="Вычисление 4 10" xfId="19025"/>
    <cellStyle name="Вычисление 4 2" xfId="19026"/>
    <cellStyle name="Вычисление 4 2 2" xfId="19027"/>
    <cellStyle name="Вычисление 4 2 2 2" xfId="19028"/>
    <cellStyle name="Вычисление 4 2 2 2 2" xfId="19029"/>
    <cellStyle name="Вычисление 4 2 2 2 2 2" xfId="19030"/>
    <cellStyle name="Вычисление 4 2 2 2 3" xfId="19031"/>
    <cellStyle name="Вычисление 4 2 2 2 3 2" xfId="19032"/>
    <cellStyle name="Вычисление 4 2 2 2 4" xfId="19033"/>
    <cellStyle name="Вычисление 4 2 2 3" xfId="19034"/>
    <cellStyle name="Вычисление 4 2 2 3 2" xfId="19035"/>
    <cellStyle name="Вычисление 4 2 2 4" xfId="19036"/>
    <cellStyle name="Вычисление 4 2 2 4 2" xfId="19037"/>
    <cellStyle name="Вычисление 4 2 2 5" xfId="19038"/>
    <cellStyle name="Вычисление 4 2 3" xfId="19039"/>
    <cellStyle name="Вычисление 4 2 3 2" xfId="19040"/>
    <cellStyle name="Вычисление 4 2 3 2 2" xfId="19041"/>
    <cellStyle name="Вычисление 4 2 3 3" xfId="19042"/>
    <cellStyle name="Вычисление 4 2 3 3 2" xfId="19043"/>
    <cellStyle name="Вычисление 4 2 3 4" xfId="19044"/>
    <cellStyle name="Вычисление 4 2 4" xfId="19045"/>
    <cellStyle name="Вычисление 4 2 4 2" xfId="19046"/>
    <cellStyle name="Вычисление 4 2 5" xfId="19047"/>
    <cellStyle name="Вычисление 4 2 5 2" xfId="19048"/>
    <cellStyle name="Вычисление 4 2 6" xfId="19049"/>
    <cellStyle name="Вычисление 4 3" xfId="19050"/>
    <cellStyle name="Вычисление 4 3 2" xfId="19051"/>
    <cellStyle name="Вычисление 4 3 2 2" xfId="19052"/>
    <cellStyle name="Вычисление 4 3 2 2 2" xfId="19053"/>
    <cellStyle name="Вычисление 4 3 2 2 2 2" xfId="19054"/>
    <cellStyle name="Вычисление 4 3 2 2 3" xfId="19055"/>
    <cellStyle name="Вычисление 4 3 2 2 3 2" xfId="19056"/>
    <cellStyle name="Вычисление 4 3 2 2 4" xfId="19057"/>
    <cellStyle name="Вычисление 4 3 2 3" xfId="19058"/>
    <cellStyle name="Вычисление 4 3 2 3 2" xfId="19059"/>
    <cellStyle name="Вычисление 4 3 2 4" xfId="19060"/>
    <cellStyle name="Вычисление 4 3 2 4 2" xfId="19061"/>
    <cellStyle name="Вычисление 4 3 2 5" xfId="19062"/>
    <cellStyle name="Вычисление 4 3 3" xfId="19063"/>
    <cellStyle name="Вычисление 4 3 3 2" xfId="19064"/>
    <cellStyle name="Вычисление 4 3 3 2 2" xfId="19065"/>
    <cellStyle name="Вычисление 4 3 3 3" xfId="19066"/>
    <cellStyle name="Вычисление 4 3 3 3 2" xfId="19067"/>
    <cellStyle name="Вычисление 4 3 3 4" xfId="19068"/>
    <cellStyle name="Вычисление 4 3 4" xfId="19069"/>
    <cellStyle name="Вычисление 4 3 4 2" xfId="19070"/>
    <cellStyle name="Вычисление 4 3 5" xfId="19071"/>
    <cellStyle name="Вычисление 4 3 5 2" xfId="19072"/>
    <cellStyle name="Вычисление 4 3 6" xfId="19073"/>
    <cellStyle name="Вычисление 4 4" xfId="19074"/>
    <cellStyle name="Вычисление 4 4 2" xfId="19075"/>
    <cellStyle name="Вычисление 4 4 2 2" xfId="19076"/>
    <cellStyle name="Вычисление 4 4 2 2 2" xfId="19077"/>
    <cellStyle name="Вычисление 4 4 2 2 2 2" xfId="19078"/>
    <cellStyle name="Вычисление 4 4 2 2 3" xfId="19079"/>
    <cellStyle name="Вычисление 4 4 2 2 3 2" xfId="19080"/>
    <cellStyle name="Вычисление 4 4 2 2 4" xfId="19081"/>
    <cellStyle name="Вычисление 4 4 2 3" xfId="19082"/>
    <cellStyle name="Вычисление 4 4 2 3 2" xfId="19083"/>
    <cellStyle name="Вычисление 4 4 2 4" xfId="19084"/>
    <cellStyle name="Вычисление 4 4 2 4 2" xfId="19085"/>
    <cellStyle name="Вычисление 4 4 2 5" xfId="19086"/>
    <cellStyle name="Вычисление 4 4 3" xfId="19087"/>
    <cellStyle name="Вычисление 4 4 3 2" xfId="19088"/>
    <cellStyle name="Вычисление 4 4 3 2 2" xfId="19089"/>
    <cellStyle name="Вычисление 4 4 3 3" xfId="19090"/>
    <cellStyle name="Вычисление 4 4 3 3 2" xfId="19091"/>
    <cellStyle name="Вычисление 4 4 3 4" xfId="19092"/>
    <cellStyle name="Вычисление 4 4 4" xfId="19093"/>
    <cellStyle name="Вычисление 4 4 4 2" xfId="19094"/>
    <cellStyle name="Вычисление 4 4 5" xfId="19095"/>
    <cellStyle name="Вычисление 4 4 5 2" xfId="19096"/>
    <cellStyle name="Вычисление 4 4 6" xfId="19097"/>
    <cellStyle name="Вычисление 4 5" xfId="19098"/>
    <cellStyle name="Вычисление 4 5 2" xfId="19099"/>
    <cellStyle name="Вычисление 4 5 2 2" xfId="19100"/>
    <cellStyle name="Вычисление 4 5 2 2 2" xfId="19101"/>
    <cellStyle name="Вычисление 4 5 2 2 2 2" xfId="19102"/>
    <cellStyle name="Вычисление 4 5 2 2 3" xfId="19103"/>
    <cellStyle name="Вычисление 4 5 2 2 3 2" xfId="19104"/>
    <cellStyle name="Вычисление 4 5 2 2 4" xfId="19105"/>
    <cellStyle name="Вычисление 4 5 2 3" xfId="19106"/>
    <cellStyle name="Вычисление 4 5 2 3 2" xfId="19107"/>
    <cellStyle name="Вычисление 4 5 2 4" xfId="19108"/>
    <cellStyle name="Вычисление 4 5 2 4 2" xfId="19109"/>
    <cellStyle name="Вычисление 4 5 2 5" xfId="19110"/>
    <cellStyle name="Вычисление 4 5 3" xfId="19111"/>
    <cellStyle name="Вычисление 4 5 3 2" xfId="19112"/>
    <cellStyle name="Вычисление 4 5 3 2 2" xfId="19113"/>
    <cellStyle name="Вычисление 4 5 3 3" xfId="19114"/>
    <cellStyle name="Вычисление 4 5 3 3 2" xfId="19115"/>
    <cellStyle name="Вычисление 4 5 3 4" xfId="19116"/>
    <cellStyle name="Вычисление 4 5 4" xfId="19117"/>
    <cellStyle name="Вычисление 4 5 4 2" xfId="19118"/>
    <cellStyle name="Вычисление 4 5 5" xfId="19119"/>
    <cellStyle name="Вычисление 4 5 5 2" xfId="19120"/>
    <cellStyle name="Вычисление 4 5 6" xfId="19121"/>
    <cellStyle name="Вычисление 4 6" xfId="19122"/>
    <cellStyle name="Вычисление 4 6 2" xfId="19123"/>
    <cellStyle name="Вычисление 4 6 2 2" xfId="19124"/>
    <cellStyle name="Вычисление 4 6 2 2 2" xfId="19125"/>
    <cellStyle name="Вычисление 4 6 2 2 2 2" xfId="19126"/>
    <cellStyle name="Вычисление 4 6 2 2 3" xfId="19127"/>
    <cellStyle name="Вычисление 4 6 2 2 3 2" xfId="19128"/>
    <cellStyle name="Вычисление 4 6 2 2 4" xfId="19129"/>
    <cellStyle name="Вычисление 4 6 2 3" xfId="19130"/>
    <cellStyle name="Вычисление 4 6 2 3 2" xfId="19131"/>
    <cellStyle name="Вычисление 4 6 2 4" xfId="19132"/>
    <cellStyle name="Вычисление 4 6 2 4 2" xfId="19133"/>
    <cellStyle name="Вычисление 4 6 2 5" xfId="19134"/>
    <cellStyle name="Вычисление 4 6 3" xfId="19135"/>
    <cellStyle name="Вычисление 4 6 3 2" xfId="19136"/>
    <cellStyle name="Вычисление 4 6 3 2 2" xfId="19137"/>
    <cellStyle name="Вычисление 4 6 3 3" xfId="19138"/>
    <cellStyle name="Вычисление 4 6 3 3 2" xfId="19139"/>
    <cellStyle name="Вычисление 4 6 3 4" xfId="19140"/>
    <cellStyle name="Вычисление 4 6 4" xfId="19141"/>
    <cellStyle name="Вычисление 4 6 4 2" xfId="19142"/>
    <cellStyle name="Вычисление 4 6 5" xfId="19143"/>
    <cellStyle name="Вычисление 4 6 5 2" xfId="19144"/>
    <cellStyle name="Вычисление 4 6 6" xfId="19145"/>
    <cellStyle name="Вычисление 4 7" xfId="19146"/>
    <cellStyle name="Вычисление 4 7 2" xfId="19147"/>
    <cellStyle name="Вычисление 4 7 2 2" xfId="19148"/>
    <cellStyle name="Вычисление 4 7 3" xfId="19149"/>
    <cellStyle name="Вычисление 4 7 3 2" xfId="19150"/>
    <cellStyle name="Вычисление 4 7 4" xfId="19151"/>
    <cellStyle name="Вычисление 4 8" xfId="19152"/>
    <cellStyle name="Вычисление 4 8 2" xfId="19153"/>
    <cellStyle name="Вычисление 4 9" xfId="19154"/>
    <cellStyle name="Вычисление 4 9 2" xfId="19155"/>
    <cellStyle name="Вычисление 5" xfId="19156"/>
    <cellStyle name="Вычисление 5 2" xfId="19157"/>
    <cellStyle name="Вычисление 5 2 2" xfId="19158"/>
    <cellStyle name="Вычисление 5 3" xfId="19159"/>
    <cellStyle name="Вычисление 5 3 2" xfId="19160"/>
    <cellStyle name="Вычисление 5 4" xfId="19161"/>
    <cellStyle name="Вычисление 6" xfId="19162"/>
    <cellStyle name="Вычисление 6 2" xfId="19163"/>
    <cellStyle name="Вычисление 6 2 2" xfId="19164"/>
    <cellStyle name="Вычисление 6 3" xfId="19165"/>
    <cellStyle name="Вычисление 6 3 2" xfId="19166"/>
    <cellStyle name="Вычисление 6 4" xfId="19167"/>
    <cellStyle name="Вычисление 7" xfId="19168"/>
    <cellStyle name="Вычисление 7 2" xfId="19169"/>
    <cellStyle name="Вычисление 7 2 2" xfId="19170"/>
    <cellStyle name="Вычисление 7 3" xfId="19171"/>
    <cellStyle name="Вычисление 7 3 2" xfId="19172"/>
    <cellStyle name="Вычисление 7 4" xfId="19173"/>
    <cellStyle name="Вычисление 8" xfId="19174"/>
    <cellStyle name="Вычисление 8 2" xfId="19175"/>
    <cellStyle name="Вычисление 8 2 2" xfId="19176"/>
    <cellStyle name="Вычисление 8 3" xfId="19177"/>
    <cellStyle name="Вычисление 8 3 2" xfId="19178"/>
    <cellStyle name="Вычисление 8 4" xfId="19179"/>
    <cellStyle name="Вычисление 9" xfId="19180"/>
    <cellStyle name="Вычисление 9 2" xfId="19181"/>
    <cellStyle name="Гиперссылка" xfId="2" builtinId="8"/>
    <cellStyle name="Гиперссылка 10" xfId="19182"/>
    <cellStyle name="Гиперссылка 11" xfId="19183"/>
    <cellStyle name="Гиперссылка 11 2" xfId="19184"/>
    <cellStyle name="Гиперссылка 12" xfId="19185"/>
    <cellStyle name="Гиперссылка 13" xfId="19186"/>
    <cellStyle name="Гиперссылка 14" xfId="19187"/>
    <cellStyle name="Гиперссылка 15" xfId="19188"/>
    <cellStyle name="Гиперссылка 16" xfId="19189"/>
    <cellStyle name="Гиперссылка 17" xfId="19190"/>
    <cellStyle name="Гиперссылка 18" xfId="19191"/>
    <cellStyle name="Гиперссылка 19" xfId="19192"/>
    <cellStyle name="Гиперссылка 2" xfId="19193"/>
    <cellStyle name="Гиперссылка 2 2" xfId="19194"/>
    <cellStyle name="Гиперссылка 2 2 2" xfId="19195"/>
    <cellStyle name="Гиперссылка 2 3" xfId="19196"/>
    <cellStyle name="Гиперссылка 2 3 2" xfId="19197"/>
    <cellStyle name="Гиперссылка 2 3 3" xfId="19198"/>
    <cellStyle name="Гиперссылка 2 4" xfId="19199"/>
    <cellStyle name="Гиперссылка 2 5" xfId="19200"/>
    <cellStyle name="Гиперссылка 2 5 2" xfId="19201"/>
    <cellStyle name="Гиперссылка 2 6" xfId="19202"/>
    <cellStyle name="Гиперссылка 2 6 2" xfId="19203"/>
    <cellStyle name="Гиперссылка 2 7" xfId="19204"/>
    <cellStyle name="Гиперссылка 2 8" xfId="40147"/>
    <cellStyle name="Гиперссылка 20" xfId="19205"/>
    <cellStyle name="Гиперссылка 21" xfId="19206"/>
    <cellStyle name="Гиперссылка 21 2" xfId="19207"/>
    <cellStyle name="Гиперссылка 22" xfId="19208"/>
    <cellStyle name="Гиперссылка 23" xfId="40131"/>
    <cellStyle name="Гиперссылка 24" xfId="40135"/>
    <cellStyle name="Гиперссылка 3" xfId="19209"/>
    <cellStyle name="Гиперссылка 4" xfId="19210"/>
    <cellStyle name="Гиперссылка 5" xfId="19211"/>
    <cellStyle name="Гиперссылка 6" xfId="19212"/>
    <cellStyle name="Гиперссылка 7" xfId="19213"/>
    <cellStyle name="Гиперссылка 8" xfId="19214"/>
    <cellStyle name="Гиперссылка 9" xfId="19215"/>
    <cellStyle name="Денежный" xfId="40128" builtinId="4"/>
    <cellStyle name="Денежный 2" xfId="19216"/>
    <cellStyle name="Денежный 2 2" xfId="19217"/>
    <cellStyle name="Денежный 2 3" xfId="19218"/>
    <cellStyle name="Денежный 3" xfId="40127"/>
    <cellStyle name="Денежный 4" xfId="40139"/>
    <cellStyle name="Денежный 5" xfId="40157"/>
    <cellStyle name="Заголовок 1 2" xfId="19219"/>
    <cellStyle name="Заголовок 1 2 2" xfId="19220"/>
    <cellStyle name="Заголовок 1 2 3" xfId="19221"/>
    <cellStyle name="Заголовок 1 3" xfId="19222"/>
    <cellStyle name="Заголовок 1 4" xfId="19223"/>
    <cellStyle name="Заголовок 1 5" xfId="19224"/>
    <cellStyle name="Заголовок 1 6" xfId="19225"/>
    <cellStyle name="Заголовок 1 7" xfId="19226"/>
    <cellStyle name="Заголовок 2 2" xfId="19227"/>
    <cellStyle name="Заголовок 2 2 2" xfId="19228"/>
    <cellStyle name="Заголовок 2 2 3" xfId="19229"/>
    <cellStyle name="Заголовок 2 3" xfId="19230"/>
    <cellStyle name="Заголовок 2 4" xfId="19231"/>
    <cellStyle name="Заголовок 2 5" xfId="19232"/>
    <cellStyle name="Заголовок 2 6" xfId="19233"/>
    <cellStyle name="Заголовок 3 2" xfId="19234"/>
    <cellStyle name="Заголовок 3 2 2" xfId="19235"/>
    <cellStyle name="Заголовок 3 2 3" xfId="19236"/>
    <cellStyle name="Заголовок 3 3" xfId="19237"/>
    <cellStyle name="Заголовок 3 4" xfId="19238"/>
    <cellStyle name="Заголовок 3 5" xfId="19239"/>
    <cellStyle name="Заголовок 3 6" xfId="19240"/>
    <cellStyle name="Заголовок 3 7" xfId="19241"/>
    <cellStyle name="Заголовок 3 8" xfId="19242"/>
    <cellStyle name="Заголовок 4 2" xfId="19243"/>
    <cellStyle name="Заголовок 4 2 2" xfId="19244"/>
    <cellStyle name="Заголовок 4 2 3" xfId="19245"/>
    <cellStyle name="Заголовок 4 3" xfId="19246"/>
    <cellStyle name="Заголовок 4 4" xfId="19247"/>
    <cellStyle name="Заголовок 4 5" xfId="19248"/>
    <cellStyle name="Заголовок 4 6" xfId="19249"/>
    <cellStyle name="Итог 10" xfId="19250"/>
    <cellStyle name="Итог 10 2" xfId="19251"/>
    <cellStyle name="Итог 11" xfId="19252"/>
    <cellStyle name="Итог 11 2" xfId="19253"/>
    <cellStyle name="Итог 12" xfId="19254"/>
    <cellStyle name="Итог 2" xfId="19255"/>
    <cellStyle name="Итог 2 10" xfId="19256"/>
    <cellStyle name="Итог 2 10 2" xfId="19257"/>
    <cellStyle name="Итог 2 11" xfId="19258"/>
    <cellStyle name="Итог 2 11 2" xfId="19259"/>
    <cellStyle name="Итог 2 12" xfId="19260"/>
    <cellStyle name="Итог 2 13" xfId="19261"/>
    <cellStyle name="Итог 2 2" xfId="19262"/>
    <cellStyle name="Итог 2 2 10" xfId="19263"/>
    <cellStyle name="Итог 2 2 10 2" xfId="19264"/>
    <cellStyle name="Итог 2 2 10 2 2" xfId="19265"/>
    <cellStyle name="Итог 2 2 10 2 2 2" xfId="19266"/>
    <cellStyle name="Итог 2 2 10 2 2 2 2" xfId="19267"/>
    <cellStyle name="Итог 2 2 10 2 2 3" xfId="19268"/>
    <cellStyle name="Итог 2 2 10 2 2 3 2" xfId="19269"/>
    <cellStyle name="Итог 2 2 10 2 2 4" xfId="19270"/>
    <cellStyle name="Итог 2 2 10 2 3" xfId="19271"/>
    <cellStyle name="Итог 2 2 10 2 3 2" xfId="19272"/>
    <cellStyle name="Итог 2 2 10 2 4" xfId="19273"/>
    <cellStyle name="Итог 2 2 10 2 4 2" xfId="19274"/>
    <cellStyle name="Итог 2 2 10 2 5" xfId="19275"/>
    <cellStyle name="Итог 2 2 10 3" xfId="19276"/>
    <cellStyle name="Итог 2 2 10 3 2" xfId="19277"/>
    <cellStyle name="Итог 2 2 10 3 2 2" xfId="19278"/>
    <cellStyle name="Итог 2 2 10 3 3" xfId="19279"/>
    <cellStyle name="Итог 2 2 10 3 3 2" xfId="19280"/>
    <cellStyle name="Итог 2 2 10 3 4" xfId="19281"/>
    <cellStyle name="Итог 2 2 10 4" xfId="19282"/>
    <cellStyle name="Итог 2 2 10 4 2" xfId="19283"/>
    <cellStyle name="Итог 2 2 10 5" xfId="19284"/>
    <cellStyle name="Итог 2 2 10 5 2" xfId="19285"/>
    <cellStyle name="Итог 2 2 10 6" xfId="19286"/>
    <cellStyle name="Итог 2 2 11" xfId="19287"/>
    <cellStyle name="Итог 2 2 11 2" xfId="19288"/>
    <cellStyle name="Итог 2 2 11 2 2" xfId="19289"/>
    <cellStyle name="Итог 2 2 11 2 2 2" xfId="19290"/>
    <cellStyle name="Итог 2 2 11 2 2 2 2" xfId="19291"/>
    <cellStyle name="Итог 2 2 11 2 2 3" xfId="19292"/>
    <cellStyle name="Итог 2 2 11 2 2 3 2" xfId="19293"/>
    <cellStyle name="Итог 2 2 11 2 2 4" xfId="19294"/>
    <cellStyle name="Итог 2 2 11 2 3" xfId="19295"/>
    <cellStyle name="Итог 2 2 11 2 3 2" xfId="19296"/>
    <cellStyle name="Итог 2 2 11 2 4" xfId="19297"/>
    <cellStyle name="Итог 2 2 11 2 4 2" xfId="19298"/>
    <cellStyle name="Итог 2 2 11 2 5" xfId="19299"/>
    <cellStyle name="Итог 2 2 11 3" xfId="19300"/>
    <cellStyle name="Итог 2 2 11 3 2" xfId="19301"/>
    <cellStyle name="Итог 2 2 11 3 2 2" xfId="19302"/>
    <cellStyle name="Итог 2 2 11 3 3" xfId="19303"/>
    <cellStyle name="Итог 2 2 11 3 3 2" xfId="19304"/>
    <cellStyle name="Итог 2 2 11 3 4" xfId="19305"/>
    <cellStyle name="Итог 2 2 11 4" xfId="19306"/>
    <cellStyle name="Итог 2 2 11 4 2" xfId="19307"/>
    <cellStyle name="Итог 2 2 11 5" xfId="19308"/>
    <cellStyle name="Итог 2 2 11 5 2" xfId="19309"/>
    <cellStyle name="Итог 2 2 11 6" xfId="19310"/>
    <cellStyle name="Итог 2 2 12" xfId="19311"/>
    <cellStyle name="Итог 2 2 12 2" xfId="19312"/>
    <cellStyle name="Итог 2 2 12 2 2" xfId="19313"/>
    <cellStyle name="Итог 2 2 12 2 2 2" xfId="19314"/>
    <cellStyle name="Итог 2 2 12 2 3" xfId="19315"/>
    <cellStyle name="Итог 2 2 12 2 3 2" xfId="19316"/>
    <cellStyle name="Итог 2 2 12 2 4" xfId="19317"/>
    <cellStyle name="Итог 2 2 12 3" xfId="19318"/>
    <cellStyle name="Итог 2 2 12 3 2" xfId="19319"/>
    <cellStyle name="Итог 2 2 12 4" xfId="19320"/>
    <cellStyle name="Итог 2 2 12 4 2" xfId="19321"/>
    <cellStyle name="Итог 2 2 12 5" xfId="19322"/>
    <cellStyle name="Итог 2 2 13" xfId="19323"/>
    <cellStyle name="Итог 2 2 13 2" xfId="19324"/>
    <cellStyle name="Итог 2 2 14" xfId="19325"/>
    <cellStyle name="Итог 2 2 14 2" xfId="19326"/>
    <cellStyle name="Итог 2 2 15" xfId="19327"/>
    <cellStyle name="Итог 2 2 2" xfId="19328"/>
    <cellStyle name="Итог 2 2 2 10" xfId="19329"/>
    <cellStyle name="Итог 2 2 2 10 2" xfId="19330"/>
    <cellStyle name="Итог 2 2 2 10 2 2" xfId="19331"/>
    <cellStyle name="Итог 2 2 2 10 2 2 2" xfId="19332"/>
    <cellStyle name="Итог 2 2 2 10 2 2 2 2" xfId="19333"/>
    <cellStyle name="Итог 2 2 2 10 2 2 3" xfId="19334"/>
    <cellStyle name="Итог 2 2 2 10 2 2 3 2" xfId="19335"/>
    <cellStyle name="Итог 2 2 2 10 2 2 4" xfId="19336"/>
    <cellStyle name="Итог 2 2 2 10 2 3" xfId="19337"/>
    <cellStyle name="Итог 2 2 2 10 2 3 2" xfId="19338"/>
    <cellStyle name="Итог 2 2 2 10 2 4" xfId="19339"/>
    <cellStyle name="Итог 2 2 2 10 2 4 2" xfId="19340"/>
    <cellStyle name="Итог 2 2 2 10 2 5" xfId="19341"/>
    <cellStyle name="Итог 2 2 2 10 3" xfId="19342"/>
    <cellStyle name="Итог 2 2 2 10 3 2" xfId="19343"/>
    <cellStyle name="Итог 2 2 2 10 3 2 2" xfId="19344"/>
    <cellStyle name="Итог 2 2 2 10 3 3" xfId="19345"/>
    <cellStyle name="Итог 2 2 2 10 3 3 2" xfId="19346"/>
    <cellStyle name="Итог 2 2 2 10 3 4" xfId="19347"/>
    <cellStyle name="Итог 2 2 2 10 4" xfId="19348"/>
    <cellStyle name="Итог 2 2 2 10 4 2" xfId="19349"/>
    <cellStyle name="Итог 2 2 2 10 5" xfId="19350"/>
    <cellStyle name="Итог 2 2 2 10 5 2" xfId="19351"/>
    <cellStyle name="Итог 2 2 2 10 6" xfId="19352"/>
    <cellStyle name="Итог 2 2 2 11" xfId="19353"/>
    <cellStyle name="Итог 2 2 2 11 2" xfId="19354"/>
    <cellStyle name="Итог 2 2 2 11 2 2" xfId="19355"/>
    <cellStyle name="Итог 2 2 2 11 2 2 2" xfId="19356"/>
    <cellStyle name="Итог 2 2 2 11 2 2 2 2" xfId="19357"/>
    <cellStyle name="Итог 2 2 2 11 2 2 3" xfId="19358"/>
    <cellStyle name="Итог 2 2 2 11 2 2 3 2" xfId="19359"/>
    <cellStyle name="Итог 2 2 2 11 2 2 4" xfId="19360"/>
    <cellStyle name="Итог 2 2 2 11 2 3" xfId="19361"/>
    <cellStyle name="Итог 2 2 2 11 2 3 2" xfId="19362"/>
    <cellStyle name="Итог 2 2 2 11 2 4" xfId="19363"/>
    <cellStyle name="Итог 2 2 2 11 2 4 2" xfId="19364"/>
    <cellStyle name="Итог 2 2 2 11 2 5" xfId="19365"/>
    <cellStyle name="Итог 2 2 2 11 3" xfId="19366"/>
    <cellStyle name="Итог 2 2 2 11 3 2" xfId="19367"/>
    <cellStyle name="Итог 2 2 2 11 3 2 2" xfId="19368"/>
    <cellStyle name="Итог 2 2 2 11 3 3" xfId="19369"/>
    <cellStyle name="Итог 2 2 2 11 3 3 2" xfId="19370"/>
    <cellStyle name="Итог 2 2 2 11 3 4" xfId="19371"/>
    <cellStyle name="Итог 2 2 2 11 4" xfId="19372"/>
    <cellStyle name="Итог 2 2 2 11 4 2" xfId="19373"/>
    <cellStyle name="Итог 2 2 2 11 5" xfId="19374"/>
    <cellStyle name="Итог 2 2 2 11 5 2" xfId="19375"/>
    <cellStyle name="Итог 2 2 2 11 6" xfId="19376"/>
    <cellStyle name="Итог 2 2 2 12" xfId="19377"/>
    <cellStyle name="Итог 2 2 2 12 2" xfId="19378"/>
    <cellStyle name="Итог 2 2 2 12 2 2" xfId="19379"/>
    <cellStyle name="Итог 2 2 2 12 2 2 2" xfId="19380"/>
    <cellStyle name="Итог 2 2 2 12 2 3" xfId="19381"/>
    <cellStyle name="Итог 2 2 2 12 2 3 2" xfId="19382"/>
    <cellStyle name="Итог 2 2 2 12 2 4" xfId="19383"/>
    <cellStyle name="Итог 2 2 2 12 3" xfId="19384"/>
    <cellStyle name="Итог 2 2 2 12 3 2" xfId="19385"/>
    <cellStyle name="Итог 2 2 2 12 4" xfId="19386"/>
    <cellStyle name="Итог 2 2 2 12 4 2" xfId="19387"/>
    <cellStyle name="Итог 2 2 2 12 5" xfId="19388"/>
    <cellStyle name="Итог 2 2 2 13" xfId="19389"/>
    <cellStyle name="Итог 2 2 2 13 2" xfId="19390"/>
    <cellStyle name="Итог 2 2 2 14" xfId="19391"/>
    <cellStyle name="Итог 2 2 2 14 2" xfId="19392"/>
    <cellStyle name="Итог 2 2 2 15" xfId="19393"/>
    <cellStyle name="Итог 2 2 2 2" xfId="19394"/>
    <cellStyle name="Итог 2 2 2 2 2" xfId="19395"/>
    <cellStyle name="Итог 2 2 2 2 2 2" xfId="19396"/>
    <cellStyle name="Итог 2 2 2 2 2 2 2" xfId="19397"/>
    <cellStyle name="Итог 2 2 2 2 2 2 2 2" xfId="19398"/>
    <cellStyle name="Итог 2 2 2 2 2 2 2 2 2" xfId="19399"/>
    <cellStyle name="Итог 2 2 2 2 2 2 2 3" xfId="19400"/>
    <cellStyle name="Итог 2 2 2 2 2 2 2 3 2" xfId="19401"/>
    <cellStyle name="Итог 2 2 2 2 2 2 2 4" xfId="19402"/>
    <cellStyle name="Итог 2 2 2 2 2 2 3" xfId="19403"/>
    <cellStyle name="Итог 2 2 2 2 2 2 3 2" xfId="19404"/>
    <cellStyle name="Итог 2 2 2 2 2 2 4" xfId="19405"/>
    <cellStyle name="Итог 2 2 2 2 2 2 4 2" xfId="19406"/>
    <cellStyle name="Итог 2 2 2 2 2 2 5" xfId="19407"/>
    <cellStyle name="Итог 2 2 2 2 2 3" xfId="19408"/>
    <cellStyle name="Итог 2 2 2 2 2 3 2" xfId="19409"/>
    <cellStyle name="Итог 2 2 2 2 2 3 2 2" xfId="19410"/>
    <cellStyle name="Итог 2 2 2 2 2 3 3" xfId="19411"/>
    <cellStyle name="Итог 2 2 2 2 2 3 3 2" xfId="19412"/>
    <cellStyle name="Итог 2 2 2 2 2 3 4" xfId="19413"/>
    <cellStyle name="Итог 2 2 2 2 2 4" xfId="19414"/>
    <cellStyle name="Итог 2 2 2 2 2 4 2" xfId="19415"/>
    <cellStyle name="Итог 2 2 2 2 2 5" xfId="19416"/>
    <cellStyle name="Итог 2 2 2 2 2 5 2" xfId="19417"/>
    <cellStyle name="Итог 2 2 2 2 2 6" xfId="19418"/>
    <cellStyle name="Итог 2 2 2 2 3" xfId="19419"/>
    <cellStyle name="Итог 2 2 2 2 3 2" xfId="19420"/>
    <cellStyle name="Итог 2 2 2 2 3 2 2" xfId="19421"/>
    <cellStyle name="Итог 2 2 2 2 3 2 2 2" xfId="19422"/>
    <cellStyle name="Итог 2 2 2 2 3 2 2 2 2" xfId="19423"/>
    <cellStyle name="Итог 2 2 2 2 3 2 2 3" xfId="19424"/>
    <cellStyle name="Итог 2 2 2 2 3 2 2 3 2" xfId="19425"/>
    <cellStyle name="Итог 2 2 2 2 3 2 2 4" xfId="19426"/>
    <cellStyle name="Итог 2 2 2 2 3 2 3" xfId="19427"/>
    <cellStyle name="Итог 2 2 2 2 3 2 3 2" xfId="19428"/>
    <cellStyle name="Итог 2 2 2 2 3 2 4" xfId="19429"/>
    <cellStyle name="Итог 2 2 2 2 3 2 4 2" xfId="19430"/>
    <cellStyle name="Итог 2 2 2 2 3 2 5" xfId="19431"/>
    <cellStyle name="Итог 2 2 2 2 3 3" xfId="19432"/>
    <cellStyle name="Итог 2 2 2 2 3 3 2" xfId="19433"/>
    <cellStyle name="Итог 2 2 2 2 3 3 2 2" xfId="19434"/>
    <cellStyle name="Итог 2 2 2 2 3 3 3" xfId="19435"/>
    <cellStyle name="Итог 2 2 2 2 3 3 3 2" xfId="19436"/>
    <cellStyle name="Итог 2 2 2 2 3 3 4" xfId="19437"/>
    <cellStyle name="Итог 2 2 2 2 3 4" xfId="19438"/>
    <cellStyle name="Итог 2 2 2 2 3 4 2" xfId="19439"/>
    <cellStyle name="Итог 2 2 2 2 3 5" xfId="19440"/>
    <cellStyle name="Итог 2 2 2 2 3 5 2" xfId="19441"/>
    <cellStyle name="Итог 2 2 2 2 3 6" xfId="19442"/>
    <cellStyle name="Итог 2 2 2 2 4" xfId="19443"/>
    <cellStyle name="Итог 2 2 2 2 4 2" xfId="19444"/>
    <cellStyle name="Итог 2 2 2 2 4 2 2" xfId="19445"/>
    <cellStyle name="Итог 2 2 2 2 4 2 2 2" xfId="19446"/>
    <cellStyle name="Итог 2 2 2 2 4 2 2 2 2" xfId="19447"/>
    <cellStyle name="Итог 2 2 2 2 4 2 2 3" xfId="19448"/>
    <cellStyle name="Итог 2 2 2 2 4 2 2 3 2" xfId="19449"/>
    <cellStyle name="Итог 2 2 2 2 4 2 2 4" xfId="19450"/>
    <cellStyle name="Итог 2 2 2 2 4 2 3" xfId="19451"/>
    <cellStyle name="Итог 2 2 2 2 4 2 3 2" xfId="19452"/>
    <cellStyle name="Итог 2 2 2 2 4 2 4" xfId="19453"/>
    <cellStyle name="Итог 2 2 2 2 4 2 4 2" xfId="19454"/>
    <cellStyle name="Итог 2 2 2 2 4 2 5" xfId="19455"/>
    <cellStyle name="Итог 2 2 2 2 4 3" xfId="19456"/>
    <cellStyle name="Итог 2 2 2 2 4 3 2" xfId="19457"/>
    <cellStyle name="Итог 2 2 2 2 4 3 2 2" xfId="19458"/>
    <cellStyle name="Итог 2 2 2 2 4 3 3" xfId="19459"/>
    <cellStyle name="Итог 2 2 2 2 4 3 3 2" xfId="19460"/>
    <cellStyle name="Итог 2 2 2 2 4 3 4" xfId="19461"/>
    <cellStyle name="Итог 2 2 2 2 4 4" xfId="19462"/>
    <cellStyle name="Итог 2 2 2 2 4 4 2" xfId="19463"/>
    <cellStyle name="Итог 2 2 2 2 4 5" xfId="19464"/>
    <cellStyle name="Итог 2 2 2 2 4 5 2" xfId="19465"/>
    <cellStyle name="Итог 2 2 2 2 4 6" xfId="19466"/>
    <cellStyle name="Итог 2 2 2 2 5" xfId="19467"/>
    <cellStyle name="Итог 2 2 2 2 5 2" xfId="19468"/>
    <cellStyle name="Итог 2 2 2 2 5 2 2" xfId="19469"/>
    <cellStyle name="Итог 2 2 2 2 5 2 2 2" xfId="19470"/>
    <cellStyle name="Итог 2 2 2 2 5 2 2 2 2" xfId="19471"/>
    <cellStyle name="Итог 2 2 2 2 5 2 2 3" xfId="19472"/>
    <cellStyle name="Итог 2 2 2 2 5 2 2 3 2" xfId="19473"/>
    <cellStyle name="Итог 2 2 2 2 5 2 2 4" xfId="19474"/>
    <cellStyle name="Итог 2 2 2 2 5 2 3" xfId="19475"/>
    <cellStyle name="Итог 2 2 2 2 5 2 3 2" xfId="19476"/>
    <cellStyle name="Итог 2 2 2 2 5 2 4" xfId="19477"/>
    <cellStyle name="Итог 2 2 2 2 5 2 4 2" xfId="19478"/>
    <cellStyle name="Итог 2 2 2 2 5 2 5" xfId="19479"/>
    <cellStyle name="Итог 2 2 2 2 5 3" xfId="19480"/>
    <cellStyle name="Итог 2 2 2 2 5 3 2" xfId="19481"/>
    <cellStyle name="Итог 2 2 2 2 5 3 2 2" xfId="19482"/>
    <cellStyle name="Итог 2 2 2 2 5 3 3" xfId="19483"/>
    <cellStyle name="Итог 2 2 2 2 5 3 3 2" xfId="19484"/>
    <cellStyle name="Итог 2 2 2 2 5 3 4" xfId="19485"/>
    <cellStyle name="Итог 2 2 2 2 5 4" xfId="19486"/>
    <cellStyle name="Итог 2 2 2 2 5 4 2" xfId="19487"/>
    <cellStyle name="Итог 2 2 2 2 5 5" xfId="19488"/>
    <cellStyle name="Итог 2 2 2 2 5 5 2" xfId="19489"/>
    <cellStyle name="Итог 2 2 2 2 5 6" xfId="19490"/>
    <cellStyle name="Итог 2 2 2 2 6" xfId="19491"/>
    <cellStyle name="Итог 2 2 2 2 6 2" xfId="19492"/>
    <cellStyle name="Итог 2 2 2 2 6 2 2" xfId="19493"/>
    <cellStyle name="Итог 2 2 2 2 6 3" xfId="19494"/>
    <cellStyle name="Итог 2 2 2 2 6 3 2" xfId="19495"/>
    <cellStyle name="Итог 2 2 2 2 6 4" xfId="19496"/>
    <cellStyle name="Итог 2 2 2 2 7" xfId="19497"/>
    <cellStyle name="Итог 2 2 2 2 7 2" xfId="19498"/>
    <cellStyle name="Итог 2 2 2 2 8" xfId="19499"/>
    <cellStyle name="Итог 2 2 2 2 8 2" xfId="19500"/>
    <cellStyle name="Итог 2 2 2 2 9" xfId="19501"/>
    <cellStyle name="Итог 2 2 2 3" xfId="19502"/>
    <cellStyle name="Итог 2 2 2 3 2" xfId="19503"/>
    <cellStyle name="Итог 2 2 2 3 2 2" xfId="19504"/>
    <cellStyle name="Итог 2 2 2 3 2 2 2" xfId="19505"/>
    <cellStyle name="Итог 2 2 2 3 2 2 2 2" xfId="19506"/>
    <cellStyle name="Итог 2 2 2 3 2 2 2 2 2" xfId="19507"/>
    <cellStyle name="Итог 2 2 2 3 2 2 2 3" xfId="19508"/>
    <cellStyle name="Итог 2 2 2 3 2 2 2 3 2" xfId="19509"/>
    <cellStyle name="Итог 2 2 2 3 2 2 2 4" xfId="19510"/>
    <cellStyle name="Итог 2 2 2 3 2 2 3" xfId="19511"/>
    <cellStyle name="Итог 2 2 2 3 2 2 3 2" xfId="19512"/>
    <cellStyle name="Итог 2 2 2 3 2 2 4" xfId="19513"/>
    <cellStyle name="Итог 2 2 2 3 2 2 4 2" xfId="19514"/>
    <cellStyle name="Итог 2 2 2 3 2 2 5" xfId="19515"/>
    <cellStyle name="Итог 2 2 2 3 2 3" xfId="19516"/>
    <cellStyle name="Итог 2 2 2 3 2 3 2" xfId="19517"/>
    <cellStyle name="Итог 2 2 2 3 2 3 2 2" xfId="19518"/>
    <cellStyle name="Итог 2 2 2 3 2 3 3" xfId="19519"/>
    <cellStyle name="Итог 2 2 2 3 2 3 3 2" xfId="19520"/>
    <cellStyle name="Итог 2 2 2 3 2 3 4" xfId="19521"/>
    <cellStyle name="Итог 2 2 2 3 2 4" xfId="19522"/>
    <cellStyle name="Итог 2 2 2 3 2 4 2" xfId="19523"/>
    <cellStyle name="Итог 2 2 2 3 2 5" xfId="19524"/>
    <cellStyle name="Итог 2 2 2 3 2 5 2" xfId="19525"/>
    <cellStyle name="Итог 2 2 2 3 2 6" xfId="19526"/>
    <cellStyle name="Итог 2 2 2 3 3" xfId="19527"/>
    <cellStyle name="Итог 2 2 2 3 3 2" xfId="19528"/>
    <cellStyle name="Итог 2 2 2 3 3 2 2" xfId="19529"/>
    <cellStyle name="Итог 2 2 2 3 3 2 2 2" xfId="19530"/>
    <cellStyle name="Итог 2 2 2 3 3 2 2 2 2" xfId="19531"/>
    <cellStyle name="Итог 2 2 2 3 3 2 2 3" xfId="19532"/>
    <cellStyle name="Итог 2 2 2 3 3 2 2 3 2" xfId="19533"/>
    <cellStyle name="Итог 2 2 2 3 3 2 2 4" xfId="19534"/>
    <cellStyle name="Итог 2 2 2 3 3 2 3" xfId="19535"/>
    <cellStyle name="Итог 2 2 2 3 3 2 3 2" xfId="19536"/>
    <cellStyle name="Итог 2 2 2 3 3 2 4" xfId="19537"/>
    <cellStyle name="Итог 2 2 2 3 3 2 4 2" xfId="19538"/>
    <cellStyle name="Итог 2 2 2 3 3 2 5" xfId="19539"/>
    <cellStyle name="Итог 2 2 2 3 3 3" xfId="19540"/>
    <cellStyle name="Итог 2 2 2 3 3 3 2" xfId="19541"/>
    <cellStyle name="Итог 2 2 2 3 3 3 2 2" xfId="19542"/>
    <cellStyle name="Итог 2 2 2 3 3 3 3" xfId="19543"/>
    <cellStyle name="Итог 2 2 2 3 3 3 3 2" xfId="19544"/>
    <cellStyle name="Итог 2 2 2 3 3 3 4" xfId="19545"/>
    <cellStyle name="Итог 2 2 2 3 3 4" xfId="19546"/>
    <cellStyle name="Итог 2 2 2 3 3 4 2" xfId="19547"/>
    <cellStyle name="Итог 2 2 2 3 3 5" xfId="19548"/>
    <cellStyle name="Итог 2 2 2 3 3 5 2" xfId="19549"/>
    <cellStyle name="Итог 2 2 2 3 3 6" xfId="19550"/>
    <cellStyle name="Итог 2 2 2 3 4" xfId="19551"/>
    <cellStyle name="Итог 2 2 2 3 4 2" xfId="19552"/>
    <cellStyle name="Итог 2 2 2 3 4 2 2" xfId="19553"/>
    <cellStyle name="Итог 2 2 2 3 4 2 2 2" xfId="19554"/>
    <cellStyle name="Итог 2 2 2 3 4 2 2 2 2" xfId="19555"/>
    <cellStyle name="Итог 2 2 2 3 4 2 2 3" xfId="19556"/>
    <cellStyle name="Итог 2 2 2 3 4 2 2 3 2" xfId="19557"/>
    <cellStyle name="Итог 2 2 2 3 4 2 2 4" xfId="19558"/>
    <cellStyle name="Итог 2 2 2 3 4 2 3" xfId="19559"/>
    <cellStyle name="Итог 2 2 2 3 4 2 3 2" xfId="19560"/>
    <cellStyle name="Итог 2 2 2 3 4 2 4" xfId="19561"/>
    <cellStyle name="Итог 2 2 2 3 4 2 4 2" xfId="19562"/>
    <cellStyle name="Итог 2 2 2 3 4 2 5" xfId="19563"/>
    <cellStyle name="Итог 2 2 2 3 4 3" xfId="19564"/>
    <cellStyle name="Итог 2 2 2 3 4 3 2" xfId="19565"/>
    <cellStyle name="Итог 2 2 2 3 4 3 2 2" xfId="19566"/>
    <cellStyle name="Итог 2 2 2 3 4 3 3" xfId="19567"/>
    <cellStyle name="Итог 2 2 2 3 4 3 3 2" xfId="19568"/>
    <cellStyle name="Итог 2 2 2 3 4 3 4" xfId="19569"/>
    <cellStyle name="Итог 2 2 2 3 4 4" xfId="19570"/>
    <cellStyle name="Итог 2 2 2 3 4 4 2" xfId="19571"/>
    <cellStyle name="Итог 2 2 2 3 4 5" xfId="19572"/>
    <cellStyle name="Итог 2 2 2 3 4 5 2" xfId="19573"/>
    <cellStyle name="Итог 2 2 2 3 4 6" xfId="19574"/>
    <cellStyle name="Итог 2 2 2 3 5" xfId="19575"/>
    <cellStyle name="Итог 2 2 2 3 5 2" xfId="19576"/>
    <cellStyle name="Итог 2 2 2 3 5 2 2" xfId="19577"/>
    <cellStyle name="Итог 2 2 2 3 5 2 2 2" xfId="19578"/>
    <cellStyle name="Итог 2 2 2 3 5 2 2 2 2" xfId="19579"/>
    <cellStyle name="Итог 2 2 2 3 5 2 2 3" xfId="19580"/>
    <cellStyle name="Итог 2 2 2 3 5 2 2 3 2" xfId="19581"/>
    <cellStyle name="Итог 2 2 2 3 5 2 2 4" xfId="19582"/>
    <cellStyle name="Итог 2 2 2 3 5 2 3" xfId="19583"/>
    <cellStyle name="Итог 2 2 2 3 5 2 3 2" xfId="19584"/>
    <cellStyle name="Итог 2 2 2 3 5 2 4" xfId="19585"/>
    <cellStyle name="Итог 2 2 2 3 5 2 4 2" xfId="19586"/>
    <cellStyle name="Итог 2 2 2 3 5 2 5" xfId="19587"/>
    <cellStyle name="Итог 2 2 2 3 5 3" xfId="19588"/>
    <cellStyle name="Итог 2 2 2 3 5 3 2" xfId="19589"/>
    <cellStyle name="Итог 2 2 2 3 5 3 2 2" xfId="19590"/>
    <cellStyle name="Итог 2 2 2 3 5 3 3" xfId="19591"/>
    <cellStyle name="Итог 2 2 2 3 5 3 3 2" xfId="19592"/>
    <cellStyle name="Итог 2 2 2 3 5 3 4" xfId="19593"/>
    <cellStyle name="Итог 2 2 2 3 5 4" xfId="19594"/>
    <cellStyle name="Итог 2 2 2 3 5 4 2" xfId="19595"/>
    <cellStyle name="Итог 2 2 2 3 5 5" xfId="19596"/>
    <cellStyle name="Итог 2 2 2 3 5 5 2" xfId="19597"/>
    <cellStyle name="Итог 2 2 2 3 5 6" xfId="19598"/>
    <cellStyle name="Итог 2 2 2 3 6" xfId="19599"/>
    <cellStyle name="Итог 2 2 2 3 6 2" xfId="19600"/>
    <cellStyle name="Итог 2 2 2 3 6 2 2" xfId="19601"/>
    <cellStyle name="Итог 2 2 2 3 6 3" xfId="19602"/>
    <cellStyle name="Итог 2 2 2 3 6 3 2" xfId="19603"/>
    <cellStyle name="Итог 2 2 2 3 6 4" xfId="19604"/>
    <cellStyle name="Итог 2 2 2 3 7" xfId="19605"/>
    <cellStyle name="Итог 2 2 2 3 7 2" xfId="19606"/>
    <cellStyle name="Итог 2 2 2 3 8" xfId="19607"/>
    <cellStyle name="Итог 2 2 2 3 8 2" xfId="19608"/>
    <cellStyle name="Итог 2 2 2 3 9" xfId="19609"/>
    <cellStyle name="Итог 2 2 2 4" xfId="19610"/>
    <cellStyle name="Итог 2 2 2 4 2" xfId="19611"/>
    <cellStyle name="Итог 2 2 2 4 2 2" xfId="19612"/>
    <cellStyle name="Итог 2 2 2 4 2 2 2" xfId="19613"/>
    <cellStyle name="Итог 2 2 2 4 2 2 2 2" xfId="19614"/>
    <cellStyle name="Итог 2 2 2 4 2 2 2 2 2" xfId="19615"/>
    <cellStyle name="Итог 2 2 2 4 2 2 2 3" xfId="19616"/>
    <cellStyle name="Итог 2 2 2 4 2 2 2 3 2" xfId="19617"/>
    <cellStyle name="Итог 2 2 2 4 2 2 2 4" xfId="19618"/>
    <cellStyle name="Итог 2 2 2 4 2 2 3" xfId="19619"/>
    <cellStyle name="Итог 2 2 2 4 2 2 3 2" xfId="19620"/>
    <cellStyle name="Итог 2 2 2 4 2 2 4" xfId="19621"/>
    <cellStyle name="Итог 2 2 2 4 2 2 4 2" xfId="19622"/>
    <cellStyle name="Итог 2 2 2 4 2 2 5" xfId="19623"/>
    <cellStyle name="Итог 2 2 2 4 2 3" xfId="19624"/>
    <cellStyle name="Итог 2 2 2 4 2 3 2" xfId="19625"/>
    <cellStyle name="Итог 2 2 2 4 2 3 2 2" xfId="19626"/>
    <cellStyle name="Итог 2 2 2 4 2 3 3" xfId="19627"/>
    <cellStyle name="Итог 2 2 2 4 2 3 3 2" xfId="19628"/>
    <cellStyle name="Итог 2 2 2 4 2 3 4" xfId="19629"/>
    <cellStyle name="Итог 2 2 2 4 2 4" xfId="19630"/>
    <cellStyle name="Итог 2 2 2 4 2 4 2" xfId="19631"/>
    <cellStyle name="Итог 2 2 2 4 2 5" xfId="19632"/>
    <cellStyle name="Итог 2 2 2 4 2 5 2" xfId="19633"/>
    <cellStyle name="Итог 2 2 2 4 2 6" xfId="19634"/>
    <cellStyle name="Итог 2 2 2 4 3" xfId="19635"/>
    <cellStyle name="Итог 2 2 2 4 3 2" xfId="19636"/>
    <cellStyle name="Итог 2 2 2 4 3 2 2" xfId="19637"/>
    <cellStyle name="Итог 2 2 2 4 3 2 2 2" xfId="19638"/>
    <cellStyle name="Итог 2 2 2 4 3 2 2 2 2" xfId="19639"/>
    <cellStyle name="Итог 2 2 2 4 3 2 2 3" xfId="19640"/>
    <cellStyle name="Итог 2 2 2 4 3 2 2 3 2" xfId="19641"/>
    <cellStyle name="Итог 2 2 2 4 3 2 2 4" xfId="19642"/>
    <cellStyle name="Итог 2 2 2 4 3 2 3" xfId="19643"/>
    <cellStyle name="Итог 2 2 2 4 3 2 3 2" xfId="19644"/>
    <cellStyle name="Итог 2 2 2 4 3 2 4" xfId="19645"/>
    <cellStyle name="Итог 2 2 2 4 3 2 4 2" xfId="19646"/>
    <cellStyle name="Итог 2 2 2 4 3 2 5" xfId="19647"/>
    <cellStyle name="Итог 2 2 2 4 3 3" xfId="19648"/>
    <cellStyle name="Итог 2 2 2 4 3 3 2" xfId="19649"/>
    <cellStyle name="Итог 2 2 2 4 3 3 2 2" xfId="19650"/>
    <cellStyle name="Итог 2 2 2 4 3 3 3" xfId="19651"/>
    <cellStyle name="Итог 2 2 2 4 3 3 3 2" xfId="19652"/>
    <cellStyle name="Итог 2 2 2 4 3 3 4" xfId="19653"/>
    <cellStyle name="Итог 2 2 2 4 3 4" xfId="19654"/>
    <cellStyle name="Итог 2 2 2 4 3 4 2" xfId="19655"/>
    <cellStyle name="Итог 2 2 2 4 3 5" xfId="19656"/>
    <cellStyle name="Итог 2 2 2 4 3 5 2" xfId="19657"/>
    <cellStyle name="Итог 2 2 2 4 3 6" xfId="19658"/>
    <cellStyle name="Итог 2 2 2 4 4" xfId="19659"/>
    <cellStyle name="Итог 2 2 2 4 4 2" xfId="19660"/>
    <cellStyle name="Итог 2 2 2 4 4 2 2" xfId="19661"/>
    <cellStyle name="Итог 2 2 2 4 4 2 2 2" xfId="19662"/>
    <cellStyle name="Итог 2 2 2 4 4 2 2 2 2" xfId="19663"/>
    <cellStyle name="Итог 2 2 2 4 4 2 2 3" xfId="19664"/>
    <cellStyle name="Итог 2 2 2 4 4 2 2 3 2" xfId="19665"/>
    <cellStyle name="Итог 2 2 2 4 4 2 2 4" xfId="19666"/>
    <cellStyle name="Итог 2 2 2 4 4 2 3" xfId="19667"/>
    <cellStyle name="Итог 2 2 2 4 4 2 3 2" xfId="19668"/>
    <cellStyle name="Итог 2 2 2 4 4 2 4" xfId="19669"/>
    <cellStyle name="Итог 2 2 2 4 4 2 4 2" xfId="19670"/>
    <cellStyle name="Итог 2 2 2 4 4 2 5" xfId="19671"/>
    <cellStyle name="Итог 2 2 2 4 4 3" xfId="19672"/>
    <cellStyle name="Итог 2 2 2 4 4 3 2" xfId="19673"/>
    <cellStyle name="Итог 2 2 2 4 4 3 2 2" xfId="19674"/>
    <cellStyle name="Итог 2 2 2 4 4 3 3" xfId="19675"/>
    <cellStyle name="Итог 2 2 2 4 4 3 3 2" xfId="19676"/>
    <cellStyle name="Итог 2 2 2 4 4 3 4" xfId="19677"/>
    <cellStyle name="Итог 2 2 2 4 4 4" xfId="19678"/>
    <cellStyle name="Итог 2 2 2 4 4 4 2" xfId="19679"/>
    <cellStyle name="Итог 2 2 2 4 4 5" xfId="19680"/>
    <cellStyle name="Итог 2 2 2 4 4 5 2" xfId="19681"/>
    <cellStyle name="Итог 2 2 2 4 4 6" xfId="19682"/>
    <cellStyle name="Итог 2 2 2 4 5" xfId="19683"/>
    <cellStyle name="Итог 2 2 2 4 5 2" xfId="19684"/>
    <cellStyle name="Итог 2 2 2 4 5 2 2" xfId="19685"/>
    <cellStyle name="Итог 2 2 2 4 5 2 2 2" xfId="19686"/>
    <cellStyle name="Итог 2 2 2 4 5 2 2 2 2" xfId="19687"/>
    <cellStyle name="Итог 2 2 2 4 5 2 2 3" xfId="19688"/>
    <cellStyle name="Итог 2 2 2 4 5 2 2 3 2" xfId="19689"/>
    <cellStyle name="Итог 2 2 2 4 5 2 2 4" xfId="19690"/>
    <cellStyle name="Итог 2 2 2 4 5 2 3" xfId="19691"/>
    <cellStyle name="Итог 2 2 2 4 5 2 3 2" xfId="19692"/>
    <cellStyle name="Итог 2 2 2 4 5 2 4" xfId="19693"/>
    <cellStyle name="Итог 2 2 2 4 5 2 4 2" xfId="19694"/>
    <cellStyle name="Итог 2 2 2 4 5 2 5" xfId="19695"/>
    <cellStyle name="Итог 2 2 2 4 5 3" xfId="19696"/>
    <cellStyle name="Итог 2 2 2 4 5 3 2" xfId="19697"/>
    <cellStyle name="Итог 2 2 2 4 5 3 2 2" xfId="19698"/>
    <cellStyle name="Итог 2 2 2 4 5 3 3" xfId="19699"/>
    <cellStyle name="Итог 2 2 2 4 5 3 3 2" xfId="19700"/>
    <cellStyle name="Итог 2 2 2 4 5 3 4" xfId="19701"/>
    <cellStyle name="Итог 2 2 2 4 5 4" xfId="19702"/>
    <cellStyle name="Итог 2 2 2 4 5 4 2" xfId="19703"/>
    <cellStyle name="Итог 2 2 2 4 5 5" xfId="19704"/>
    <cellStyle name="Итог 2 2 2 4 5 5 2" xfId="19705"/>
    <cellStyle name="Итог 2 2 2 4 5 6" xfId="19706"/>
    <cellStyle name="Итог 2 2 2 4 6" xfId="19707"/>
    <cellStyle name="Итог 2 2 2 4 6 2" xfId="19708"/>
    <cellStyle name="Итог 2 2 2 4 6 2 2" xfId="19709"/>
    <cellStyle name="Итог 2 2 2 4 6 3" xfId="19710"/>
    <cellStyle name="Итог 2 2 2 4 6 3 2" xfId="19711"/>
    <cellStyle name="Итог 2 2 2 4 6 4" xfId="19712"/>
    <cellStyle name="Итог 2 2 2 4 7" xfId="19713"/>
    <cellStyle name="Итог 2 2 2 4 7 2" xfId="19714"/>
    <cellStyle name="Итог 2 2 2 4 8" xfId="19715"/>
    <cellStyle name="Итог 2 2 2 4 8 2" xfId="19716"/>
    <cellStyle name="Итог 2 2 2 4 9" xfId="19717"/>
    <cellStyle name="Итог 2 2 2 5" xfId="19718"/>
    <cellStyle name="Итог 2 2 2 5 2" xfId="19719"/>
    <cellStyle name="Итог 2 2 2 5 2 2" xfId="19720"/>
    <cellStyle name="Итог 2 2 2 5 2 2 2" xfId="19721"/>
    <cellStyle name="Итог 2 2 2 5 2 2 2 2" xfId="19722"/>
    <cellStyle name="Итог 2 2 2 5 2 2 2 2 2" xfId="19723"/>
    <cellStyle name="Итог 2 2 2 5 2 2 2 3" xfId="19724"/>
    <cellStyle name="Итог 2 2 2 5 2 2 2 3 2" xfId="19725"/>
    <cellStyle name="Итог 2 2 2 5 2 2 2 4" xfId="19726"/>
    <cellStyle name="Итог 2 2 2 5 2 2 3" xfId="19727"/>
    <cellStyle name="Итог 2 2 2 5 2 2 3 2" xfId="19728"/>
    <cellStyle name="Итог 2 2 2 5 2 2 4" xfId="19729"/>
    <cellStyle name="Итог 2 2 2 5 2 2 4 2" xfId="19730"/>
    <cellStyle name="Итог 2 2 2 5 2 2 5" xfId="19731"/>
    <cellStyle name="Итог 2 2 2 5 2 3" xfId="19732"/>
    <cellStyle name="Итог 2 2 2 5 2 3 2" xfId="19733"/>
    <cellStyle name="Итог 2 2 2 5 2 3 2 2" xfId="19734"/>
    <cellStyle name="Итог 2 2 2 5 2 3 3" xfId="19735"/>
    <cellStyle name="Итог 2 2 2 5 2 3 3 2" xfId="19736"/>
    <cellStyle name="Итог 2 2 2 5 2 3 4" xfId="19737"/>
    <cellStyle name="Итог 2 2 2 5 2 4" xfId="19738"/>
    <cellStyle name="Итог 2 2 2 5 2 4 2" xfId="19739"/>
    <cellStyle name="Итог 2 2 2 5 2 5" xfId="19740"/>
    <cellStyle name="Итог 2 2 2 5 2 5 2" xfId="19741"/>
    <cellStyle name="Итог 2 2 2 5 2 6" xfId="19742"/>
    <cellStyle name="Итог 2 2 2 5 3" xfId="19743"/>
    <cellStyle name="Итог 2 2 2 5 3 2" xfId="19744"/>
    <cellStyle name="Итог 2 2 2 5 3 2 2" xfId="19745"/>
    <cellStyle name="Итог 2 2 2 5 3 2 2 2" xfId="19746"/>
    <cellStyle name="Итог 2 2 2 5 3 2 2 2 2" xfId="19747"/>
    <cellStyle name="Итог 2 2 2 5 3 2 2 3" xfId="19748"/>
    <cellStyle name="Итог 2 2 2 5 3 2 2 3 2" xfId="19749"/>
    <cellStyle name="Итог 2 2 2 5 3 2 2 4" xfId="19750"/>
    <cellStyle name="Итог 2 2 2 5 3 2 3" xfId="19751"/>
    <cellStyle name="Итог 2 2 2 5 3 2 3 2" xfId="19752"/>
    <cellStyle name="Итог 2 2 2 5 3 2 4" xfId="19753"/>
    <cellStyle name="Итог 2 2 2 5 3 2 4 2" xfId="19754"/>
    <cellStyle name="Итог 2 2 2 5 3 2 5" xfId="19755"/>
    <cellStyle name="Итог 2 2 2 5 3 3" xfId="19756"/>
    <cellStyle name="Итог 2 2 2 5 3 3 2" xfId="19757"/>
    <cellStyle name="Итог 2 2 2 5 3 3 2 2" xfId="19758"/>
    <cellStyle name="Итог 2 2 2 5 3 3 3" xfId="19759"/>
    <cellStyle name="Итог 2 2 2 5 3 3 3 2" xfId="19760"/>
    <cellStyle name="Итог 2 2 2 5 3 3 4" xfId="19761"/>
    <cellStyle name="Итог 2 2 2 5 3 4" xfId="19762"/>
    <cellStyle name="Итог 2 2 2 5 3 4 2" xfId="19763"/>
    <cellStyle name="Итог 2 2 2 5 3 5" xfId="19764"/>
    <cellStyle name="Итог 2 2 2 5 3 5 2" xfId="19765"/>
    <cellStyle name="Итог 2 2 2 5 3 6" xfId="19766"/>
    <cellStyle name="Итог 2 2 2 5 4" xfId="19767"/>
    <cellStyle name="Итог 2 2 2 5 4 2" xfId="19768"/>
    <cellStyle name="Итог 2 2 2 5 4 2 2" xfId="19769"/>
    <cellStyle name="Итог 2 2 2 5 4 2 2 2" xfId="19770"/>
    <cellStyle name="Итог 2 2 2 5 4 2 2 2 2" xfId="19771"/>
    <cellStyle name="Итог 2 2 2 5 4 2 2 3" xfId="19772"/>
    <cellStyle name="Итог 2 2 2 5 4 2 2 3 2" xfId="19773"/>
    <cellStyle name="Итог 2 2 2 5 4 2 2 4" xfId="19774"/>
    <cellStyle name="Итог 2 2 2 5 4 2 3" xfId="19775"/>
    <cellStyle name="Итог 2 2 2 5 4 2 3 2" xfId="19776"/>
    <cellStyle name="Итог 2 2 2 5 4 2 4" xfId="19777"/>
    <cellStyle name="Итог 2 2 2 5 4 2 4 2" xfId="19778"/>
    <cellStyle name="Итог 2 2 2 5 4 2 5" xfId="19779"/>
    <cellStyle name="Итог 2 2 2 5 4 3" xfId="19780"/>
    <cellStyle name="Итог 2 2 2 5 4 3 2" xfId="19781"/>
    <cellStyle name="Итог 2 2 2 5 4 3 2 2" xfId="19782"/>
    <cellStyle name="Итог 2 2 2 5 4 3 3" xfId="19783"/>
    <cellStyle name="Итог 2 2 2 5 4 3 3 2" xfId="19784"/>
    <cellStyle name="Итог 2 2 2 5 4 3 4" xfId="19785"/>
    <cellStyle name="Итог 2 2 2 5 4 4" xfId="19786"/>
    <cellStyle name="Итог 2 2 2 5 4 4 2" xfId="19787"/>
    <cellStyle name="Итог 2 2 2 5 4 5" xfId="19788"/>
    <cellStyle name="Итог 2 2 2 5 4 5 2" xfId="19789"/>
    <cellStyle name="Итог 2 2 2 5 4 6" xfId="19790"/>
    <cellStyle name="Итог 2 2 2 5 5" xfId="19791"/>
    <cellStyle name="Итог 2 2 2 5 5 2" xfId="19792"/>
    <cellStyle name="Итог 2 2 2 5 5 2 2" xfId="19793"/>
    <cellStyle name="Итог 2 2 2 5 5 2 2 2" xfId="19794"/>
    <cellStyle name="Итог 2 2 2 5 5 2 2 2 2" xfId="19795"/>
    <cellStyle name="Итог 2 2 2 5 5 2 2 3" xfId="19796"/>
    <cellStyle name="Итог 2 2 2 5 5 2 2 3 2" xfId="19797"/>
    <cellStyle name="Итог 2 2 2 5 5 2 2 4" xfId="19798"/>
    <cellStyle name="Итог 2 2 2 5 5 2 3" xfId="19799"/>
    <cellStyle name="Итог 2 2 2 5 5 2 3 2" xfId="19800"/>
    <cellStyle name="Итог 2 2 2 5 5 2 4" xfId="19801"/>
    <cellStyle name="Итог 2 2 2 5 5 2 4 2" xfId="19802"/>
    <cellStyle name="Итог 2 2 2 5 5 2 5" xfId="19803"/>
    <cellStyle name="Итог 2 2 2 5 5 3" xfId="19804"/>
    <cellStyle name="Итог 2 2 2 5 5 3 2" xfId="19805"/>
    <cellStyle name="Итог 2 2 2 5 5 3 2 2" xfId="19806"/>
    <cellStyle name="Итог 2 2 2 5 5 3 3" xfId="19807"/>
    <cellStyle name="Итог 2 2 2 5 5 3 3 2" xfId="19808"/>
    <cellStyle name="Итог 2 2 2 5 5 3 4" xfId="19809"/>
    <cellStyle name="Итог 2 2 2 5 5 4" xfId="19810"/>
    <cellStyle name="Итог 2 2 2 5 5 4 2" xfId="19811"/>
    <cellStyle name="Итог 2 2 2 5 5 5" xfId="19812"/>
    <cellStyle name="Итог 2 2 2 5 5 5 2" xfId="19813"/>
    <cellStyle name="Итог 2 2 2 5 5 6" xfId="19814"/>
    <cellStyle name="Итог 2 2 2 5 6" xfId="19815"/>
    <cellStyle name="Итог 2 2 2 5 6 2" xfId="19816"/>
    <cellStyle name="Итог 2 2 2 5 6 2 2" xfId="19817"/>
    <cellStyle name="Итог 2 2 2 5 6 3" xfId="19818"/>
    <cellStyle name="Итог 2 2 2 5 6 3 2" xfId="19819"/>
    <cellStyle name="Итог 2 2 2 5 6 4" xfId="19820"/>
    <cellStyle name="Итог 2 2 2 5 7" xfId="19821"/>
    <cellStyle name="Итог 2 2 2 5 7 2" xfId="19822"/>
    <cellStyle name="Итог 2 2 2 5 8" xfId="19823"/>
    <cellStyle name="Итог 2 2 2 5 8 2" xfId="19824"/>
    <cellStyle name="Итог 2 2 2 5 9" xfId="19825"/>
    <cellStyle name="Итог 2 2 2 6" xfId="19826"/>
    <cellStyle name="Итог 2 2 2 6 2" xfId="19827"/>
    <cellStyle name="Итог 2 2 2 6 2 2" xfId="19828"/>
    <cellStyle name="Итог 2 2 2 6 2 2 2" xfId="19829"/>
    <cellStyle name="Итог 2 2 2 6 2 2 2 2" xfId="19830"/>
    <cellStyle name="Итог 2 2 2 6 2 2 2 2 2" xfId="19831"/>
    <cellStyle name="Итог 2 2 2 6 2 2 2 3" xfId="19832"/>
    <cellStyle name="Итог 2 2 2 6 2 2 2 3 2" xfId="19833"/>
    <cellStyle name="Итог 2 2 2 6 2 2 2 4" xfId="19834"/>
    <cellStyle name="Итог 2 2 2 6 2 2 3" xfId="19835"/>
    <cellStyle name="Итог 2 2 2 6 2 2 3 2" xfId="19836"/>
    <cellStyle name="Итог 2 2 2 6 2 2 4" xfId="19837"/>
    <cellStyle name="Итог 2 2 2 6 2 2 4 2" xfId="19838"/>
    <cellStyle name="Итог 2 2 2 6 2 2 5" xfId="19839"/>
    <cellStyle name="Итог 2 2 2 6 2 3" xfId="19840"/>
    <cellStyle name="Итог 2 2 2 6 2 3 2" xfId="19841"/>
    <cellStyle name="Итог 2 2 2 6 2 3 2 2" xfId="19842"/>
    <cellStyle name="Итог 2 2 2 6 2 3 3" xfId="19843"/>
    <cellStyle name="Итог 2 2 2 6 2 3 3 2" xfId="19844"/>
    <cellStyle name="Итог 2 2 2 6 2 3 4" xfId="19845"/>
    <cellStyle name="Итог 2 2 2 6 2 4" xfId="19846"/>
    <cellStyle name="Итог 2 2 2 6 2 4 2" xfId="19847"/>
    <cellStyle name="Итог 2 2 2 6 2 5" xfId="19848"/>
    <cellStyle name="Итог 2 2 2 6 2 5 2" xfId="19849"/>
    <cellStyle name="Итог 2 2 2 6 2 6" xfId="19850"/>
    <cellStyle name="Итог 2 2 2 6 3" xfId="19851"/>
    <cellStyle name="Итог 2 2 2 6 3 2" xfId="19852"/>
    <cellStyle name="Итог 2 2 2 6 3 2 2" xfId="19853"/>
    <cellStyle name="Итог 2 2 2 6 3 2 2 2" xfId="19854"/>
    <cellStyle name="Итог 2 2 2 6 3 2 2 2 2" xfId="19855"/>
    <cellStyle name="Итог 2 2 2 6 3 2 2 3" xfId="19856"/>
    <cellStyle name="Итог 2 2 2 6 3 2 2 3 2" xfId="19857"/>
    <cellStyle name="Итог 2 2 2 6 3 2 2 4" xfId="19858"/>
    <cellStyle name="Итог 2 2 2 6 3 2 3" xfId="19859"/>
    <cellStyle name="Итог 2 2 2 6 3 2 3 2" xfId="19860"/>
    <cellStyle name="Итог 2 2 2 6 3 2 4" xfId="19861"/>
    <cellStyle name="Итог 2 2 2 6 3 2 4 2" xfId="19862"/>
    <cellStyle name="Итог 2 2 2 6 3 2 5" xfId="19863"/>
    <cellStyle name="Итог 2 2 2 6 3 3" xfId="19864"/>
    <cellStyle name="Итог 2 2 2 6 3 3 2" xfId="19865"/>
    <cellStyle name="Итог 2 2 2 6 3 3 2 2" xfId="19866"/>
    <cellStyle name="Итог 2 2 2 6 3 3 3" xfId="19867"/>
    <cellStyle name="Итог 2 2 2 6 3 3 3 2" xfId="19868"/>
    <cellStyle name="Итог 2 2 2 6 3 3 4" xfId="19869"/>
    <cellStyle name="Итог 2 2 2 6 3 4" xfId="19870"/>
    <cellStyle name="Итог 2 2 2 6 3 4 2" xfId="19871"/>
    <cellStyle name="Итог 2 2 2 6 3 5" xfId="19872"/>
    <cellStyle name="Итог 2 2 2 6 3 5 2" xfId="19873"/>
    <cellStyle name="Итог 2 2 2 6 3 6" xfId="19874"/>
    <cellStyle name="Итог 2 2 2 6 4" xfId="19875"/>
    <cellStyle name="Итог 2 2 2 6 4 2" xfId="19876"/>
    <cellStyle name="Итог 2 2 2 6 4 2 2" xfId="19877"/>
    <cellStyle name="Итог 2 2 2 6 4 2 2 2" xfId="19878"/>
    <cellStyle name="Итог 2 2 2 6 4 2 2 2 2" xfId="19879"/>
    <cellStyle name="Итог 2 2 2 6 4 2 2 3" xfId="19880"/>
    <cellStyle name="Итог 2 2 2 6 4 2 2 3 2" xfId="19881"/>
    <cellStyle name="Итог 2 2 2 6 4 2 2 4" xfId="19882"/>
    <cellStyle name="Итог 2 2 2 6 4 2 3" xfId="19883"/>
    <cellStyle name="Итог 2 2 2 6 4 2 3 2" xfId="19884"/>
    <cellStyle name="Итог 2 2 2 6 4 2 4" xfId="19885"/>
    <cellStyle name="Итог 2 2 2 6 4 2 4 2" xfId="19886"/>
    <cellStyle name="Итог 2 2 2 6 4 2 5" xfId="19887"/>
    <cellStyle name="Итог 2 2 2 6 4 3" xfId="19888"/>
    <cellStyle name="Итог 2 2 2 6 4 3 2" xfId="19889"/>
    <cellStyle name="Итог 2 2 2 6 4 3 2 2" xfId="19890"/>
    <cellStyle name="Итог 2 2 2 6 4 3 3" xfId="19891"/>
    <cellStyle name="Итог 2 2 2 6 4 3 3 2" xfId="19892"/>
    <cellStyle name="Итог 2 2 2 6 4 3 4" xfId="19893"/>
    <cellStyle name="Итог 2 2 2 6 4 4" xfId="19894"/>
    <cellStyle name="Итог 2 2 2 6 4 4 2" xfId="19895"/>
    <cellStyle name="Итог 2 2 2 6 4 5" xfId="19896"/>
    <cellStyle name="Итог 2 2 2 6 4 5 2" xfId="19897"/>
    <cellStyle name="Итог 2 2 2 6 4 6" xfId="19898"/>
    <cellStyle name="Итог 2 2 2 6 5" xfId="19899"/>
    <cellStyle name="Итог 2 2 2 6 5 2" xfId="19900"/>
    <cellStyle name="Итог 2 2 2 6 5 2 2" xfId="19901"/>
    <cellStyle name="Итог 2 2 2 6 5 2 2 2" xfId="19902"/>
    <cellStyle name="Итог 2 2 2 6 5 2 2 2 2" xfId="19903"/>
    <cellStyle name="Итог 2 2 2 6 5 2 2 3" xfId="19904"/>
    <cellStyle name="Итог 2 2 2 6 5 2 2 3 2" xfId="19905"/>
    <cellStyle name="Итог 2 2 2 6 5 2 2 4" xfId="19906"/>
    <cellStyle name="Итог 2 2 2 6 5 2 3" xfId="19907"/>
    <cellStyle name="Итог 2 2 2 6 5 2 3 2" xfId="19908"/>
    <cellStyle name="Итог 2 2 2 6 5 2 4" xfId="19909"/>
    <cellStyle name="Итог 2 2 2 6 5 2 4 2" xfId="19910"/>
    <cellStyle name="Итог 2 2 2 6 5 2 5" xfId="19911"/>
    <cellStyle name="Итог 2 2 2 6 5 3" xfId="19912"/>
    <cellStyle name="Итог 2 2 2 6 5 3 2" xfId="19913"/>
    <cellStyle name="Итог 2 2 2 6 5 3 2 2" xfId="19914"/>
    <cellStyle name="Итог 2 2 2 6 5 3 3" xfId="19915"/>
    <cellStyle name="Итог 2 2 2 6 5 3 3 2" xfId="19916"/>
    <cellStyle name="Итог 2 2 2 6 5 3 4" xfId="19917"/>
    <cellStyle name="Итог 2 2 2 6 5 4" xfId="19918"/>
    <cellStyle name="Итог 2 2 2 6 5 4 2" xfId="19919"/>
    <cellStyle name="Итог 2 2 2 6 5 5" xfId="19920"/>
    <cellStyle name="Итог 2 2 2 6 5 5 2" xfId="19921"/>
    <cellStyle name="Итог 2 2 2 6 5 6" xfId="19922"/>
    <cellStyle name="Итог 2 2 2 6 6" xfId="19923"/>
    <cellStyle name="Итог 2 2 2 6 6 2" xfId="19924"/>
    <cellStyle name="Итог 2 2 2 6 6 2 2" xfId="19925"/>
    <cellStyle name="Итог 2 2 2 6 6 3" xfId="19926"/>
    <cellStyle name="Итог 2 2 2 6 6 3 2" xfId="19927"/>
    <cellStyle name="Итог 2 2 2 6 6 4" xfId="19928"/>
    <cellStyle name="Итог 2 2 2 6 7" xfId="19929"/>
    <cellStyle name="Итог 2 2 2 6 7 2" xfId="19930"/>
    <cellStyle name="Итог 2 2 2 6 8" xfId="19931"/>
    <cellStyle name="Итог 2 2 2 6 8 2" xfId="19932"/>
    <cellStyle name="Итог 2 2 2 6 9" xfId="19933"/>
    <cellStyle name="Итог 2 2 2 7" xfId="19934"/>
    <cellStyle name="Итог 2 2 2 7 2" xfId="19935"/>
    <cellStyle name="Итог 2 2 2 7 2 2" xfId="19936"/>
    <cellStyle name="Итог 2 2 2 7 2 2 2" xfId="19937"/>
    <cellStyle name="Итог 2 2 2 7 2 2 2 2" xfId="19938"/>
    <cellStyle name="Итог 2 2 2 7 2 2 3" xfId="19939"/>
    <cellStyle name="Итог 2 2 2 7 2 2 3 2" xfId="19940"/>
    <cellStyle name="Итог 2 2 2 7 2 2 4" xfId="19941"/>
    <cellStyle name="Итог 2 2 2 7 2 3" xfId="19942"/>
    <cellStyle name="Итог 2 2 2 7 2 3 2" xfId="19943"/>
    <cellStyle name="Итог 2 2 2 7 2 4" xfId="19944"/>
    <cellStyle name="Итог 2 2 2 7 2 4 2" xfId="19945"/>
    <cellStyle name="Итог 2 2 2 7 2 5" xfId="19946"/>
    <cellStyle name="Итог 2 2 2 7 3" xfId="19947"/>
    <cellStyle name="Итог 2 2 2 7 3 2" xfId="19948"/>
    <cellStyle name="Итог 2 2 2 7 3 2 2" xfId="19949"/>
    <cellStyle name="Итог 2 2 2 7 3 3" xfId="19950"/>
    <cellStyle name="Итог 2 2 2 7 3 3 2" xfId="19951"/>
    <cellStyle name="Итог 2 2 2 7 3 4" xfId="19952"/>
    <cellStyle name="Итог 2 2 2 7 4" xfId="19953"/>
    <cellStyle name="Итог 2 2 2 7 4 2" xfId="19954"/>
    <cellStyle name="Итог 2 2 2 7 5" xfId="19955"/>
    <cellStyle name="Итог 2 2 2 7 5 2" xfId="19956"/>
    <cellStyle name="Итог 2 2 2 7 6" xfId="19957"/>
    <cellStyle name="Итог 2 2 2 8" xfId="19958"/>
    <cellStyle name="Итог 2 2 2 8 2" xfId="19959"/>
    <cellStyle name="Итог 2 2 2 8 2 2" xfId="19960"/>
    <cellStyle name="Итог 2 2 2 8 2 2 2" xfId="19961"/>
    <cellStyle name="Итог 2 2 2 8 2 2 2 2" xfId="19962"/>
    <cellStyle name="Итог 2 2 2 8 2 2 3" xfId="19963"/>
    <cellStyle name="Итог 2 2 2 8 2 2 3 2" xfId="19964"/>
    <cellStyle name="Итог 2 2 2 8 2 2 4" xfId="19965"/>
    <cellStyle name="Итог 2 2 2 8 2 3" xfId="19966"/>
    <cellStyle name="Итог 2 2 2 8 2 3 2" xfId="19967"/>
    <cellStyle name="Итог 2 2 2 8 2 4" xfId="19968"/>
    <cellStyle name="Итог 2 2 2 8 2 4 2" xfId="19969"/>
    <cellStyle name="Итог 2 2 2 8 2 5" xfId="19970"/>
    <cellStyle name="Итог 2 2 2 8 3" xfId="19971"/>
    <cellStyle name="Итог 2 2 2 8 3 2" xfId="19972"/>
    <cellStyle name="Итог 2 2 2 8 3 2 2" xfId="19973"/>
    <cellStyle name="Итог 2 2 2 8 3 3" xfId="19974"/>
    <cellStyle name="Итог 2 2 2 8 3 3 2" xfId="19975"/>
    <cellStyle name="Итог 2 2 2 8 3 4" xfId="19976"/>
    <cellStyle name="Итог 2 2 2 8 4" xfId="19977"/>
    <cellStyle name="Итог 2 2 2 8 4 2" xfId="19978"/>
    <cellStyle name="Итог 2 2 2 8 5" xfId="19979"/>
    <cellStyle name="Итог 2 2 2 8 5 2" xfId="19980"/>
    <cellStyle name="Итог 2 2 2 8 6" xfId="19981"/>
    <cellStyle name="Итог 2 2 2 9" xfId="19982"/>
    <cellStyle name="Итог 2 2 2 9 2" xfId="19983"/>
    <cellStyle name="Итог 2 2 2 9 2 2" xfId="19984"/>
    <cellStyle name="Итог 2 2 2 9 2 2 2" xfId="19985"/>
    <cellStyle name="Итог 2 2 2 9 2 2 2 2" xfId="19986"/>
    <cellStyle name="Итог 2 2 2 9 2 2 3" xfId="19987"/>
    <cellStyle name="Итог 2 2 2 9 2 2 3 2" xfId="19988"/>
    <cellStyle name="Итог 2 2 2 9 2 2 4" xfId="19989"/>
    <cellStyle name="Итог 2 2 2 9 2 3" xfId="19990"/>
    <cellStyle name="Итог 2 2 2 9 2 3 2" xfId="19991"/>
    <cellStyle name="Итог 2 2 2 9 2 4" xfId="19992"/>
    <cellStyle name="Итог 2 2 2 9 2 4 2" xfId="19993"/>
    <cellStyle name="Итог 2 2 2 9 2 5" xfId="19994"/>
    <cellStyle name="Итог 2 2 2 9 3" xfId="19995"/>
    <cellStyle name="Итог 2 2 2 9 3 2" xfId="19996"/>
    <cellStyle name="Итог 2 2 2 9 3 2 2" xfId="19997"/>
    <cellStyle name="Итог 2 2 2 9 3 3" xfId="19998"/>
    <cellStyle name="Итог 2 2 2 9 3 3 2" xfId="19999"/>
    <cellStyle name="Итог 2 2 2 9 3 4" xfId="20000"/>
    <cellStyle name="Итог 2 2 2 9 4" xfId="20001"/>
    <cellStyle name="Итог 2 2 2 9 4 2" xfId="20002"/>
    <cellStyle name="Итог 2 2 2 9 5" xfId="20003"/>
    <cellStyle name="Итог 2 2 2 9 5 2" xfId="20004"/>
    <cellStyle name="Итог 2 2 2 9 6" xfId="20005"/>
    <cellStyle name="Итог 2 2 3" xfId="20006"/>
    <cellStyle name="Итог 2 2 3 2" xfId="20007"/>
    <cellStyle name="Итог 2 2 3 2 2" xfId="20008"/>
    <cellStyle name="Итог 2 2 3 2 2 2" xfId="20009"/>
    <cellStyle name="Итог 2 2 3 2 2 2 2" xfId="20010"/>
    <cellStyle name="Итог 2 2 3 2 2 2 2 2" xfId="20011"/>
    <cellStyle name="Итог 2 2 3 2 2 2 3" xfId="20012"/>
    <cellStyle name="Итог 2 2 3 2 2 2 3 2" xfId="20013"/>
    <cellStyle name="Итог 2 2 3 2 2 2 4" xfId="20014"/>
    <cellStyle name="Итог 2 2 3 2 2 3" xfId="20015"/>
    <cellStyle name="Итог 2 2 3 2 2 3 2" xfId="20016"/>
    <cellStyle name="Итог 2 2 3 2 2 4" xfId="20017"/>
    <cellStyle name="Итог 2 2 3 2 2 4 2" xfId="20018"/>
    <cellStyle name="Итог 2 2 3 2 2 5" xfId="20019"/>
    <cellStyle name="Итог 2 2 3 2 3" xfId="20020"/>
    <cellStyle name="Итог 2 2 3 2 3 2" xfId="20021"/>
    <cellStyle name="Итог 2 2 3 2 3 2 2" xfId="20022"/>
    <cellStyle name="Итог 2 2 3 2 3 3" xfId="20023"/>
    <cellStyle name="Итог 2 2 3 2 3 3 2" xfId="20024"/>
    <cellStyle name="Итог 2 2 3 2 3 4" xfId="20025"/>
    <cellStyle name="Итог 2 2 3 2 4" xfId="20026"/>
    <cellStyle name="Итог 2 2 3 2 4 2" xfId="20027"/>
    <cellStyle name="Итог 2 2 3 2 5" xfId="20028"/>
    <cellStyle name="Итог 2 2 3 2 5 2" xfId="20029"/>
    <cellStyle name="Итог 2 2 3 2 6" xfId="20030"/>
    <cellStyle name="Итог 2 2 3 3" xfId="20031"/>
    <cellStyle name="Итог 2 2 3 3 2" xfId="20032"/>
    <cellStyle name="Итог 2 2 3 3 2 2" xfId="20033"/>
    <cellStyle name="Итог 2 2 3 3 2 2 2" xfId="20034"/>
    <cellStyle name="Итог 2 2 3 3 2 2 2 2" xfId="20035"/>
    <cellStyle name="Итог 2 2 3 3 2 2 3" xfId="20036"/>
    <cellStyle name="Итог 2 2 3 3 2 2 3 2" xfId="20037"/>
    <cellStyle name="Итог 2 2 3 3 2 2 4" xfId="20038"/>
    <cellStyle name="Итог 2 2 3 3 2 3" xfId="20039"/>
    <cellStyle name="Итог 2 2 3 3 2 3 2" xfId="20040"/>
    <cellStyle name="Итог 2 2 3 3 2 4" xfId="20041"/>
    <cellStyle name="Итог 2 2 3 3 2 4 2" xfId="20042"/>
    <cellStyle name="Итог 2 2 3 3 2 5" xfId="20043"/>
    <cellStyle name="Итог 2 2 3 3 3" xfId="20044"/>
    <cellStyle name="Итог 2 2 3 3 3 2" xfId="20045"/>
    <cellStyle name="Итог 2 2 3 3 3 2 2" xfId="20046"/>
    <cellStyle name="Итог 2 2 3 3 3 3" xfId="20047"/>
    <cellStyle name="Итог 2 2 3 3 3 3 2" xfId="20048"/>
    <cellStyle name="Итог 2 2 3 3 3 4" xfId="20049"/>
    <cellStyle name="Итог 2 2 3 3 4" xfId="20050"/>
    <cellStyle name="Итог 2 2 3 3 4 2" xfId="20051"/>
    <cellStyle name="Итог 2 2 3 3 5" xfId="20052"/>
    <cellStyle name="Итог 2 2 3 3 5 2" xfId="20053"/>
    <cellStyle name="Итог 2 2 3 3 6" xfId="20054"/>
    <cellStyle name="Итог 2 2 3 4" xfId="20055"/>
    <cellStyle name="Итог 2 2 3 4 2" xfId="20056"/>
    <cellStyle name="Итог 2 2 3 4 2 2" xfId="20057"/>
    <cellStyle name="Итог 2 2 3 4 2 2 2" xfId="20058"/>
    <cellStyle name="Итог 2 2 3 4 2 2 2 2" xfId="20059"/>
    <cellStyle name="Итог 2 2 3 4 2 2 3" xfId="20060"/>
    <cellStyle name="Итог 2 2 3 4 2 2 3 2" xfId="20061"/>
    <cellStyle name="Итог 2 2 3 4 2 2 4" xfId="20062"/>
    <cellStyle name="Итог 2 2 3 4 2 3" xfId="20063"/>
    <cellStyle name="Итог 2 2 3 4 2 3 2" xfId="20064"/>
    <cellStyle name="Итог 2 2 3 4 2 4" xfId="20065"/>
    <cellStyle name="Итог 2 2 3 4 2 4 2" xfId="20066"/>
    <cellStyle name="Итог 2 2 3 4 2 5" xfId="20067"/>
    <cellStyle name="Итог 2 2 3 4 3" xfId="20068"/>
    <cellStyle name="Итог 2 2 3 4 3 2" xfId="20069"/>
    <cellStyle name="Итог 2 2 3 4 3 2 2" xfId="20070"/>
    <cellStyle name="Итог 2 2 3 4 3 3" xfId="20071"/>
    <cellStyle name="Итог 2 2 3 4 3 3 2" xfId="20072"/>
    <cellStyle name="Итог 2 2 3 4 3 4" xfId="20073"/>
    <cellStyle name="Итог 2 2 3 4 4" xfId="20074"/>
    <cellStyle name="Итог 2 2 3 4 4 2" xfId="20075"/>
    <cellStyle name="Итог 2 2 3 4 5" xfId="20076"/>
    <cellStyle name="Итог 2 2 3 4 5 2" xfId="20077"/>
    <cellStyle name="Итог 2 2 3 4 6" xfId="20078"/>
    <cellStyle name="Итог 2 2 3 5" xfId="20079"/>
    <cellStyle name="Итог 2 2 3 5 2" xfId="20080"/>
    <cellStyle name="Итог 2 2 3 5 2 2" xfId="20081"/>
    <cellStyle name="Итог 2 2 3 5 2 2 2" xfId="20082"/>
    <cellStyle name="Итог 2 2 3 5 2 2 2 2" xfId="20083"/>
    <cellStyle name="Итог 2 2 3 5 2 2 3" xfId="20084"/>
    <cellStyle name="Итог 2 2 3 5 2 2 3 2" xfId="20085"/>
    <cellStyle name="Итог 2 2 3 5 2 2 4" xfId="20086"/>
    <cellStyle name="Итог 2 2 3 5 2 3" xfId="20087"/>
    <cellStyle name="Итог 2 2 3 5 2 3 2" xfId="20088"/>
    <cellStyle name="Итог 2 2 3 5 2 4" xfId="20089"/>
    <cellStyle name="Итог 2 2 3 5 2 4 2" xfId="20090"/>
    <cellStyle name="Итог 2 2 3 5 2 5" xfId="20091"/>
    <cellStyle name="Итог 2 2 3 5 3" xfId="20092"/>
    <cellStyle name="Итог 2 2 3 5 3 2" xfId="20093"/>
    <cellStyle name="Итог 2 2 3 5 3 2 2" xfId="20094"/>
    <cellStyle name="Итог 2 2 3 5 3 3" xfId="20095"/>
    <cellStyle name="Итог 2 2 3 5 3 3 2" xfId="20096"/>
    <cellStyle name="Итог 2 2 3 5 3 4" xfId="20097"/>
    <cellStyle name="Итог 2 2 3 5 4" xfId="20098"/>
    <cellStyle name="Итог 2 2 3 5 4 2" xfId="20099"/>
    <cellStyle name="Итог 2 2 3 5 5" xfId="20100"/>
    <cellStyle name="Итог 2 2 3 5 5 2" xfId="20101"/>
    <cellStyle name="Итог 2 2 3 5 6" xfId="20102"/>
    <cellStyle name="Итог 2 2 3 6" xfId="20103"/>
    <cellStyle name="Итог 2 2 3 6 2" xfId="20104"/>
    <cellStyle name="Итог 2 2 3 6 2 2" xfId="20105"/>
    <cellStyle name="Итог 2 2 3 6 3" xfId="20106"/>
    <cellStyle name="Итог 2 2 3 6 3 2" xfId="20107"/>
    <cellStyle name="Итог 2 2 3 6 4" xfId="20108"/>
    <cellStyle name="Итог 2 2 3 7" xfId="20109"/>
    <cellStyle name="Итог 2 2 3 7 2" xfId="20110"/>
    <cellStyle name="Итог 2 2 3 8" xfId="20111"/>
    <cellStyle name="Итог 2 2 3 8 2" xfId="20112"/>
    <cellStyle name="Итог 2 2 3 9" xfId="20113"/>
    <cellStyle name="Итог 2 2 4" xfId="20114"/>
    <cellStyle name="Итог 2 2 4 2" xfId="20115"/>
    <cellStyle name="Итог 2 2 4 2 2" xfId="20116"/>
    <cellStyle name="Итог 2 2 4 2 2 2" xfId="20117"/>
    <cellStyle name="Итог 2 2 4 2 2 2 2" xfId="20118"/>
    <cellStyle name="Итог 2 2 4 2 2 2 2 2" xfId="20119"/>
    <cellStyle name="Итог 2 2 4 2 2 2 3" xfId="20120"/>
    <cellStyle name="Итог 2 2 4 2 2 2 3 2" xfId="20121"/>
    <cellStyle name="Итог 2 2 4 2 2 2 4" xfId="20122"/>
    <cellStyle name="Итог 2 2 4 2 2 3" xfId="20123"/>
    <cellStyle name="Итог 2 2 4 2 2 3 2" xfId="20124"/>
    <cellStyle name="Итог 2 2 4 2 2 4" xfId="20125"/>
    <cellStyle name="Итог 2 2 4 2 2 4 2" xfId="20126"/>
    <cellStyle name="Итог 2 2 4 2 2 5" xfId="20127"/>
    <cellStyle name="Итог 2 2 4 2 3" xfId="20128"/>
    <cellStyle name="Итог 2 2 4 2 3 2" xfId="20129"/>
    <cellStyle name="Итог 2 2 4 2 3 2 2" xfId="20130"/>
    <cellStyle name="Итог 2 2 4 2 3 3" xfId="20131"/>
    <cellStyle name="Итог 2 2 4 2 3 3 2" xfId="20132"/>
    <cellStyle name="Итог 2 2 4 2 3 4" xfId="20133"/>
    <cellStyle name="Итог 2 2 4 2 4" xfId="20134"/>
    <cellStyle name="Итог 2 2 4 2 4 2" xfId="20135"/>
    <cellStyle name="Итог 2 2 4 2 5" xfId="20136"/>
    <cellStyle name="Итог 2 2 4 2 5 2" xfId="20137"/>
    <cellStyle name="Итог 2 2 4 2 6" xfId="20138"/>
    <cellStyle name="Итог 2 2 4 3" xfId="20139"/>
    <cellStyle name="Итог 2 2 4 3 2" xfId="20140"/>
    <cellStyle name="Итог 2 2 4 3 2 2" xfId="20141"/>
    <cellStyle name="Итог 2 2 4 3 2 2 2" xfId="20142"/>
    <cellStyle name="Итог 2 2 4 3 2 2 2 2" xfId="20143"/>
    <cellStyle name="Итог 2 2 4 3 2 2 3" xfId="20144"/>
    <cellStyle name="Итог 2 2 4 3 2 2 3 2" xfId="20145"/>
    <cellStyle name="Итог 2 2 4 3 2 2 4" xfId="20146"/>
    <cellStyle name="Итог 2 2 4 3 2 3" xfId="20147"/>
    <cellStyle name="Итог 2 2 4 3 2 3 2" xfId="20148"/>
    <cellStyle name="Итог 2 2 4 3 2 4" xfId="20149"/>
    <cellStyle name="Итог 2 2 4 3 2 4 2" xfId="20150"/>
    <cellStyle name="Итог 2 2 4 3 2 5" xfId="20151"/>
    <cellStyle name="Итог 2 2 4 3 3" xfId="20152"/>
    <cellStyle name="Итог 2 2 4 3 3 2" xfId="20153"/>
    <cellStyle name="Итог 2 2 4 3 3 2 2" xfId="20154"/>
    <cellStyle name="Итог 2 2 4 3 3 3" xfId="20155"/>
    <cellStyle name="Итог 2 2 4 3 3 3 2" xfId="20156"/>
    <cellStyle name="Итог 2 2 4 3 3 4" xfId="20157"/>
    <cellStyle name="Итог 2 2 4 3 4" xfId="20158"/>
    <cellStyle name="Итог 2 2 4 3 4 2" xfId="20159"/>
    <cellStyle name="Итог 2 2 4 3 5" xfId="20160"/>
    <cellStyle name="Итог 2 2 4 3 5 2" xfId="20161"/>
    <cellStyle name="Итог 2 2 4 3 6" xfId="20162"/>
    <cellStyle name="Итог 2 2 4 4" xfId="20163"/>
    <cellStyle name="Итог 2 2 4 4 2" xfId="20164"/>
    <cellStyle name="Итог 2 2 4 4 2 2" xfId="20165"/>
    <cellStyle name="Итог 2 2 4 4 2 2 2" xfId="20166"/>
    <cellStyle name="Итог 2 2 4 4 2 2 2 2" xfId="20167"/>
    <cellStyle name="Итог 2 2 4 4 2 2 3" xfId="20168"/>
    <cellStyle name="Итог 2 2 4 4 2 2 3 2" xfId="20169"/>
    <cellStyle name="Итог 2 2 4 4 2 2 4" xfId="20170"/>
    <cellStyle name="Итог 2 2 4 4 2 3" xfId="20171"/>
    <cellStyle name="Итог 2 2 4 4 2 3 2" xfId="20172"/>
    <cellStyle name="Итог 2 2 4 4 2 4" xfId="20173"/>
    <cellStyle name="Итог 2 2 4 4 2 4 2" xfId="20174"/>
    <cellStyle name="Итог 2 2 4 4 2 5" xfId="20175"/>
    <cellStyle name="Итог 2 2 4 4 3" xfId="20176"/>
    <cellStyle name="Итог 2 2 4 4 3 2" xfId="20177"/>
    <cellStyle name="Итог 2 2 4 4 3 2 2" xfId="20178"/>
    <cellStyle name="Итог 2 2 4 4 3 3" xfId="20179"/>
    <cellStyle name="Итог 2 2 4 4 3 3 2" xfId="20180"/>
    <cellStyle name="Итог 2 2 4 4 3 4" xfId="20181"/>
    <cellStyle name="Итог 2 2 4 4 4" xfId="20182"/>
    <cellStyle name="Итог 2 2 4 4 4 2" xfId="20183"/>
    <cellStyle name="Итог 2 2 4 4 5" xfId="20184"/>
    <cellStyle name="Итог 2 2 4 4 5 2" xfId="20185"/>
    <cellStyle name="Итог 2 2 4 4 6" xfId="20186"/>
    <cellStyle name="Итог 2 2 4 5" xfId="20187"/>
    <cellStyle name="Итог 2 2 4 5 2" xfId="20188"/>
    <cellStyle name="Итог 2 2 4 5 2 2" xfId="20189"/>
    <cellStyle name="Итог 2 2 4 5 2 2 2" xfId="20190"/>
    <cellStyle name="Итог 2 2 4 5 2 2 2 2" xfId="20191"/>
    <cellStyle name="Итог 2 2 4 5 2 2 3" xfId="20192"/>
    <cellStyle name="Итог 2 2 4 5 2 2 3 2" xfId="20193"/>
    <cellStyle name="Итог 2 2 4 5 2 2 4" xfId="20194"/>
    <cellStyle name="Итог 2 2 4 5 2 3" xfId="20195"/>
    <cellStyle name="Итог 2 2 4 5 2 3 2" xfId="20196"/>
    <cellStyle name="Итог 2 2 4 5 2 4" xfId="20197"/>
    <cellStyle name="Итог 2 2 4 5 2 4 2" xfId="20198"/>
    <cellStyle name="Итог 2 2 4 5 2 5" xfId="20199"/>
    <cellStyle name="Итог 2 2 4 5 3" xfId="20200"/>
    <cellStyle name="Итог 2 2 4 5 3 2" xfId="20201"/>
    <cellStyle name="Итог 2 2 4 5 3 2 2" xfId="20202"/>
    <cellStyle name="Итог 2 2 4 5 3 3" xfId="20203"/>
    <cellStyle name="Итог 2 2 4 5 3 3 2" xfId="20204"/>
    <cellStyle name="Итог 2 2 4 5 3 4" xfId="20205"/>
    <cellStyle name="Итог 2 2 4 5 4" xfId="20206"/>
    <cellStyle name="Итог 2 2 4 5 4 2" xfId="20207"/>
    <cellStyle name="Итог 2 2 4 5 5" xfId="20208"/>
    <cellStyle name="Итог 2 2 4 5 5 2" xfId="20209"/>
    <cellStyle name="Итог 2 2 4 5 6" xfId="20210"/>
    <cellStyle name="Итог 2 2 4 6" xfId="20211"/>
    <cellStyle name="Итог 2 2 4 6 2" xfId="20212"/>
    <cellStyle name="Итог 2 2 4 6 2 2" xfId="20213"/>
    <cellStyle name="Итог 2 2 4 6 3" xfId="20214"/>
    <cellStyle name="Итог 2 2 4 6 3 2" xfId="20215"/>
    <cellStyle name="Итог 2 2 4 6 4" xfId="20216"/>
    <cellStyle name="Итог 2 2 4 7" xfId="20217"/>
    <cellStyle name="Итог 2 2 4 7 2" xfId="20218"/>
    <cellStyle name="Итог 2 2 4 8" xfId="20219"/>
    <cellStyle name="Итог 2 2 4 8 2" xfId="20220"/>
    <cellStyle name="Итог 2 2 4 9" xfId="20221"/>
    <cellStyle name="Итог 2 2 5" xfId="20222"/>
    <cellStyle name="Итог 2 2 5 2" xfId="20223"/>
    <cellStyle name="Итог 2 2 5 2 2" xfId="20224"/>
    <cellStyle name="Итог 2 2 5 2 2 2" xfId="20225"/>
    <cellStyle name="Итог 2 2 5 2 2 2 2" xfId="20226"/>
    <cellStyle name="Итог 2 2 5 2 2 2 2 2" xfId="20227"/>
    <cellStyle name="Итог 2 2 5 2 2 2 3" xfId="20228"/>
    <cellStyle name="Итог 2 2 5 2 2 2 3 2" xfId="20229"/>
    <cellStyle name="Итог 2 2 5 2 2 2 4" xfId="20230"/>
    <cellStyle name="Итог 2 2 5 2 2 3" xfId="20231"/>
    <cellStyle name="Итог 2 2 5 2 2 3 2" xfId="20232"/>
    <cellStyle name="Итог 2 2 5 2 2 4" xfId="20233"/>
    <cellStyle name="Итог 2 2 5 2 2 4 2" xfId="20234"/>
    <cellStyle name="Итог 2 2 5 2 2 5" xfId="20235"/>
    <cellStyle name="Итог 2 2 5 2 3" xfId="20236"/>
    <cellStyle name="Итог 2 2 5 2 3 2" xfId="20237"/>
    <cellStyle name="Итог 2 2 5 2 3 2 2" xfId="20238"/>
    <cellStyle name="Итог 2 2 5 2 3 3" xfId="20239"/>
    <cellStyle name="Итог 2 2 5 2 3 3 2" xfId="20240"/>
    <cellStyle name="Итог 2 2 5 2 3 4" xfId="20241"/>
    <cellStyle name="Итог 2 2 5 2 4" xfId="20242"/>
    <cellStyle name="Итог 2 2 5 2 4 2" xfId="20243"/>
    <cellStyle name="Итог 2 2 5 2 5" xfId="20244"/>
    <cellStyle name="Итог 2 2 5 2 5 2" xfId="20245"/>
    <cellStyle name="Итог 2 2 5 2 6" xfId="20246"/>
    <cellStyle name="Итог 2 2 5 3" xfId="20247"/>
    <cellStyle name="Итог 2 2 5 3 2" xfId="20248"/>
    <cellStyle name="Итог 2 2 5 3 2 2" xfId="20249"/>
    <cellStyle name="Итог 2 2 5 3 2 2 2" xfId="20250"/>
    <cellStyle name="Итог 2 2 5 3 2 2 2 2" xfId="20251"/>
    <cellStyle name="Итог 2 2 5 3 2 2 3" xfId="20252"/>
    <cellStyle name="Итог 2 2 5 3 2 2 3 2" xfId="20253"/>
    <cellStyle name="Итог 2 2 5 3 2 2 4" xfId="20254"/>
    <cellStyle name="Итог 2 2 5 3 2 3" xfId="20255"/>
    <cellStyle name="Итог 2 2 5 3 2 3 2" xfId="20256"/>
    <cellStyle name="Итог 2 2 5 3 2 4" xfId="20257"/>
    <cellStyle name="Итог 2 2 5 3 2 4 2" xfId="20258"/>
    <cellStyle name="Итог 2 2 5 3 2 5" xfId="20259"/>
    <cellStyle name="Итог 2 2 5 3 3" xfId="20260"/>
    <cellStyle name="Итог 2 2 5 3 3 2" xfId="20261"/>
    <cellStyle name="Итог 2 2 5 3 3 2 2" xfId="20262"/>
    <cellStyle name="Итог 2 2 5 3 3 3" xfId="20263"/>
    <cellStyle name="Итог 2 2 5 3 3 3 2" xfId="20264"/>
    <cellStyle name="Итог 2 2 5 3 3 4" xfId="20265"/>
    <cellStyle name="Итог 2 2 5 3 4" xfId="20266"/>
    <cellStyle name="Итог 2 2 5 3 4 2" xfId="20267"/>
    <cellStyle name="Итог 2 2 5 3 5" xfId="20268"/>
    <cellStyle name="Итог 2 2 5 3 5 2" xfId="20269"/>
    <cellStyle name="Итог 2 2 5 3 6" xfId="20270"/>
    <cellStyle name="Итог 2 2 5 4" xfId="20271"/>
    <cellStyle name="Итог 2 2 5 4 2" xfId="20272"/>
    <cellStyle name="Итог 2 2 5 4 2 2" xfId="20273"/>
    <cellStyle name="Итог 2 2 5 4 2 2 2" xfId="20274"/>
    <cellStyle name="Итог 2 2 5 4 2 2 2 2" xfId="20275"/>
    <cellStyle name="Итог 2 2 5 4 2 2 3" xfId="20276"/>
    <cellStyle name="Итог 2 2 5 4 2 2 3 2" xfId="20277"/>
    <cellStyle name="Итог 2 2 5 4 2 2 4" xfId="20278"/>
    <cellStyle name="Итог 2 2 5 4 2 3" xfId="20279"/>
    <cellStyle name="Итог 2 2 5 4 2 3 2" xfId="20280"/>
    <cellStyle name="Итог 2 2 5 4 2 4" xfId="20281"/>
    <cellStyle name="Итог 2 2 5 4 2 4 2" xfId="20282"/>
    <cellStyle name="Итог 2 2 5 4 2 5" xfId="20283"/>
    <cellStyle name="Итог 2 2 5 4 3" xfId="20284"/>
    <cellStyle name="Итог 2 2 5 4 3 2" xfId="20285"/>
    <cellStyle name="Итог 2 2 5 4 3 2 2" xfId="20286"/>
    <cellStyle name="Итог 2 2 5 4 3 3" xfId="20287"/>
    <cellStyle name="Итог 2 2 5 4 3 3 2" xfId="20288"/>
    <cellStyle name="Итог 2 2 5 4 3 4" xfId="20289"/>
    <cellStyle name="Итог 2 2 5 4 4" xfId="20290"/>
    <cellStyle name="Итог 2 2 5 4 4 2" xfId="20291"/>
    <cellStyle name="Итог 2 2 5 4 5" xfId="20292"/>
    <cellStyle name="Итог 2 2 5 4 5 2" xfId="20293"/>
    <cellStyle name="Итог 2 2 5 4 6" xfId="20294"/>
    <cellStyle name="Итог 2 2 5 5" xfId="20295"/>
    <cellStyle name="Итог 2 2 5 5 2" xfId="20296"/>
    <cellStyle name="Итог 2 2 5 5 2 2" xfId="20297"/>
    <cellStyle name="Итог 2 2 5 5 2 2 2" xfId="20298"/>
    <cellStyle name="Итог 2 2 5 5 2 2 2 2" xfId="20299"/>
    <cellStyle name="Итог 2 2 5 5 2 2 3" xfId="20300"/>
    <cellStyle name="Итог 2 2 5 5 2 2 3 2" xfId="20301"/>
    <cellStyle name="Итог 2 2 5 5 2 2 4" xfId="20302"/>
    <cellStyle name="Итог 2 2 5 5 2 3" xfId="20303"/>
    <cellStyle name="Итог 2 2 5 5 2 3 2" xfId="20304"/>
    <cellStyle name="Итог 2 2 5 5 2 4" xfId="20305"/>
    <cellStyle name="Итог 2 2 5 5 2 4 2" xfId="20306"/>
    <cellStyle name="Итог 2 2 5 5 2 5" xfId="20307"/>
    <cellStyle name="Итог 2 2 5 5 3" xfId="20308"/>
    <cellStyle name="Итог 2 2 5 5 3 2" xfId="20309"/>
    <cellStyle name="Итог 2 2 5 5 3 2 2" xfId="20310"/>
    <cellStyle name="Итог 2 2 5 5 3 3" xfId="20311"/>
    <cellStyle name="Итог 2 2 5 5 3 3 2" xfId="20312"/>
    <cellStyle name="Итог 2 2 5 5 3 4" xfId="20313"/>
    <cellStyle name="Итог 2 2 5 5 4" xfId="20314"/>
    <cellStyle name="Итог 2 2 5 5 4 2" xfId="20315"/>
    <cellStyle name="Итог 2 2 5 5 5" xfId="20316"/>
    <cellStyle name="Итог 2 2 5 5 5 2" xfId="20317"/>
    <cellStyle name="Итог 2 2 5 5 6" xfId="20318"/>
    <cellStyle name="Итог 2 2 5 6" xfId="20319"/>
    <cellStyle name="Итог 2 2 5 6 2" xfId="20320"/>
    <cellStyle name="Итог 2 2 5 6 2 2" xfId="20321"/>
    <cellStyle name="Итог 2 2 5 6 3" xfId="20322"/>
    <cellStyle name="Итог 2 2 5 6 3 2" xfId="20323"/>
    <cellStyle name="Итог 2 2 5 6 4" xfId="20324"/>
    <cellStyle name="Итог 2 2 5 7" xfId="20325"/>
    <cellStyle name="Итог 2 2 5 7 2" xfId="20326"/>
    <cellStyle name="Итог 2 2 5 8" xfId="20327"/>
    <cellStyle name="Итог 2 2 5 8 2" xfId="20328"/>
    <cellStyle name="Итог 2 2 5 9" xfId="20329"/>
    <cellStyle name="Итог 2 2 6" xfId="20330"/>
    <cellStyle name="Итог 2 2 6 2" xfId="20331"/>
    <cellStyle name="Итог 2 2 6 2 2" xfId="20332"/>
    <cellStyle name="Итог 2 2 6 2 2 2" xfId="20333"/>
    <cellStyle name="Итог 2 2 6 2 2 2 2" xfId="20334"/>
    <cellStyle name="Итог 2 2 6 2 2 2 2 2" xfId="20335"/>
    <cellStyle name="Итог 2 2 6 2 2 2 3" xfId="20336"/>
    <cellStyle name="Итог 2 2 6 2 2 2 3 2" xfId="20337"/>
    <cellStyle name="Итог 2 2 6 2 2 2 4" xfId="20338"/>
    <cellStyle name="Итог 2 2 6 2 2 3" xfId="20339"/>
    <cellStyle name="Итог 2 2 6 2 2 3 2" xfId="20340"/>
    <cellStyle name="Итог 2 2 6 2 2 4" xfId="20341"/>
    <cellStyle name="Итог 2 2 6 2 2 4 2" xfId="20342"/>
    <cellStyle name="Итог 2 2 6 2 2 5" xfId="20343"/>
    <cellStyle name="Итог 2 2 6 2 3" xfId="20344"/>
    <cellStyle name="Итог 2 2 6 2 3 2" xfId="20345"/>
    <cellStyle name="Итог 2 2 6 2 3 2 2" xfId="20346"/>
    <cellStyle name="Итог 2 2 6 2 3 3" xfId="20347"/>
    <cellStyle name="Итог 2 2 6 2 3 3 2" xfId="20348"/>
    <cellStyle name="Итог 2 2 6 2 3 4" xfId="20349"/>
    <cellStyle name="Итог 2 2 6 2 4" xfId="20350"/>
    <cellStyle name="Итог 2 2 6 2 4 2" xfId="20351"/>
    <cellStyle name="Итог 2 2 6 2 5" xfId="20352"/>
    <cellStyle name="Итог 2 2 6 2 5 2" xfId="20353"/>
    <cellStyle name="Итог 2 2 6 2 6" xfId="20354"/>
    <cellStyle name="Итог 2 2 6 3" xfId="20355"/>
    <cellStyle name="Итог 2 2 6 3 2" xfId="20356"/>
    <cellStyle name="Итог 2 2 6 3 2 2" xfId="20357"/>
    <cellStyle name="Итог 2 2 6 3 2 2 2" xfId="20358"/>
    <cellStyle name="Итог 2 2 6 3 2 2 2 2" xfId="20359"/>
    <cellStyle name="Итог 2 2 6 3 2 2 3" xfId="20360"/>
    <cellStyle name="Итог 2 2 6 3 2 2 3 2" xfId="20361"/>
    <cellStyle name="Итог 2 2 6 3 2 2 4" xfId="20362"/>
    <cellStyle name="Итог 2 2 6 3 2 3" xfId="20363"/>
    <cellStyle name="Итог 2 2 6 3 2 3 2" xfId="20364"/>
    <cellStyle name="Итог 2 2 6 3 2 4" xfId="20365"/>
    <cellStyle name="Итог 2 2 6 3 2 4 2" xfId="20366"/>
    <cellStyle name="Итог 2 2 6 3 2 5" xfId="20367"/>
    <cellStyle name="Итог 2 2 6 3 3" xfId="20368"/>
    <cellStyle name="Итог 2 2 6 3 3 2" xfId="20369"/>
    <cellStyle name="Итог 2 2 6 3 3 2 2" xfId="20370"/>
    <cellStyle name="Итог 2 2 6 3 3 3" xfId="20371"/>
    <cellStyle name="Итог 2 2 6 3 3 3 2" xfId="20372"/>
    <cellStyle name="Итог 2 2 6 3 3 4" xfId="20373"/>
    <cellStyle name="Итог 2 2 6 3 4" xfId="20374"/>
    <cellStyle name="Итог 2 2 6 3 4 2" xfId="20375"/>
    <cellStyle name="Итог 2 2 6 3 5" xfId="20376"/>
    <cellStyle name="Итог 2 2 6 3 5 2" xfId="20377"/>
    <cellStyle name="Итог 2 2 6 3 6" xfId="20378"/>
    <cellStyle name="Итог 2 2 6 4" xfId="20379"/>
    <cellStyle name="Итог 2 2 6 4 2" xfId="20380"/>
    <cellStyle name="Итог 2 2 6 4 2 2" xfId="20381"/>
    <cellStyle name="Итог 2 2 6 4 2 2 2" xfId="20382"/>
    <cellStyle name="Итог 2 2 6 4 2 2 2 2" xfId="20383"/>
    <cellStyle name="Итог 2 2 6 4 2 2 3" xfId="20384"/>
    <cellStyle name="Итог 2 2 6 4 2 2 3 2" xfId="20385"/>
    <cellStyle name="Итог 2 2 6 4 2 2 4" xfId="20386"/>
    <cellStyle name="Итог 2 2 6 4 2 3" xfId="20387"/>
    <cellStyle name="Итог 2 2 6 4 2 3 2" xfId="20388"/>
    <cellStyle name="Итог 2 2 6 4 2 4" xfId="20389"/>
    <cellStyle name="Итог 2 2 6 4 2 4 2" xfId="20390"/>
    <cellStyle name="Итог 2 2 6 4 2 5" xfId="20391"/>
    <cellStyle name="Итог 2 2 6 4 3" xfId="20392"/>
    <cellStyle name="Итог 2 2 6 4 3 2" xfId="20393"/>
    <cellStyle name="Итог 2 2 6 4 3 2 2" xfId="20394"/>
    <cellStyle name="Итог 2 2 6 4 3 3" xfId="20395"/>
    <cellStyle name="Итог 2 2 6 4 3 3 2" xfId="20396"/>
    <cellStyle name="Итог 2 2 6 4 3 4" xfId="20397"/>
    <cellStyle name="Итог 2 2 6 4 4" xfId="20398"/>
    <cellStyle name="Итог 2 2 6 4 4 2" xfId="20399"/>
    <cellStyle name="Итог 2 2 6 4 5" xfId="20400"/>
    <cellStyle name="Итог 2 2 6 4 5 2" xfId="20401"/>
    <cellStyle name="Итог 2 2 6 4 6" xfId="20402"/>
    <cellStyle name="Итог 2 2 6 5" xfId="20403"/>
    <cellStyle name="Итог 2 2 6 5 2" xfId="20404"/>
    <cellStyle name="Итог 2 2 6 5 2 2" xfId="20405"/>
    <cellStyle name="Итог 2 2 6 5 2 2 2" xfId="20406"/>
    <cellStyle name="Итог 2 2 6 5 2 2 2 2" xfId="20407"/>
    <cellStyle name="Итог 2 2 6 5 2 2 3" xfId="20408"/>
    <cellStyle name="Итог 2 2 6 5 2 2 3 2" xfId="20409"/>
    <cellStyle name="Итог 2 2 6 5 2 2 4" xfId="20410"/>
    <cellStyle name="Итог 2 2 6 5 2 3" xfId="20411"/>
    <cellStyle name="Итог 2 2 6 5 2 3 2" xfId="20412"/>
    <cellStyle name="Итог 2 2 6 5 2 4" xfId="20413"/>
    <cellStyle name="Итог 2 2 6 5 2 4 2" xfId="20414"/>
    <cellStyle name="Итог 2 2 6 5 2 5" xfId="20415"/>
    <cellStyle name="Итог 2 2 6 5 3" xfId="20416"/>
    <cellStyle name="Итог 2 2 6 5 3 2" xfId="20417"/>
    <cellStyle name="Итог 2 2 6 5 3 2 2" xfId="20418"/>
    <cellStyle name="Итог 2 2 6 5 3 3" xfId="20419"/>
    <cellStyle name="Итог 2 2 6 5 3 3 2" xfId="20420"/>
    <cellStyle name="Итог 2 2 6 5 3 4" xfId="20421"/>
    <cellStyle name="Итог 2 2 6 5 4" xfId="20422"/>
    <cellStyle name="Итог 2 2 6 5 4 2" xfId="20423"/>
    <cellStyle name="Итог 2 2 6 5 5" xfId="20424"/>
    <cellStyle name="Итог 2 2 6 5 5 2" xfId="20425"/>
    <cellStyle name="Итог 2 2 6 5 6" xfId="20426"/>
    <cellStyle name="Итог 2 2 6 6" xfId="20427"/>
    <cellStyle name="Итог 2 2 6 6 2" xfId="20428"/>
    <cellStyle name="Итог 2 2 6 6 2 2" xfId="20429"/>
    <cellStyle name="Итог 2 2 6 6 3" xfId="20430"/>
    <cellStyle name="Итог 2 2 6 6 3 2" xfId="20431"/>
    <cellStyle name="Итог 2 2 6 6 4" xfId="20432"/>
    <cellStyle name="Итог 2 2 6 7" xfId="20433"/>
    <cellStyle name="Итог 2 2 6 7 2" xfId="20434"/>
    <cellStyle name="Итог 2 2 6 8" xfId="20435"/>
    <cellStyle name="Итог 2 2 6 8 2" xfId="20436"/>
    <cellStyle name="Итог 2 2 6 9" xfId="20437"/>
    <cellStyle name="Итог 2 2 7" xfId="20438"/>
    <cellStyle name="Итог 2 2 7 2" xfId="20439"/>
    <cellStyle name="Итог 2 2 7 2 2" xfId="20440"/>
    <cellStyle name="Итог 2 2 7 2 2 2" xfId="20441"/>
    <cellStyle name="Итог 2 2 7 2 2 2 2" xfId="20442"/>
    <cellStyle name="Итог 2 2 7 2 2 2 2 2" xfId="20443"/>
    <cellStyle name="Итог 2 2 7 2 2 2 3" xfId="20444"/>
    <cellStyle name="Итог 2 2 7 2 2 2 3 2" xfId="20445"/>
    <cellStyle name="Итог 2 2 7 2 2 2 4" xfId="20446"/>
    <cellStyle name="Итог 2 2 7 2 2 3" xfId="20447"/>
    <cellStyle name="Итог 2 2 7 2 2 3 2" xfId="20448"/>
    <cellStyle name="Итог 2 2 7 2 2 4" xfId="20449"/>
    <cellStyle name="Итог 2 2 7 2 2 4 2" xfId="20450"/>
    <cellStyle name="Итог 2 2 7 2 2 5" xfId="20451"/>
    <cellStyle name="Итог 2 2 7 2 3" xfId="20452"/>
    <cellStyle name="Итог 2 2 7 2 3 2" xfId="20453"/>
    <cellStyle name="Итог 2 2 7 2 3 2 2" xfId="20454"/>
    <cellStyle name="Итог 2 2 7 2 3 3" xfId="20455"/>
    <cellStyle name="Итог 2 2 7 2 3 3 2" xfId="20456"/>
    <cellStyle name="Итог 2 2 7 2 3 4" xfId="20457"/>
    <cellStyle name="Итог 2 2 7 2 4" xfId="20458"/>
    <cellStyle name="Итог 2 2 7 2 4 2" xfId="20459"/>
    <cellStyle name="Итог 2 2 7 2 5" xfId="20460"/>
    <cellStyle name="Итог 2 2 7 2 5 2" xfId="20461"/>
    <cellStyle name="Итог 2 2 7 2 6" xfId="20462"/>
    <cellStyle name="Итог 2 2 7 3" xfId="20463"/>
    <cellStyle name="Итог 2 2 7 3 2" xfId="20464"/>
    <cellStyle name="Итог 2 2 7 3 2 2" xfId="20465"/>
    <cellStyle name="Итог 2 2 7 3 2 2 2" xfId="20466"/>
    <cellStyle name="Итог 2 2 7 3 2 2 2 2" xfId="20467"/>
    <cellStyle name="Итог 2 2 7 3 2 2 3" xfId="20468"/>
    <cellStyle name="Итог 2 2 7 3 2 2 3 2" xfId="20469"/>
    <cellStyle name="Итог 2 2 7 3 2 2 4" xfId="20470"/>
    <cellStyle name="Итог 2 2 7 3 2 3" xfId="20471"/>
    <cellStyle name="Итог 2 2 7 3 2 3 2" xfId="20472"/>
    <cellStyle name="Итог 2 2 7 3 2 4" xfId="20473"/>
    <cellStyle name="Итог 2 2 7 3 2 4 2" xfId="20474"/>
    <cellStyle name="Итог 2 2 7 3 2 5" xfId="20475"/>
    <cellStyle name="Итог 2 2 7 3 3" xfId="20476"/>
    <cellStyle name="Итог 2 2 7 3 3 2" xfId="20477"/>
    <cellStyle name="Итог 2 2 7 3 3 2 2" xfId="20478"/>
    <cellStyle name="Итог 2 2 7 3 3 3" xfId="20479"/>
    <cellStyle name="Итог 2 2 7 3 3 3 2" xfId="20480"/>
    <cellStyle name="Итог 2 2 7 3 3 4" xfId="20481"/>
    <cellStyle name="Итог 2 2 7 3 4" xfId="20482"/>
    <cellStyle name="Итог 2 2 7 3 4 2" xfId="20483"/>
    <cellStyle name="Итог 2 2 7 3 5" xfId="20484"/>
    <cellStyle name="Итог 2 2 7 3 5 2" xfId="20485"/>
    <cellStyle name="Итог 2 2 7 3 6" xfId="20486"/>
    <cellStyle name="Итог 2 2 7 4" xfId="20487"/>
    <cellStyle name="Итог 2 2 7 4 2" xfId="20488"/>
    <cellStyle name="Итог 2 2 7 4 2 2" xfId="20489"/>
    <cellStyle name="Итог 2 2 7 4 2 2 2" xfId="20490"/>
    <cellStyle name="Итог 2 2 7 4 2 2 2 2" xfId="20491"/>
    <cellStyle name="Итог 2 2 7 4 2 2 3" xfId="20492"/>
    <cellStyle name="Итог 2 2 7 4 2 2 3 2" xfId="20493"/>
    <cellStyle name="Итог 2 2 7 4 2 2 4" xfId="20494"/>
    <cellStyle name="Итог 2 2 7 4 2 3" xfId="20495"/>
    <cellStyle name="Итог 2 2 7 4 2 3 2" xfId="20496"/>
    <cellStyle name="Итог 2 2 7 4 2 4" xfId="20497"/>
    <cellStyle name="Итог 2 2 7 4 2 4 2" xfId="20498"/>
    <cellStyle name="Итог 2 2 7 4 2 5" xfId="20499"/>
    <cellStyle name="Итог 2 2 7 4 3" xfId="20500"/>
    <cellStyle name="Итог 2 2 7 4 3 2" xfId="20501"/>
    <cellStyle name="Итог 2 2 7 4 3 2 2" xfId="20502"/>
    <cellStyle name="Итог 2 2 7 4 3 3" xfId="20503"/>
    <cellStyle name="Итог 2 2 7 4 3 3 2" xfId="20504"/>
    <cellStyle name="Итог 2 2 7 4 3 4" xfId="20505"/>
    <cellStyle name="Итог 2 2 7 4 4" xfId="20506"/>
    <cellStyle name="Итог 2 2 7 4 4 2" xfId="20507"/>
    <cellStyle name="Итог 2 2 7 4 5" xfId="20508"/>
    <cellStyle name="Итог 2 2 7 4 5 2" xfId="20509"/>
    <cellStyle name="Итог 2 2 7 4 6" xfId="20510"/>
    <cellStyle name="Итог 2 2 7 5" xfId="20511"/>
    <cellStyle name="Итог 2 2 7 5 2" xfId="20512"/>
    <cellStyle name="Итог 2 2 7 5 2 2" xfId="20513"/>
    <cellStyle name="Итог 2 2 7 5 2 2 2" xfId="20514"/>
    <cellStyle name="Итог 2 2 7 5 2 2 2 2" xfId="20515"/>
    <cellStyle name="Итог 2 2 7 5 2 2 3" xfId="20516"/>
    <cellStyle name="Итог 2 2 7 5 2 2 3 2" xfId="20517"/>
    <cellStyle name="Итог 2 2 7 5 2 2 4" xfId="20518"/>
    <cellStyle name="Итог 2 2 7 5 2 3" xfId="20519"/>
    <cellStyle name="Итог 2 2 7 5 2 3 2" xfId="20520"/>
    <cellStyle name="Итог 2 2 7 5 2 4" xfId="20521"/>
    <cellStyle name="Итог 2 2 7 5 2 4 2" xfId="20522"/>
    <cellStyle name="Итог 2 2 7 5 2 5" xfId="20523"/>
    <cellStyle name="Итог 2 2 7 5 3" xfId="20524"/>
    <cellStyle name="Итог 2 2 7 5 3 2" xfId="20525"/>
    <cellStyle name="Итог 2 2 7 5 3 2 2" xfId="20526"/>
    <cellStyle name="Итог 2 2 7 5 3 3" xfId="20527"/>
    <cellStyle name="Итог 2 2 7 5 3 3 2" xfId="20528"/>
    <cellStyle name="Итог 2 2 7 5 3 4" xfId="20529"/>
    <cellStyle name="Итог 2 2 7 5 4" xfId="20530"/>
    <cellStyle name="Итог 2 2 7 5 4 2" xfId="20531"/>
    <cellStyle name="Итог 2 2 7 5 5" xfId="20532"/>
    <cellStyle name="Итог 2 2 7 5 5 2" xfId="20533"/>
    <cellStyle name="Итог 2 2 7 5 6" xfId="20534"/>
    <cellStyle name="Итог 2 2 7 6" xfId="20535"/>
    <cellStyle name="Итог 2 2 7 6 2" xfId="20536"/>
    <cellStyle name="Итог 2 2 7 6 2 2" xfId="20537"/>
    <cellStyle name="Итог 2 2 7 6 3" xfId="20538"/>
    <cellStyle name="Итог 2 2 7 6 3 2" xfId="20539"/>
    <cellStyle name="Итог 2 2 7 6 4" xfId="20540"/>
    <cellStyle name="Итог 2 2 7 7" xfId="20541"/>
    <cellStyle name="Итог 2 2 7 7 2" xfId="20542"/>
    <cellStyle name="Итог 2 2 7 8" xfId="20543"/>
    <cellStyle name="Итог 2 2 7 8 2" xfId="20544"/>
    <cellStyle name="Итог 2 2 7 9" xfId="20545"/>
    <cellStyle name="Итог 2 2 8" xfId="20546"/>
    <cellStyle name="Итог 2 2 8 2" xfId="20547"/>
    <cellStyle name="Итог 2 2 8 2 2" xfId="20548"/>
    <cellStyle name="Итог 2 2 8 2 2 2" xfId="20549"/>
    <cellStyle name="Итог 2 2 8 2 2 2 2" xfId="20550"/>
    <cellStyle name="Итог 2 2 8 2 2 3" xfId="20551"/>
    <cellStyle name="Итог 2 2 8 2 2 3 2" xfId="20552"/>
    <cellStyle name="Итог 2 2 8 2 2 4" xfId="20553"/>
    <cellStyle name="Итог 2 2 8 2 3" xfId="20554"/>
    <cellStyle name="Итог 2 2 8 2 3 2" xfId="20555"/>
    <cellStyle name="Итог 2 2 8 2 4" xfId="20556"/>
    <cellStyle name="Итог 2 2 8 2 4 2" xfId="20557"/>
    <cellStyle name="Итог 2 2 8 2 5" xfId="20558"/>
    <cellStyle name="Итог 2 2 8 3" xfId="20559"/>
    <cellStyle name="Итог 2 2 8 3 2" xfId="20560"/>
    <cellStyle name="Итог 2 2 8 3 2 2" xfId="20561"/>
    <cellStyle name="Итог 2 2 8 3 3" xfId="20562"/>
    <cellStyle name="Итог 2 2 8 3 3 2" xfId="20563"/>
    <cellStyle name="Итог 2 2 8 3 4" xfId="20564"/>
    <cellStyle name="Итог 2 2 8 4" xfId="20565"/>
    <cellStyle name="Итог 2 2 8 4 2" xfId="20566"/>
    <cellStyle name="Итог 2 2 8 5" xfId="20567"/>
    <cellStyle name="Итог 2 2 8 5 2" xfId="20568"/>
    <cellStyle name="Итог 2 2 8 6" xfId="20569"/>
    <cellStyle name="Итог 2 2 9" xfId="20570"/>
    <cellStyle name="Итог 2 2 9 2" xfId="20571"/>
    <cellStyle name="Итог 2 2 9 2 2" xfId="20572"/>
    <cellStyle name="Итог 2 2 9 2 2 2" xfId="20573"/>
    <cellStyle name="Итог 2 2 9 2 2 2 2" xfId="20574"/>
    <cellStyle name="Итог 2 2 9 2 2 3" xfId="20575"/>
    <cellStyle name="Итог 2 2 9 2 2 3 2" xfId="20576"/>
    <cellStyle name="Итог 2 2 9 2 2 4" xfId="20577"/>
    <cellStyle name="Итог 2 2 9 2 3" xfId="20578"/>
    <cellStyle name="Итог 2 2 9 2 3 2" xfId="20579"/>
    <cellStyle name="Итог 2 2 9 2 4" xfId="20580"/>
    <cellStyle name="Итог 2 2 9 2 4 2" xfId="20581"/>
    <cellStyle name="Итог 2 2 9 2 5" xfId="20582"/>
    <cellStyle name="Итог 2 2 9 3" xfId="20583"/>
    <cellStyle name="Итог 2 2 9 3 2" xfId="20584"/>
    <cellStyle name="Итог 2 2 9 3 2 2" xfId="20585"/>
    <cellStyle name="Итог 2 2 9 3 3" xfId="20586"/>
    <cellStyle name="Итог 2 2 9 3 3 2" xfId="20587"/>
    <cellStyle name="Итог 2 2 9 3 4" xfId="20588"/>
    <cellStyle name="Итог 2 2 9 4" xfId="20589"/>
    <cellStyle name="Итог 2 2 9 4 2" xfId="20590"/>
    <cellStyle name="Итог 2 2 9 5" xfId="20591"/>
    <cellStyle name="Итог 2 2 9 5 2" xfId="20592"/>
    <cellStyle name="Итог 2 2 9 6" xfId="20593"/>
    <cellStyle name="Итог 2 3" xfId="20594"/>
    <cellStyle name="Итог 2 3 10" xfId="20595"/>
    <cellStyle name="Итог 2 3 10 2" xfId="20596"/>
    <cellStyle name="Итог 2 3 10 2 2" xfId="20597"/>
    <cellStyle name="Итог 2 3 10 2 2 2" xfId="20598"/>
    <cellStyle name="Итог 2 3 10 2 2 2 2" xfId="20599"/>
    <cellStyle name="Итог 2 3 10 2 2 3" xfId="20600"/>
    <cellStyle name="Итог 2 3 10 2 2 3 2" xfId="20601"/>
    <cellStyle name="Итог 2 3 10 2 2 4" xfId="20602"/>
    <cellStyle name="Итог 2 3 10 2 3" xfId="20603"/>
    <cellStyle name="Итог 2 3 10 2 3 2" xfId="20604"/>
    <cellStyle name="Итог 2 3 10 2 4" xfId="20605"/>
    <cellStyle name="Итог 2 3 10 2 4 2" xfId="20606"/>
    <cellStyle name="Итог 2 3 10 2 5" xfId="20607"/>
    <cellStyle name="Итог 2 3 10 3" xfId="20608"/>
    <cellStyle name="Итог 2 3 10 3 2" xfId="20609"/>
    <cellStyle name="Итог 2 3 10 3 2 2" xfId="20610"/>
    <cellStyle name="Итог 2 3 10 3 3" xfId="20611"/>
    <cellStyle name="Итог 2 3 10 3 3 2" xfId="20612"/>
    <cellStyle name="Итог 2 3 10 3 4" xfId="20613"/>
    <cellStyle name="Итог 2 3 10 4" xfId="20614"/>
    <cellStyle name="Итог 2 3 10 4 2" xfId="20615"/>
    <cellStyle name="Итог 2 3 10 5" xfId="20616"/>
    <cellStyle name="Итог 2 3 10 5 2" xfId="20617"/>
    <cellStyle name="Итог 2 3 10 6" xfId="20618"/>
    <cellStyle name="Итог 2 3 11" xfId="20619"/>
    <cellStyle name="Итог 2 3 11 2" xfId="20620"/>
    <cellStyle name="Итог 2 3 11 2 2" xfId="20621"/>
    <cellStyle name="Итог 2 3 11 2 2 2" xfId="20622"/>
    <cellStyle name="Итог 2 3 11 2 2 2 2" xfId="20623"/>
    <cellStyle name="Итог 2 3 11 2 2 3" xfId="20624"/>
    <cellStyle name="Итог 2 3 11 2 2 3 2" xfId="20625"/>
    <cellStyle name="Итог 2 3 11 2 2 4" xfId="20626"/>
    <cellStyle name="Итог 2 3 11 2 3" xfId="20627"/>
    <cellStyle name="Итог 2 3 11 2 3 2" xfId="20628"/>
    <cellStyle name="Итог 2 3 11 2 4" xfId="20629"/>
    <cellStyle name="Итог 2 3 11 2 4 2" xfId="20630"/>
    <cellStyle name="Итог 2 3 11 2 5" xfId="20631"/>
    <cellStyle name="Итог 2 3 11 3" xfId="20632"/>
    <cellStyle name="Итог 2 3 11 3 2" xfId="20633"/>
    <cellStyle name="Итог 2 3 11 3 2 2" xfId="20634"/>
    <cellStyle name="Итог 2 3 11 3 3" xfId="20635"/>
    <cellStyle name="Итог 2 3 11 3 3 2" xfId="20636"/>
    <cellStyle name="Итог 2 3 11 3 4" xfId="20637"/>
    <cellStyle name="Итог 2 3 11 4" xfId="20638"/>
    <cellStyle name="Итог 2 3 11 4 2" xfId="20639"/>
    <cellStyle name="Итог 2 3 11 5" xfId="20640"/>
    <cellStyle name="Итог 2 3 11 5 2" xfId="20641"/>
    <cellStyle name="Итог 2 3 11 6" xfId="20642"/>
    <cellStyle name="Итог 2 3 12" xfId="20643"/>
    <cellStyle name="Итог 2 3 12 2" xfId="20644"/>
    <cellStyle name="Итог 2 3 12 2 2" xfId="20645"/>
    <cellStyle name="Итог 2 3 12 2 2 2" xfId="20646"/>
    <cellStyle name="Итог 2 3 12 2 3" xfId="20647"/>
    <cellStyle name="Итог 2 3 12 2 3 2" xfId="20648"/>
    <cellStyle name="Итог 2 3 12 2 4" xfId="20649"/>
    <cellStyle name="Итог 2 3 12 3" xfId="20650"/>
    <cellStyle name="Итог 2 3 12 3 2" xfId="20651"/>
    <cellStyle name="Итог 2 3 12 4" xfId="20652"/>
    <cellStyle name="Итог 2 3 12 4 2" xfId="20653"/>
    <cellStyle name="Итог 2 3 12 5" xfId="20654"/>
    <cellStyle name="Итог 2 3 13" xfId="20655"/>
    <cellStyle name="Итог 2 3 13 2" xfId="20656"/>
    <cellStyle name="Итог 2 3 14" xfId="20657"/>
    <cellStyle name="Итог 2 3 14 2" xfId="20658"/>
    <cellStyle name="Итог 2 3 15" xfId="20659"/>
    <cellStyle name="Итог 2 3 2" xfId="20660"/>
    <cellStyle name="Итог 2 3 2 2" xfId="20661"/>
    <cellStyle name="Итог 2 3 2 2 2" xfId="20662"/>
    <cellStyle name="Итог 2 3 2 2 2 2" xfId="20663"/>
    <cellStyle name="Итог 2 3 2 2 2 2 2" xfId="20664"/>
    <cellStyle name="Итог 2 3 2 2 2 2 2 2" xfId="20665"/>
    <cellStyle name="Итог 2 3 2 2 2 2 3" xfId="20666"/>
    <cellStyle name="Итог 2 3 2 2 2 2 3 2" xfId="20667"/>
    <cellStyle name="Итог 2 3 2 2 2 2 4" xfId="20668"/>
    <cellStyle name="Итог 2 3 2 2 2 3" xfId="20669"/>
    <cellStyle name="Итог 2 3 2 2 2 3 2" xfId="20670"/>
    <cellStyle name="Итог 2 3 2 2 2 4" xfId="20671"/>
    <cellStyle name="Итог 2 3 2 2 2 4 2" xfId="20672"/>
    <cellStyle name="Итог 2 3 2 2 2 5" xfId="20673"/>
    <cellStyle name="Итог 2 3 2 2 3" xfId="20674"/>
    <cellStyle name="Итог 2 3 2 2 3 2" xfId="20675"/>
    <cellStyle name="Итог 2 3 2 2 3 2 2" xfId="20676"/>
    <cellStyle name="Итог 2 3 2 2 3 3" xfId="20677"/>
    <cellStyle name="Итог 2 3 2 2 3 3 2" xfId="20678"/>
    <cellStyle name="Итог 2 3 2 2 3 4" xfId="20679"/>
    <cellStyle name="Итог 2 3 2 2 4" xfId="20680"/>
    <cellStyle name="Итог 2 3 2 2 4 2" xfId="20681"/>
    <cellStyle name="Итог 2 3 2 2 5" xfId="20682"/>
    <cellStyle name="Итог 2 3 2 2 5 2" xfId="20683"/>
    <cellStyle name="Итог 2 3 2 2 6" xfId="20684"/>
    <cellStyle name="Итог 2 3 2 3" xfId="20685"/>
    <cellStyle name="Итог 2 3 2 3 2" xfId="20686"/>
    <cellStyle name="Итог 2 3 2 3 2 2" xfId="20687"/>
    <cellStyle name="Итог 2 3 2 3 2 2 2" xfId="20688"/>
    <cellStyle name="Итог 2 3 2 3 2 2 2 2" xfId="20689"/>
    <cellStyle name="Итог 2 3 2 3 2 2 3" xfId="20690"/>
    <cellStyle name="Итог 2 3 2 3 2 2 3 2" xfId="20691"/>
    <cellStyle name="Итог 2 3 2 3 2 2 4" xfId="20692"/>
    <cellStyle name="Итог 2 3 2 3 2 3" xfId="20693"/>
    <cellStyle name="Итог 2 3 2 3 2 3 2" xfId="20694"/>
    <cellStyle name="Итог 2 3 2 3 2 4" xfId="20695"/>
    <cellStyle name="Итог 2 3 2 3 2 4 2" xfId="20696"/>
    <cellStyle name="Итог 2 3 2 3 2 5" xfId="20697"/>
    <cellStyle name="Итог 2 3 2 3 3" xfId="20698"/>
    <cellStyle name="Итог 2 3 2 3 3 2" xfId="20699"/>
    <cellStyle name="Итог 2 3 2 3 3 2 2" xfId="20700"/>
    <cellStyle name="Итог 2 3 2 3 3 3" xfId="20701"/>
    <cellStyle name="Итог 2 3 2 3 3 3 2" xfId="20702"/>
    <cellStyle name="Итог 2 3 2 3 3 4" xfId="20703"/>
    <cellStyle name="Итог 2 3 2 3 4" xfId="20704"/>
    <cellStyle name="Итог 2 3 2 3 4 2" xfId="20705"/>
    <cellStyle name="Итог 2 3 2 3 5" xfId="20706"/>
    <cellStyle name="Итог 2 3 2 3 5 2" xfId="20707"/>
    <cellStyle name="Итог 2 3 2 3 6" xfId="20708"/>
    <cellStyle name="Итог 2 3 2 4" xfId="20709"/>
    <cellStyle name="Итог 2 3 2 4 2" xfId="20710"/>
    <cellStyle name="Итог 2 3 2 4 2 2" xfId="20711"/>
    <cellStyle name="Итог 2 3 2 4 2 2 2" xfId="20712"/>
    <cellStyle name="Итог 2 3 2 4 2 2 2 2" xfId="20713"/>
    <cellStyle name="Итог 2 3 2 4 2 2 3" xfId="20714"/>
    <cellStyle name="Итог 2 3 2 4 2 2 3 2" xfId="20715"/>
    <cellStyle name="Итог 2 3 2 4 2 2 4" xfId="20716"/>
    <cellStyle name="Итог 2 3 2 4 2 3" xfId="20717"/>
    <cellStyle name="Итог 2 3 2 4 2 3 2" xfId="20718"/>
    <cellStyle name="Итог 2 3 2 4 2 4" xfId="20719"/>
    <cellStyle name="Итог 2 3 2 4 2 4 2" xfId="20720"/>
    <cellStyle name="Итог 2 3 2 4 2 5" xfId="20721"/>
    <cellStyle name="Итог 2 3 2 4 3" xfId="20722"/>
    <cellStyle name="Итог 2 3 2 4 3 2" xfId="20723"/>
    <cellStyle name="Итог 2 3 2 4 3 2 2" xfId="20724"/>
    <cellStyle name="Итог 2 3 2 4 3 3" xfId="20725"/>
    <cellStyle name="Итог 2 3 2 4 3 3 2" xfId="20726"/>
    <cellStyle name="Итог 2 3 2 4 3 4" xfId="20727"/>
    <cellStyle name="Итог 2 3 2 4 4" xfId="20728"/>
    <cellStyle name="Итог 2 3 2 4 4 2" xfId="20729"/>
    <cellStyle name="Итог 2 3 2 4 5" xfId="20730"/>
    <cellStyle name="Итог 2 3 2 4 5 2" xfId="20731"/>
    <cellStyle name="Итог 2 3 2 4 6" xfId="20732"/>
    <cellStyle name="Итог 2 3 2 5" xfId="20733"/>
    <cellStyle name="Итог 2 3 2 5 2" xfId="20734"/>
    <cellStyle name="Итог 2 3 2 5 2 2" xfId="20735"/>
    <cellStyle name="Итог 2 3 2 5 2 2 2" xfId="20736"/>
    <cellStyle name="Итог 2 3 2 5 2 2 2 2" xfId="20737"/>
    <cellStyle name="Итог 2 3 2 5 2 2 3" xfId="20738"/>
    <cellStyle name="Итог 2 3 2 5 2 2 3 2" xfId="20739"/>
    <cellStyle name="Итог 2 3 2 5 2 2 4" xfId="20740"/>
    <cellStyle name="Итог 2 3 2 5 2 3" xfId="20741"/>
    <cellStyle name="Итог 2 3 2 5 2 3 2" xfId="20742"/>
    <cellStyle name="Итог 2 3 2 5 2 4" xfId="20743"/>
    <cellStyle name="Итог 2 3 2 5 2 4 2" xfId="20744"/>
    <cellStyle name="Итог 2 3 2 5 2 5" xfId="20745"/>
    <cellStyle name="Итог 2 3 2 5 3" xfId="20746"/>
    <cellStyle name="Итог 2 3 2 5 3 2" xfId="20747"/>
    <cellStyle name="Итог 2 3 2 5 3 2 2" xfId="20748"/>
    <cellStyle name="Итог 2 3 2 5 3 3" xfId="20749"/>
    <cellStyle name="Итог 2 3 2 5 3 3 2" xfId="20750"/>
    <cellStyle name="Итог 2 3 2 5 3 4" xfId="20751"/>
    <cellStyle name="Итог 2 3 2 5 4" xfId="20752"/>
    <cellStyle name="Итог 2 3 2 5 4 2" xfId="20753"/>
    <cellStyle name="Итог 2 3 2 5 5" xfId="20754"/>
    <cellStyle name="Итог 2 3 2 5 5 2" xfId="20755"/>
    <cellStyle name="Итог 2 3 2 5 6" xfId="20756"/>
    <cellStyle name="Итог 2 3 2 6" xfId="20757"/>
    <cellStyle name="Итог 2 3 2 6 2" xfId="20758"/>
    <cellStyle name="Итог 2 3 2 6 2 2" xfId="20759"/>
    <cellStyle name="Итог 2 3 2 6 3" xfId="20760"/>
    <cellStyle name="Итог 2 3 2 6 3 2" xfId="20761"/>
    <cellStyle name="Итог 2 3 2 6 4" xfId="20762"/>
    <cellStyle name="Итог 2 3 2 7" xfId="20763"/>
    <cellStyle name="Итог 2 3 2 7 2" xfId="20764"/>
    <cellStyle name="Итог 2 3 2 8" xfId="20765"/>
    <cellStyle name="Итог 2 3 2 8 2" xfId="20766"/>
    <cellStyle name="Итог 2 3 2 9" xfId="20767"/>
    <cellStyle name="Итог 2 3 3" xfId="20768"/>
    <cellStyle name="Итог 2 3 3 2" xfId="20769"/>
    <cellStyle name="Итог 2 3 3 2 2" xfId="20770"/>
    <cellStyle name="Итог 2 3 3 2 2 2" xfId="20771"/>
    <cellStyle name="Итог 2 3 3 2 2 2 2" xfId="20772"/>
    <cellStyle name="Итог 2 3 3 2 2 2 2 2" xfId="20773"/>
    <cellStyle name="Итог 2 3 3 2 2 2 3" xfId="20774"/>
    <cellStyle name="Итог 2 3 3 2 2 2 3 2" xfId="20775"/>
    <cellStyle name="Итог 2 3 3 2 2 2 4" xfId="20776"/>
    <cellStyle name="Итог 2 3 3 2 2 3" xfId="20777"/>
    <cellStyle name="Итог 2 3 3 2 2 3 2" xfId="20778"/>
    <cellStyle name="Итог 2 3 3 2 2 4" xfId="20779"/>
    <cellStyle name="Итог 2 3 3 2 2 4 2" xfId="20780"/>
    <cellStyle name="Итог 2 3 3 2 2 5" xfId="20781"/>
    <cellStyle name="Итог 2 3 3 2 3" xfId="20782"/>
    <cellStyle name="Итог 2 3 3 2 3 2" xfId="20783"/>
    <cellStyle name="Итог 2 3 3 2 3 2 2" xfId="20784"/>
    <cellStyle name="Итог 2 3 3 2 3 3" xfId="20785"/>
    <cellStyle name="Итог 2 3 3 2 3 3 2" xfId="20786"/>
    <cellStyle name="Итог 2 3 3 2 3 4" xfId="20787"/>
    <cellStyle name="Итог 2 3 3 2 4" xfId="20788"/>
    <cellStyle name="Итог 2 3 3 2 4 2" xfId="20789"/>
    <cellStyle name="Итог 2 3 3 2 5" xfId="20790"/>
    <cellStyle name="Итог 2 3 3 2 5 2" xfId="20791"/>
    <cellStyle name="Итог 2 3 3 2 6" xfId="20792"/>
    <cellStyle name="Итог 2 3 3 3" xfId="20793"/>
    <cellStyle name="Итог 2 3 3 3 2" xfId="20794"/>
    <cellStyle name="Итог 2 3 3 3 2 2" xfId="20795"/>
    <cellStyle name="Итог 2 3 3 3 2 2 2" xfId="20796"/>
    <cellStyle name="Итог 2 3 3 3 2 2 2 2" xfId="20797"/>
    <cellStyle name="Итог 2 3 3 3 2 2 3" xfId="20798"/>
    <cellStyle name="Итог 2 3 3 3 2 2 3 2" xfId="20799"/>
    <cellStyle name="Итог 2 3 3 3 2 2 4" xfId="20800"/>
    <cellStyle name="Итог 2 3 3 3 2 3" xfId="20801"/>
    <cellStyle name="Итог 2 3 3 3 2 3 2" xfId="20802"/>
    <cellStyle name="Итог 2 3 3 3 2 4" xfId="20803"/>
    <cellStyle name="Итог 2 3 3 3 2 4 2" xfId="20804"/>
    <cellStyle name="Итог 2 3 3 3 2 5" xfId="20805"/>
    <cellStyle name="Итог 2 3 3 3 3" xfId="20806"/>
    <cellStyle name="Итог 2 3 3 3 3 2" xfId="20807"/>
    <cellStyle name="Итог 2 3 3 3 3 2 2" xfId="20808"/>
    <cellStyle name="Итог 2 3 3 3 3 3" xfId="20809"/>
    <cellStyle name="Итог 2 3 3 3 3 3 2" xfId="20810"/>
    <cellStyle name="Итог 2 3 3 3 3 4" xfId="20811"/>
    <cellStyle name="Итог 2 3 3 3 4" xfId="20812"/>
    <cellStyle name="Итог 2 3 3 3 4 2" xfId="20813"/>
    <cellStyle name="Итог 2 3 3 3 5" xfId="20814"/>
    <cellStyle name="Итог 2 3 3 3 5 2" xfId="20815"/>
    <cellStyle name="Итог 2 3 3 3 6" xfId="20816"/>
    <cellStyle name="Итог 2 3 3 4" xfId="20817"/>
    <cellStyle name="Итог 2 3 3 4 2" xfId="20818"/>
    <cellStyle name="Итог 2 3 3 4 2 2" xfId="20819"/>
    <cellStyle name="Итог 2 3 3 4 2 2 2" xfId="20820"/>
    <cellStyle name="Итог 2 3 3 4 2 2 2 2" xfId="20821"/>
    <cellStyle name="Итог 2 3 3 4 2 2 3" xfId="20822"/>
    <cellStyle name="Итог 2 3 3 4 2 2 3 2" xfId="20823"/>
    <cellStyle name="Итог 2 3 3 4 2 2 4" xfId="20824"/>
    <cellStyle name="Итог 2 3 3 4 2 3" xfId="20825"/>
    <cellStyle name="Итог 2 3 3 4 2 3 2" xfId="20826"/>
    <cellStyle name="Итог 2 3 3 4 2 4" xfId="20827"/>
    <cellStyle name="Итог 2 3 3 4 2 4 2" xfId="20828"/>
    <cellStyle name="Итог 2 3 3 4 2 5" xfId="20829"/>
    <cellStyle name="Итог 2 3 3 4 3" xfId="20830"/>
    <cellStyle name="Итог 2 3 3 4 3 2" xfId="20831"/>
    <cellStyle name="Итог 2 3 3 4 3 2 2" xfId="20832"/>
    <cellStyle name="Итог 2 3 3 4 3 3" xfId="20833"/>
    <cellStyle name="Итог 2 3 3 4 3 3 2" xfId="20834"/>
    <cellStyle name="Итог 2 3 3 4 3 4" xfId="20835"/>
    <cellStyle name="Итог 2 3 3 4 4" xfId="20836"/>
    <cellStyle name="Итог 2 3 3 4 4 2" xfId="20837"/>
    <cellStyle name="Итог 2 3 3 4 5" xfId="20838"/>
    <cellStyle name="Итог 2 3 3 4 5 2" xfId="20839"/>
    <cellStyle name="Итог 2 3 3 4 6" xfId="20840"/>
    <cellStyle name="Итог 2 3 3 5" xfId="20841"/>
    <cellStyle name="Итог 2 3 3 5 2" xfId="20842"/>
    <cellStyle name="Итог 2 3 3 5 2 2" xfId="20843"/>
    <cellStyle name="Итог 2 3 3 5 2 2 2" xfId="20844"/>
    <cellStyle name="Итог 2 3 3 5 2 2 2 2" xfId="20845"/>
    <cellStyle name="Итог 2 3 3 5 2 2 3" xfId="20846"/>
    <cellStyle name="Итог 2 3 3 5 2 2 3 2" xfId="20847"/>
    <cellStyle name="Итог 2 3 3 5 2 2 4" xfId="20848"/>
    <cellStyle name="Итог 2 3 3 5 2 3" xfId="20849"/>
    <cellStyle name="Итог 2 3 3 5 2 3 2" xfId="20850"/>
    <cellStyle name="Итог 2 3 3 5 2 4" xfId="20851"/>
    <cellStyle name="Итог 2 3 3 5 2 4 2" xfId="20852"/>
    <cellStyle name="Итог 2 3 3 5 2 5" xfId="20853"/>
    <cellStyle name="Итог 2 3 3 5 3" xfId="20854"/>
    <cellStyle name="Итог 2 3 3 5 3 2" xfId="20855"/>
    <cellStyle name="Итог 2 3 3 5 3 2 2" xfId="20856"/>
    <cellStyle name="Итог 2 3 3 5 3 3" xfId="20857"/>
    <cellStyle name="Итог 2 3 3 5 3 3 2" xfId="20858"/>
    <cellStyle name="Итог 2 3 3 5 3 4" xfId="20859"/>
    <cellStyle name="Итог 2 3 3 5 4" xfId="20860"/>
    <cellStyle name="Итог 2 3 3 5 4 2" xfId="20861"/>
    <cellStyle name="Итог 2 3 3 5 5" xfId="20862"/>
    <cellStyle name="Итог 2 3 3 5 5 2" xfId="20863"/>
    <cellStyle name="Итог 2 3 3 5 6" xfId="20864"/>
    <cellStyle name="Итог 2 3 3 6" xfId="20865"/>
    <cellStyle name="Итог 2 3 3 6 2" xfId="20866"/>
    <cellStyle name="Итог 2 3 3 6 2 2" xfId="20867"/>
    <cellStyle name="Итог 2 3 3 6 3" xfId="20868"/>
    <cellStyle name="Итог 2 3 3 6 3 2" xfId="20869"/>
    <cellStyle name="Итог 2 3 3 6 4" xfId="20870"/>
    <cellStyle name="Итог 2 3 3 7" xfId="20871"/>
    <cellStyle name="Итог 2 3 3 7 2" xfId="20872"/>
    <cellStyle name="Итог 2 3 3 8" xfId="20873"/>
    <cellStyle name="Итог 2 3 3 8 2" xfId="20874"/>
    <cellStyle name="Итог 2 3 3 9" xfId="20875"/>
    <cellStyle name="Итог 2 3 4" xfId="20876"/>
    <cellStyle name="Итог 2 3 4 2" xfId="20877"/>
    <cellStyle name="Итог 2 3 4 2 2" xfId="20878"/>
    <cellStyle name="Итог 2 3 4 2 2 2" xfId="20879"/>
    <cellStyle name="Итог 2 3 4 2 2 2 2" xfId="20880"/>
    <cellStyle name="Итог 2 3 4 2 2 2 2 2" xfId="20881"/>
    <cellStyle name="Итог 2 3 4 2 2 2 3" xfId="20882"/>
    <cellStyle name="Итог 2 3 4 2 2 2 3 2" xfId="20883"/>
    <cellStyle name="Итог 2 3 4 2 2 2 4" xfId="20884"/>
    <cellStyle name="Итог 2 3 4 2 2 3" xfId="20885"/>
    <cellStyle name="Итог 2 3 4 2 2 3 2" xfId="20886"/>
    <cellStyle name="Итог 2 3 4 2 2 4" xfId="20887"/>
    <cellStyle name="Итог 2 3 4 2 2 4 2" xfId="20888"/>
    <cellStyle name="Итог 2 3 4 2 2 5" xfId="20889"/>
    <cellStyle name="Итог 2 3 4 2 3" xfId="20890"/>
    <cellStyle name="Итог 2 3 4 2 3 2" xfId="20891"/>
    <cellStyle name="Итог 2 3 4 2 3 2 2" xfId="20892"/>
    <cellStyle name="Итог 2 3 4 2 3 3" xfId="20893"/>
    <cellStyle name="Итог 2 3 4 2 3 3 2" xfId="20894"/>
    <cellStyle name="Итог 2 3 4 2 3 4" xfId="20895"/>
    <cellStyle name="Итог 2 3 4 2 4" xfId="20896"/>
    <cellStyle name="Итог 2 3 4 2 4 2" xfId="20897"/>
    <cellStyle name="Итог 2 3 4 2 5" xfId="20898"/>
    <cellStyle name="Итог 2 3 4 2 5 2" xfId="20899"/>
    <cellStyle name="Итог 2 3 4 2 6" xfId="20900"/>
    <cellStyle name="Итог 2 3 4 3" xfId="20901"/>
    <cellStyle name="Итог 2 3 4 3 2" xfId="20902"/>
    <cellStyle name="Итог 2 3 4 3 2 2" xfId="20903"/>
    <cellStyle name="Итог 2 3 4 3 2 2 2" xfId="20904"/>
    <cellStyle name="Итог 2 3 4 3 2 2 2 2" xfId="20905"/>
    <cellStyle name="Итог 2 3 4 3 2 2 3" xfId="20906"/>
    <cellStyle name="Итог 2 3 4 3 2 2 3 2" xfId="20907"/>
    <cellStyle name="Итог 2 3 4 3 2 2 4" xfId="20908"/>
    <cellStyle name="Итог 2 3 4 3 2 3" xfId="20909"/>
    <cellStyle name="Итог 2 3 4 3 2 3 2" xfId="20910"/>
    <cellStyle name="Итог 2 3 4 3 2 4" xfId="20911"/>
    <cellStyle name="Итог 2 3 4 3 2 4 2" xfId="20912"/>
    <cellStyle name="Итог 2 3 4 3 2 5" xfId="20913"/>
    <cellStyle name="Итог 2 3 4 3 3" xfId="20914"/>
    <cellStyle name="Итог 2 3 4 3 3 2" xfId="20915"/>
    <cellStyle name="Итог 2 3 4 3 3 2 2" xfId="20916"/>
    <cellStyle name="Итог 2 3 4 3 3 3" xfId="20917"/>
    <cellStyle name="Итог 2 3 4 3 3 3 2" xfId="20918"/>
    <cellStyle name="Итог 2 3 4 3 3 4" xfId="20919"/>
    <cellStyle name="Итог 2 3 4 3 4" xfId="20920"/>
    <cellStyle name="Итог 2 3 4 3 4 2" xfId="20921"/>
    <cellStyle name="Итог 2 3 4 3 5" xfId="20922"/>
    <cellStyle name="Итог 2 3 4 3 5 2" xfId="20923"/>
    <cellStyle name="Итог 2 3 4 3 6" xfId="20924"/>
    <cellStyle name="Итог 2 3 4 4" xfId="20925"/>
    <cellStyle name="Итог 2 3 4 4 2" xfId="20926"/>
    <cellStyle name="Итог 2 3 4 4 2 2" xfId="20927"/>
    <cellStyle name="Итог 2 3 4 4 2 2 2" xfId="20928"/>
    <cellStyle name="Итог 2 3 4 4 2 2 2 2" xfId="20929"/>
    <cellStyle name="Итог 2 3 4 4 2 2 3" xfId="20930"/>
    <cellStyle name="Итог 2 3 4 4 2 2 3 2" xfId="20931"/>
    <cellStyle name="Итог 2 3 4 4 2 2 4" xfId="20932"/>
    <cellStyle name="Итог 2 3 4 4 2 3" xfId="20933"/>
    <cellStyle name="Итог 2 3 4 4 2 3 2" xfId="20934"/>
    <cellStyle name="Итог 2 3 4 4 2 4" xfId="20935"/>
    <cellStyle name="Итог 2 3 4 4 2 4 2" xfId="20936"/>
    <cellStyle name="Итог 2 3 4 4 2 5" xfId="20937"/>
    <cellStyle name="Итог 2 3 4 4 3" xfId="20938"/>
    <cellStyle name="Итог 2 3 4 4 3 2" xfId="20939"/>
    <cellStyle name="Итог 2 3 4 4 3 2 2" xfId="20940"/>
    <cellStyle name="Итог 2 3 4 4 3 3" xfId="20941"/>
    <cellStyle name="Итог 2 3 4 4 3 3 2" xfId="20942"/>
    <cellStyle name="Итог 2 3 4 4 3 4" xfId="20943"/>
    <cellStyle name="Итог 2 3 4 4 4" xfId="20944"/>
    <cellStyle name="Итог 2 3 4 4 4 2" xfId="20945"/>
    <cellStyle name="Итог 2 3 4 4 5" xfId="20946"/>
    <cellStyle name="Итог 2 3 4 4 5 2" xfId="20947"/>
    <cellStyle name="Итог 2 3 4 4 6" xfId="20948"/>
    <cellStyle name="Итог 2 3 4 5" xfId="20949"/>
    <cellStyle name="Итог 2 3 4 5 2" xfId="20950"/>
    <cellStyle name="Итог 2 3 4 5 2 2" xfId="20951"/>
    <cellStyle name="Итог 2 3 4 5 2 2 2" xfId="20952"/>
    <cellStyle name="Итог 2 3 4 5 2 2 2 2" xfId="20953"/>
    <cellStyle name="Итог 2 3 4 5 2 2 3" xfId="20954"/>
    <cellStyle name="Итог 2 3 4 5 2 2 3 2" xfId="20955"/>
    <cellStyle name="Итог 2 3 4 5 2 2 4" xfId="20956"/>
    <cellStyle name="Итог 2 3 4 5 2 3" xfId="20957"/>
    <cellStyle name="Итог 2 3 4 5 2 3 2" xfId="20958"/>
    <cellStyle name="Итог 2 3 4 5 2 4" xfId="20959"/>
    <cellStyle name="Итог 2 3 4 5 2 4 2" xfId="20960"/>
    <cellStyle name="Итог 2 3 4 5 2 5" xfId="20961"/>
    <cellStyle name="Итог 2 3 4 5 3" xfId="20962"/>
    <cellStyle name="Итог 2 3 4 5 3 2" xfId="20963"/>
    <cellStyle name="Итог 2 3 4 5 3 2 2" xfId="20964"/>
    <cellStyle name="Итог 2 3 4 5 3 3" xfId="20965"/>
    <cellStyle name="Итог 2 3 4 5 3 3 2" xfId="20966"/>
    <cellStyle name="Итог 2 3 4 5 3 4" xfId="20967"/>
    <cellStyle name="Итог 2 3 4 5 4" xfId="20968"/>
    <cellStyle name="Итог 2 3 4 5 4 2" xfId="20969"/>
    <cellStyle name="Итог 2 3 4 5 5" xfId="20970"/>
    <cellStyle name="Итог 2 3 4 5 5 2" xfId="20971"/>
    <cellStyle name="Итог 2 3 4 5 6" xfId="20972"/>
    <cellStyle name="Итог 2 3 4 6" xfId="20973"/>
    <cellStyle name="Итог 2 3 4 6 2" xfId="20974"/>
    <cellStyle name="Итог 2 3 4 6 2 2" xfId="20975"/>
    <cellStyle name="Итог 2 3 4 6 3" xfId="20976"/>
    <cellStyle name="Итог 2 3 4 6 3 2" xfId="20977"/>
    <cellStyle name="Итог 2 3 4 6 4" xfId="20978"/>
    <cellStyle name="Итог 2 3 4 7" xfId="20979"/>
    <cellStyle name="Итог 2 3 4 7 2" xfId="20980"/>
    <cellStyle name="Итог 2 3 4 8" xfId="20981"/>
    <cellStyle name="Итог 2 3 4 8 2" xfId="20982"/>
    <cellStyle name="Итог 2 3 4 9" xfId="20983"/>
    <cellStyle name="Итог 2 3 5" xfId="20984"/>
    <cellStyle name="Итог 2 3 5 2" xfId="20985"/>
    <cellStyle name="Итог 2 3 5 2 2" xfId="20986"/>
    <cellStyle name="Итог 2 3 5 2 2 2" xfId="20987"/>
    <cellStyle name="Итог 2 3 5 2 2 2 2" xfId="20988"/>
    <cellStyle name="Итог 2 3 5 2 2 2 2 2" xfId="20989"/>
    <cellStyle name="Итог 2 3 5 2 2 2 3" xfId="20990"/>
    <cellStyle name="Итог 2 3 5 2 2 2 3 2" xfId="20991"/>
    <cellStyle name="Итог 2 3 5 2 2 2 4" xfId="20992"/>
    <cellStyle name="Итог 2 3 5 2 2 3" xfId="20993"/>
    <cellStyle name="Итог 2 3 5 2 2 3 2" xfId="20994"/>
    <cellStyle name="Итог 2 3 5 2 2 4" xfId="20995"/>
    <cellStyle name="Итог 2 3 5 2 2 4 2" xfId="20996"/>
    <cellStyle name="Итог 2 3 5 2 2 5" xfId="20997"/>
    <cellStyle name="Итог 2 3 5 2 3" xfId="20998"/>
    <cellStyle name="Итог 2 3 5 2 3 2" xfId="20999"/>
    <cellStyle name="Итог 2 3 5 2 3 2 2" xfId="21000"/>
    <cellStyle name="Итог 2 3 5 2 3 3" xfId="21001"/>
    <cellStyle name="Итог 2 3 5 2 3 3 2" xfId="21002"/>
    <cellStyle name="Итог 2 3 5 2 3 4" xfId="21003"/>
    <cellStyle name="Итог 2 3 5 2 4" xfId="21004"/>
    <cellStyle name="Итог 2 3 5 2 4 2" xfId="21005"/>
    <cellStyle name="Итог 2 3 5 2 5" xfId="21006"/>
    <cellStyle name="Итог 2 3 5 2 5 2" xfId="21007"/>
    <cellStyle name="Итог 2 3 5 2 6" xfId="21008"/>
    <cellStyle name="Итог 2 3 5 3" xfId="21009"/>
    <cellStyle name="Итог 2 3 5 3 2" xfId="21010"/>
    <cellStyle name="Итог 2 3 5 3 2 2" xfId="21011"/>
    <cellStyle name="Итог 2 3 5 3 2 2 2" xfId="21012"/>
    <cellStyle name="Итог 2 3 5 3 2 2 2 2" xfId="21013"/>
    <cellStyle name="Итог 2 3 5 3 2 2 3" xfId="21014"/>
    <cellStyle name="Итог 2 3 5 3 2 2 3 2" xfId="21015"/>
    <cellStyle name="Итог 2 3 5 3 2 2 4" xfId="21016"/>
    <cellStyle name="Итог 2 3 5 3 2 3" xfId="21017"/>
    <cellStyle name="Итог 2 3 5 3 2 3 2" xfId="21018"/>
    <cellStyle name="Итог 2 3 5 3 2 4" xfId="21019"/>
    <cellStyle name="Итог 2 3 5 3 2 4 2" xfId="21020"/>
    <cellStyle name="Итог 2 3 5 3 2 5" xfId="21021"/>
    <cellStyle name="Итог 2 3 5 3 3" xfId="21022"/>
    <cellStyle name="Итог 2 3 5 3 3 2" xfId="21023"/>
    <cellStyle name="Итог 2 3 5 3 3 2 2" xfId="21024"/>
    <cellStyle name="Итог 2 3 5 3 3 3" xfId="21025"/>
    <cellStyle name="Итог 2 3 5 3 3 3 2" xfId="21026"/>
    <cellStyle name="Итог 2 3 5 3 3 4" xfId="21027"/>
    <cellStyle name="Итог 2 3 5 3 4" xfId="21028"/>
    <cellStyle name="Итог 2 3 5 3 4 2" xfId="21029"/>
    <cellStyle name="Итог 2 3 5 3 5" xfId="21030"/>
    <cellStyle name="Итог 2 3 5 3 5 2" xfId="21031"/>
    <cellStyle name="Итог 2 3 5 3 6" xfId="21032"/>
    <cellStyle name="Итог 2 3 5 4" xfId="21033"/>
    <cellStyle name="Итог 2 3 5 4 2" xfId="21034"/>
    <cellStyle name="Итог 2 3 5 4 2 2" xfId="21035"/>
    <cellStyle name="Итог 2 3 5 4 2 2 2" xfId="21036"/>
    <cellStyle name="Итог 2 3 5 4 2 2 2 2" xfId="21037"/>
    <cellStyle name="Итог 2 3 5 4 2 2 3" xfId="21038"/>
    <cellStyle name="Итог 2 3 5 4 2 2 3 2" xfId="21039"/>
    <cellStyle name="Итог 2 3 5 4 2 2 4" xfId="21040"/>
    <cellStyle name="Итог 2 3 5 4 2 3" xfId="21041"/>
    <cellStyle name="Итог 2 3 5 4 2 3 2" xfId="21042"/>
    <cellStyle name="Итог 2 3 5 4 2 4" xfId="21043"/>
    <cellStyle name="Итог 2 3 5 4 2 4 2" xfId="21044"/>
    <cellStyle name="Итог 2 3 5 4 2 5" xfId="21045"/>
    <cellStyle name="Итог 2 3 5 4 3" xfId="21046"/>
    <cellStyle name="Итог 2 3 5 4 3 2" xfId="21047"/>
    <cellStyle name="Итог 2 3 5 4 3 2 2" xfId="21048"/>
    <cellStyle name="Итог 2 3 5 4 3 3" xfId="21049"/>
    <cellStyle name="Итог 2 3 5 4 3 3 2" xfId="21050"/>
    <cellStyle name="Итог 2 3 5 4 3 4" xfId="21051"/>
    <cellStyle name="Итог 2 3 5 4 4" xfId="21052"/>
    <cellStyle name="Итог 2 3 5 4 4 2" xfId="21053"/>
    <cellStyle name="Итог 2 3 5 4 5" xfId="21054"/>
    <cellStyle name="Итог 2 3 5 4 5 2" xfId="21055"/>
    <cellStyle name="Итог 2 3 5 4 6" xfId="21056"/>
    <cellStyle name="Итог 2 3 5 5" xfId="21057"/>
    <cellStyle name="Итог 2 3 5 5 2" xfId="21058"/>
    <cellStyle name="Итог 2 3 5 5 2 2" xfId="21059"/>
    <cellStyle name="Итог 2 3 5 5 2 2 2" xfId="21060"/>
    <cellStyle name="Итог 2 3 5 5 2 2 2 2" xfId="21061"/>
    <cellStyle name="Итог 2 3 5 5 2 2 3" xfId="21062"/>
    <cellStyle name="Итог 2 3 5 5 2 2 3 2" xfId="21063"/>
    <cellStyle name="Итог 2 3 5 5 2 2 4" xfId="21064"/>
    <cellStyle name="Итог 2 3 5 5 2 3" xfId="21065"/>
    <cellStyle name="Итог 2 3 5 5 2 3 2" xfId="21066"/>
    <cellStyle name="Итог 2 3 5 5 2 4" xfId="21067"/>
    <cellStyle name="Итог 2 3 5 5 2 4 2" xfId="21068"/>
    <cellStyle name="Итог 2 3 5 5 2 5" xfId="21069"/>
    <cellStyle name="Итог 2 3 5 5 3" xfId="21070"/>
    <cellStyle name="Итог 2 3 5 5 3 2" xfId="21071"/>
    <cellStyle name="Итог 2 3 5 5 3 2 2" xfId="21072"/>
    <cellStyle name="Итог 2 3 5 5 3 3" xfId="21073"/>
    <cellStyle name="Итог 2 3 5 5 3 3 2" xfId="21074"/>
    <cellStyle name="Итог 2 3 5 5 3 4" xfId="21075"/>
    <cellStyle name="Итог 2 3 5 5 4" xfId="21076"/>
    <cellStyle name="Итог 2 3 5 5 4 2" xfId="21077"/>
    <cellStyle name="Итог 2 3 5 5 5" xfId="21078"/>
    <cellStyle name="Итог 2 3 5 5 5 2" xfId="21079"/>
    <cellStyle name="Итог 2 3 5 5 6" xfId="21080"/>
    <cellStyle name="Итог 2 3 5 6" xfId="21081"/>
    <cellStyle name="Итог 2 3 5 6 2" xfId="21082"/>
    <cellStyle name="Итог 2 3 5 6 2 2" xfId="21083"/>
    <cellStyle name="Итог 2 3 5 6 3" xfId="21084"/>
    <cellStyle name="Итог 2 3 5 6 3 2" xfId="21085"/>
    <cellStyle name="Итог 2 3 5 6 4" xfId="21086"/>
    <cellStyle name="Итог 2 3 5 7" xfId="21087"/>
    <cellStyle name="Итог 2 3 5 7 2" xfId="21088"/>
    <cellStyle name="Итог 2 3 5 8" xfId="21089"/>
    <cellStyle name="Итог 2 3 5 8 2" xfId="21090"/>
    <cellStyle name="Итог 2 3 5 9" xfId="21091"/>
    <cellStyle name="Итог 2 3 6" xfId="21092"/>
    <cellStyle name="Итог 2 3 6 2" xfId="21093"/>
    <cellStyle name="Итог 2 3 6 2 2" xfId="21094"/>
    <cellStyle name="Итог 2 3 6 2 2 2" xfId="21095"/>
    <cellStyle name="Итог 2 3 6 2 2 2 2" xfId="21096"/>
    <cellStyle name="Итог 2 3 6 2 2 2 2 2" xfId="21097"/>
    <cellStyle name="Итог 2 3 6 2 2 2 3" xfId="21098"/>
    <cellStyle name="Итог 2 3 6 2 2 2 3 2" xfId="21099"/>
    <cellStyle name="Итог 2 3 6 2 2 2 4" xfId="21100"/>
    <cellStyle name="Итог 2 3 6 2 2 3" xfId="21101"/>
    <cellStyle name="Итог 2 3 6 2 2 3 2" xfId="21102"/>
    <cellStyle name="Итог 2 3 6 2 2 4" xfId="21103"/>
    <cellStyle name="Итог 2 3 6 2 2 4 2" xfId="21104"/>
    <cellStyle name="Итог 2 3 6 2 2 5" xfId="21105"/>
    <cellStyle name="Итог 2 3 6 2 3" xfId="21106"/>
    <cellStyle name="Итог 2 3 6 2 3 2" xfId="21107"/>
    <cellStyle name="Итог 2 3 6 2 3 2 2" xfId="21108"/>
    <cellStyle name="Итог 2 3 6 2 3 3" xfId="21109"/>
    <cellStyle name="Итог 2 3 6 2 3 3 2" xfId="21110"/>
    <cellStyle name="Итог 2 3 6 2 3 4" xfId="21111"/>
    <cellStyle name="Итог 2 3 6 2 4" xfId="21112"/>
    <cellStyle name="Итог 2 3 6 2 4 2" xfId="21113"/>
    <cellStyle name="Итог 2 3 6 2 5" xfId="21114"/>
    <cellStyle name="Итог 2 3 6 2 5 2" xfId="21115"/>
    <cellStyle name="Итог 2 3 6 2 6" xfId="21116"/>
    <cellStyle name="Итог 2 3 6 3" xfId="21117"/>
    <cellStyle name="Итог 2 3 6 3 2" xfId="21118"/>
    <cellStyle name="Итог 2 3 6 3 2 2" xfId="21119"/>
    <cellStyle name="Итог 2 3 6 3 2 2 2" xfId="21120"/>
    <cellStyle name="Итог 2 3 6 3 2 2 2 2" xfId="21121"/>
    <cellStyle name="Итог 2 3 6 3 2 2 3" xfId="21122"/>
    <cellStyle name="Итог 2 3 6 3 2 2 3 2" xfId="21123"/>
    <cellStyle name="Итог 2 3 6 3 2 2 4" xfId="21124"/>
    <cellStyle name="Итог 2 3 6 3 2 3" xfId="21125"/>
    <cellStyle name="Итог 2 3 6 3 2 3 2" xfId="21126"/>
    <cellStyle name="Итог 2 3 6 3 2 4" xfId="21127"/>
    <cellStyle name="Итог 2 3 6 3 2 4 2" xfId="21128"/>
    <cellStyle name="Итог 2 3 6 3 2 5" xfId="21129"/>
    <cellStyle name="Итог 2 3 6 3 3" xfId="21130"/>
    <cellStyle name="Итог 2 3 6 3 3 2" xfId="21131"/>
    <cellStyle name="Итог 2 3 6 3 3 2 2" xfId="21132"/>
    <cellStyle name="Итог 2 3 6 3 3 3" xfId="21133"/>
    <cellStyle name="Итог 2 3 6 3 3 3 2" xfId="21134"/>
    <cellStyle name="Итог 2 3 6 3 3 4" xfId="21135"/>
    <cellStyle name="Итог 2 3 6 3 4" xfId="21136"/>
    <cellStyle name="Итог 2 3 6 3 4 2" xfId="21137"/>
    <cellStyle name="Итог 2 3 6 3 5" xfId="21138"/>
    <cellStyle name="Итог 2 3 6 3 5 2" xfId="21139"/>
    <cellStyle name="Итог 2 3 6 3 6" xfId="21140"/>
    <cellStyle name="Итог 2 3 6 4" xfId="21141"/>
    <cellStyle name="Итог 2 3 6 4 2" xfId="21142"/>
    <cellStyle name="Итог 2 3 6 4 2 2" xfId="21143"/>
    <cellStyle name="Итог 2 3 6 4 2 2 2" xfId="21144"/>
    <cellStyle name="Итог 2 3 6 4 2 2 2 2" xfId="21145"/>
    <cellStyle name="Итог 2 3 6 4 2 2 3" xfId="21146"/>
    <cellStyle name="Итог 2 3 6 4 2 2 3 2" xfId="21147"/>
    <cellStyle name="Итог 2 3 6 4 2 2 4" xfId="21148"/>
    <cellStyle name="Итог 2 3 6 4 2 3" xfId="21149"/>
    <cellStyle name="Итог 2 3 6 4 2 3 2" xfId="21150"/>
    <cellStyle name="Итог 2 3 6 4 2 4" xfId="21151"/>
    <cellStyle name="Итог 2 3 6 4 2 4 2" xfId="21152"/>
    <cellStyle name="Итог 2 3 6 4 2 5" xfId="21153"/>
    <cellStyle name="Итог 2 3 6 4 3" xfId="21154"/>
    <cellStyle name="Итог 2 3 6 4 3 2" xfId="21155"/>
    <cellStyle name="Итог 2 3 6 4 3 2 2" xfId="21156"/>
    <cellStyle name="Итог 2 3 6 4 3 3" xfId="21157"/>
    <cellStyle name="Итог 2 3 6 4 3 3 2" xfId="21158"/>
    <cellStyle name="Итог 2 3 6 4 3 4" xfId="21159"/>
    <cellStyle name="Итог 2 3 6 4 4" xfId="21160"/>
    <cellStyle name="Итог 2 3 6 4 4 2" xfId="21161"/>
    <cellStyle name="Итог 2 3 6 4 5" xfId="21162"/>
    <cellStyle name="Итог 2 3 6 4 5 2" xfId="21163"/>
    <cellStyle name="Итог 2 3 6 4 6" xfId="21164"/>
    <cellStyle name="Итог 2 3 6 5" xfId="21165"/>
    <cellStyle name="Итог 2 3 6 5 2" xfId="21166"/>
    <cellStyle name="Итог 2 3 6 5 2 2" xfId="21167"/>
    <cellStyle name="Итог 2 3 6 5 2 2 2" xfId="21168"/>
    <cellStyle name="Итог 2 3 6 5 2 2 2 2" xfId="21169"/>
    <cellStyle name="Итог 2 3 6 5 2 2 3" xfId="21170"/>
    <cellStyle name="Итог 2 3 6 5 2 2 3 2" xfId="21171"/>
    <cellStyle name="Итог 2 3 6 5 2 2 4" xfId="21172"/>
    <cellStyle name="Итог 2 3 6 5 2 3" xfId="21173"/>
    <cellStyle name="Итог 2 3 6 5 2 3 2" xfId="21174"/>
    <cellStyle name="Итог 2 3 6 5 2 4" xfId="21175"/>
    <cellStyle name="Итог 2 3 6 5 2 4 2" xfId="21176"/>
    <cellStyle name="Итог 2 3 6 5 2 5" xfId="21177"/>
    <cellStyle name="Итог 2 3 6 5 3" xfId="21178"/>
    <cellStyle name="Итог 2 3 6 5 3 2" xfId="21179"/>
    <cellStyle name="Итог 2 3 6 5 3 2 2" xfId="21180"/>
    <cellStyle name="Итог 2 3 6 5 3 3" xfId="21181"/>
    <cellStyle name="Итог 2 3 6 5 3 3 2" xfId="21182"/>
    <cellStyle name="Итог 2 3 6 5 3 4" xfId="21183"/>
    <cellStyle name="Итог 2 3 6 5 4" xfId="21184"/>
    <cellStyle name="Итог 2 3 6 5 4 2" xfId="21185"/>
    <cellStyle name="Итог 2 3 6 5 5" xfId="21186"/>
    <cellStyle name="Итог 2 3 6 5 5 2" xfId="21187"/>
    <cellStyle name="Итог 2 3 6 5 6" xfId="21188"/>
    <cellStyle name="Итог 2 3 6 6" xfId="21189"/>
    <cellStyle name="Итог 2 3 6 6 2" xfId="21190"/>
    <cellStyle name="Итог 2 3 6 6 2 2" xfId="21191"/>
    <cellStyle name="Итог 2 3 6 6 3" xfId="21192"/>
    <cellStyle name="Итог 2 3 6 6 3 2" xfId="21193"/>
    <cellStyle name="Итог 2 3 6 6 4" xfId="21194"/>
    <cellStyle name="Итог 2 3 6 7" xfId="21195"/>
    <cellStyle name="Итог 2 3 6 7 2" xfId="21196"/>
    <cellStyle name="Итог 2 3 6 8" xfId="21197"/>
    <cellStyle name="Итог 2 3 6 8 2" xfId="21198"/>
    <cellStyle name="Итог 2 3 6 9" xfId="21199"/>
    <cellStyle name="Итог 2 3 7" xfId="21200"/>
    <cellStyle name="Итог 2 3 7 2" xfId="21201"/>
    <cellStyle name="Итог 2 3 7 2 2" xfId="21202"/>
    <cellStyle name="Итог 2 3 7 2 2 2" xfId="21203"/>
    <cellStyle name="Итог 2 3 7 2 2 2 2" xfId="21204"/>
    <cellStyle name="Итог 2 3 7 2 2 3" xfId="21205"/>
    <cellStyle name="Итог 2 3 7 2 2 3 2" xfId="21206"/>
    <cellStyle name="Итог 2 3 7 2 2 4" xfId="21207"/>
    <cellStyle name="Итог 2 3 7 2 3" xfId="21208"/>
    <cellStyle name="Итог 2 3 7 2 3 2" xfId="21209"/>
    <cellStyle name="Итог 2 3 7 2 4" xfId="21210"/>
    <cellStyle name="Итог 2 3 7 2 4 2" xfId="21211"/>
    <cellStyle name="Итог 2 3 7 2 5" xfId="21212"/>
    <cellStyle name="Итог 2 3 7 3" xfId="21213"/>
    <cellStyle name="Итог 2 3 7 3 2" xfId="21214"/>
    <cellStyle name="Итог 2 3 7 3 2 2" xfId="21215"/>
    <cellStyle name="Итог 2 3 7 3 3" xfId="21216"/>
    <cellStyle name="Итог 2 3 7 3 3 2" xfId="21217"/>
    <cellStyle name="Итог 2 3 7 3 4" xfId="21218"/>
    <cellStyle name="Итог 2 3 7 4" xfId="21219"/>
    <cellStyle name="Итог 2 3 7 4 2" xfId="21220"/>
    <cellStyle name="Итог 2 3 7 5" xfId="21221"/>
    <cellStyle name="Итог 2 3 7 5 2" xfId="21222"/>
    <cellStyle name="Итог 2 3 7 6" xfId="21223"/>
    <cellStyle name="Итог 2 3 8" xfId="21224"/>
    <cellStyle name="Итог 2 3 8 2" xfId="21225"/>
    <cellStyle name="Итог 2 3 8 2 2" xfId="21226"/>
    <cellStyle name="Итог 2 3 8 2 2 2" xfId="21227"/>
    <cellStyle name="Итог 2 3 8 2 2 2 2" xfId="21228"/>
    <cellStyle name="Итог 2 3 8 2 2 3" xfId="21229"/>
    <cellStyle name="Итог 2 3 8 2 2 3 2" xfId="21230"/>
    <cellStyle name="Итог 2 3 8 2 2 4" xfId="21231"/>
    <cellStyle name="Итог 2 3 8 2 3" xfId="21232"/>
    <cellStyle name="Итог 2 3 8 2 3 2" xfId="21233"/>
    <cellStyle name="Итог 2 3 8 2 4" xfId="21234"/>
    <cellStyle name="Итог 2 3 8 2 4 2" xfId="21235"/>
    <cellStyle name="Итог 2 3 8 2 5" xfId="21236"/>
    <cellStyle name="Итог 2 3 8 3" xfId="21237"/>
    <cellStyle name="Итог 2 3 8 3 2" xfId="21238"/>
    <cellStyle name="Итог 2 3 8 3 2 2" xfId="21239"/>
    <cellStyle name="Итог 2 3 8 3 3" xfId="21240"/>
    <cellStyle name="Итог 2 3 8 3 3 2" xfId="21241"/>
    <cellStyle name="Итог 2 3 8 3 4" xfId="21242"/>
    <cellStyle name="Итог 2 3 8 4" xfId="21243"/>
    <cellStyle name="Итог 2 3 8 4 2" xfId="21244"/>
    <cellStyle name="Итог 2 3 8 5" xfId="21245"/>
    <cellStyle name="Итог 2 3 8 5 2" xfId="21246"/>
    <cellStyle name="Итог 2 3 8 6" xfId="21247"/>
    <cellStyle name="Итог 2 3 9" xfId="21248"/>
    <cellStyle name="Итог 2 3 9 2" xfId="21249"/>
    <cellStyle name="Итог 2 3 9 2 2" xfId="21250"/>
    <cellStyle name="Итог 2 3 9 2 2 2" xfId="21251"/>
    <cellStyle name="Итог 2 3 9 2 2 2 2" xfId="21252"/>
    <cellStyle name="Итог 2 3 9 2 2 3" xfId="21253"/>
    <cellStyle name="Итог 2 3 9 2 2 3 2" xfId="21254"/>
    <cellStyle name="Итог 2 3 9 2 2 4" xfId="21255"/>
    <cellStyle name="Итог 2 3 9 2 3" xfId="21256"/>
    <cellStyle name="Итог 2 3 9 2 3 2" xfId="21257"/>
    <cellStyle name="Итог 2 3 9 2 4" xfId="21258"/>
    <cellStyle name="Итог 2 3 9 2 4 2" xfId="21259"/>
    <cellStyle name="Итог 2 3 9 2 5" xfId="21260"/>
    <cellStyle name="Итог 2 3 9 3" xfId="21261"/>
    <cellStyle name="Итог 2 3 9 3 2" xfId="21262"/>
    <cellStyle name="Итог 2 3 9 3 2 2" xfId="21263"/>
    <cellStyle name="Итог 2 3 9 3 3" xfId="21264"/>
    <cellStyle name="Итог 2 3 9 3 3 2" xfId="21265"/>
    <cellStyle name="Итог 2 3 9 3 4" xfId="21266"/>
    <cellStyle name="Итог 2 3 9 4" xfId="21267"/>
    <cellStyle name="Итог 2 3 9 4 2" xfId="21268"/>
    <cellStyle name="Итог 2 3 9 5" xfId="21269"/>
    <cellStyle name="Итог 2 3 9 5 2" xfId="21270"/>
    <cellStyle name="Итог 2 3 9 6" xfId="21271"/>
    <cellStyle name="Итог 2 4" xfId="21272"/>
    <cellStyle name="Итог 2 4 2" xfId="21273"/>
    <cellStyle name="Итог 2 4 2 2" xfId="21274"/>
    <cellStyle name="Итог 2 4 2 2 2" xfId="21275"/>
    <cellStyle name="Итог 2 4 2 2 2 2" xfId="21276"/>
    <cellStyle name="Итог 2 4 2 2 2 2 2" xfId="21277"/>
    <cellStyle name="Итог 2 4 2 2 2 3" xfId="21278"/>
    <cellStyle name="Итог 2 4 2 2 2 3 2" xfId="21279"/>
    <cellStyle name="Итог 2 4 2 2 2 4" xfId="21280"/>
    <cellStyle name="Итог 2 4 2 2 3" xfId="21281"/>
    <cellStyle name="Итог 2 4 2 2 3 2" xfId="21282"/>
    <cellStyle name="Итог 2 4 2 2 4" xfId="21283"/>
    <cellStyle name="Итог 2 4 2 2 4 2" xfId="21284"/>
    <cellStyle name="Итог 2 4 2 2 5" xfId="21285"/>
    <cellStyle name="Итог 2 4 2 3" xfId="21286"/>
    <cellStyle name="Итог 2 4 2 3 2" xfId="21287"/>
    <cellStyle name="Итог 2 4 2 3 2 2" xfId="21288"/>
    <cellStyle name="Итог 2 4 2 3 3" xfId="21289"/>
    <cellStyle name="Итог 2 4 2 3 3 2" xfId="21290"/>
    <cellStyle name="Итог 2 4 2 3 4" xfId="21291"/>
    <cellStyle name="Итог 2 4 2 4" xfId="21292"/>
    <cellStyle name="Итог 2 4 2 4 2" xfId="21293"/>
    <cellStyle name="Итог 2 4 2 5" xfId="21294"/>
    <cellStyle name="Итог 2 4 2 5 2" xfId="21295"/>
    <cellStyle name="Итог 2 4 2 6" xfId="21296"/>
    <cellStyle name="Итог 2 4 3" xfId="21297"/>
    <cellStyle name="Итог 2 4 3 2" xfId="21298"/>
    <cellStyle name="Итог 2 4 3 2 2" xfId="21299"/>
    <cellStyle name="Итог 2 4 3 2 2 2" xfId="21300"/>
    <cellStyle name="Итог 2 4 3 2 2 2 2" xfId="21301"/>
    <cellStyle name="Итог 2 4 3 2 2 3" xfId="21302"/>
    <cellStyle name="Итог 2 4 3 2 2 3 2" xfId="21303"/>
    <cellStyle name="Итог 2 4 3 2 2 4" xfId="21304"/>
    <cellStyle name="Итог 2 4 3 2 3" xfId="21305"/>
    <cellStyle name="Итог 2 4 3 2 3 2" xfId="21306"/>
    <cellStyle name="Итог 2 4 3 2 4" xfId="21307"/>
    <cellStyle name="Итог 2 4 3 2 4 2" xfId="21308"/>
    <cellStyle name="Итог 2 4 3 2 5" xfId="21309"/>
    <cellStyle name="Итог 2 4 3 3" xfId="21310"/>
    <cellStyle name="Итог 2 4 3 3 2" xfId="21311"/>
    <cellStyle name="Итог 2 4 3 3 2 2" xfId="21312"/>
    <cellStyle name="Итог 2 4 3 3 3" xfId="21313"/>
    <cellStyle name="Итог 2 4 3 3 3 2" xfId="21314"/>
    <cellStyle name="Итог 2 4 3 3 4" xfId="21315"/>
    <cellStyle name="Итог 2 4 3 4" xfId="21316"/>
    <cellStyle name="Итог 2 4 3 4 2" xfId="21317"/>
    <cellStyle name="Итог 2 4 3 5" xfId="21318"/>
    <cellStyle name="Итог 2 4 3 5 2" xfId="21319"/>
    <cellStyle name="Итог 2 4 3 6" xfId="21320"/>
    <cellStyle name="Итог 2 4 4" xfId="21321"/>
    <cellStyle name="Итог 2 4 4 2" xfId="21322"/>
    <cellStyle name="Итог 2 4 4 2 2" xfId="21323"/>
    <cellStyle name="Итог 2 4 4 2 2 2" xfId="21324"/>
    <cellStyle name="Итог 2 4 4 2 2 2 2" xfId="21325"/>
    <cellStyle name="Итог 2 4 4 2 2 3" xfId="21326"/>
    <cellStyle name="Итог 2 4 4 2 2 3 2" xfId="21327"/>
    <cellStyle name="Итог 2 4 4 2 2 4" xfId="21328"/>
    <cellStyle name="Итог 2 4 4 2 3" xfId="21329"/>
    <cellStyle name="Итог 2 4 4 2 3 2" xfId="21330"/>
    <cellStyle name="Итог 2 4 4 2 4" xfId="21331"/>
    <cellStyle name="Итог 2 4 4 2 4 2" xfId="21332"/>
    <cellStyle name="Итог 2 4 4 2 5" xfId="21333"/>
    <cellStyle name="Итог 2 4 4 3" xfId="21334"/>
    <cellStyle name="Итог 2 4 4 3 2" xfId="21335"/>
    <cellStyle name="Итог 2 4 4 3 2 2" xfId="21336"/>
    <cellStyle name="Итог 2 4 4 3 3" xfId="21337"/>
    <cellStyle name="Итог 2 4 4 3 3 2" xfId="21338"/>
    <cellStyle name="Итог 2 4 4 3 4" xfId="21339"/>
    <cellStyle name="Итог 2 4 4 4" xfId="21340"/>
    <cellStyle name="Итог 2 4 4 4 2" xfId="21341"/>
    <cellStyle name="Итог 2 4 4 5" xfId="21342"/>
    <cellStyle name="Итог 2 4 4 5 2" xfId="21343"/>
    <cellStyle name="Итог 2 4 4 6" xfId="21344"/>
    <cellStyle name="Итог 2 4 5" xfId="21345"/>
    <cellStyle name="Итог 2 4 5 2" xfId="21346"/>
    <cellStyle name="Итог 2 4 5 2 2" xfId="21347"/>
    <cellStyle name="Итог 2 4 5 2 2 2" xfId="21348"/>
    <cellStyle name="Итог 2 4 5 2 2 2 2" xfId="21349"/>
    <cellStyle name="Итог 2 4 5 2 2 3" xfId="21350"/>
    <cellStyle name="Итог 2 4 5 2 2 3 2" xfId="21351"/>
    <cellStyle name="Итог 2 4 5 2 2 4" xfId="21352"/>
    <cellStyle name="Итог 2 4 5 2 3" xfId="21353"/>
    <cellStyle name="Итог 2 4 5 2 3 2" xfId="21354"/>
    <cellStyle name="Итог 2 4 5 2 4" xfId="21355"/>
    <cellStyle name="Итог 2 4 5 2 4 2" xfId="21356"/>
    <cellStyle name="Итог 2 4 5 2 5" xfId="21357"/>
    <cellStyle name="Итог 2 4 5 3" xfId="21358"/>
    <cellStyle name="Итог 2 4 5 3 2" xfId="21359"/>
    <cellStyle name="Итог 2 4 5 3 2 2" xfId="21360"/>
    <cellStyle name="Итог 2 4 5 3 3" xfId="21361"/>
    <cellStyle name="Итог 2 4 5 3 3 2" xfId="21362"/>
    <cellStyle name="Итог 2 4 5 3 4" xfId="21363"/>
    <cellStyle name="Итог 2 4 5 4" xfId="21364"/>
    <cellStyle name="Итог 2 4 5 4 2" xfId="21365"/>
    <cellStyle name="Итог 2 4 5 5" xfId="21366"/>
    <cellStyle name="Итог 2 4 5 5 2" xfId="21367"/>
    <cellStyle name="Итог 2 4 5 6" xfId="21368"/>
    <cellStyle name="Итог 2 4 6" xfId="21369"/>
    <cellStyle name="Итог 2 4 6 2" xfId="21370"/>
    <cellStyle name="Итог 2 4 6 2 2" xfId="21371"/>
    <cellStyle name="Итог 2 4 6 3" xfId="21372"/>
    <cellStyle name="Итог 2 4 6 3 2" xfId="21373"/>
    <cellStyle name="Итог 2 4 6 4" xfId="21374"/>
    <cellStyle name="Итог 2 4 7" xfId="21375"/>
    <cellStyle name="Итог 2 4 7 2" xfId="21376"/>
    <cellStyle name="Итог 2 4 8" xfId="21377"/>
    <cellStyle name="Итог 2 4 8 2" xfId="21378"/>
    <cellStyle name="Итог 2 4 9" xfId="21379"/>
    <cellStyle name="Итог 2 5" xfId="21380"/>
    <cellStyle name="Итог 2 5 10" xfId="21381"/>
    <cellStyle name="Итог 2 5 2" xfId="21382"/>
    <cellStyle name="Итог 2 5 2 2" xfId="21383"/>
    <cellStyle name="Итог 2 5 2 2 2" xfId="21384"/>
    <cellStyle name="Итог 2 5 2 2 2 2" xfId="21385"/>
    <cellStyle name="Итог 2 5 2 2 2 2 2" xfId="21386"/>
    <cellStyle name="Итог 2 5 2 2 2 3" xfId="21387"/>
    <cellStyle name="Итог 2 5 2 2 2 3 2" xfId="21388"/>
    <cellStyle name="Итог 2 5 2 2 2 4" xfId="21389"/>
    <cellStyle name="Итог 2 5 2 2 3" xfId="21390"/>
    <cellStyle name="Итог 2 5 2 2 3 2" xfId="21391"/>
    <cellStyle name="Итог 2 5 2 2 4" xfId="21392"/>
    <cellStyle name="Итог 2 5 2 2 4 2" xfId="21393"/>
    <cellStyle name="Итог 2 5 2 2 5" xfId="21394"/>
    <cellStyle name="Итог 2 5 2 3" xfId="21395"/>
    <cellStyle name="Итог 2 5 2 3 2" xfId="21396"/>
    <cellStyle name="Итог 2 5 2 3 2 2" xfId="21397"/>
    <cellStyle name="Итог 2 5 2 3 3" xfId="21398"/>
    <cellStyle name="Итог 2 5 2 3 3 2" xfId="21399"/>
    <cellStyle name="Итог 2 5 2 3 4" xfId="21400"/>
    <cellStyle name="Итог 2 5 2 4" xfId="21401"/>
    <cellStyle name="Итог 2 5 2 4 2" xfId="21402"/>
    <cellStyle name="Итог 2 5 2 5" xfId="21403"/>
    <cellStyle name="Итог 2 5 2 5 2" xfId="21404"/>
    <cellStyle name="Итог 2 5 2 6" xfId="21405"/>
    <cellStyle name="Итог 2 5 3" xfId="21406"/>
    <cellStyle name="Итог 2 5 3 2" xfId="21407"/>
    <cellStyle name="Итог 2 5 3 2 2" xfId="21408"/>
    <cellStyle name="Итог 2 5 3 2 2 2" xfId="21409"/>
    <cellStyle name="Итог 2 5 3 2 2 2 2" xfId="21410"/>
    <cellStyle name="Итог 2 5 3 2 2 3" xfId="21411"/>
    <cellStyle name="Итог 2 5 3 2 2 3 2" xfId="21412"/>
    <cellStyle name="Итог 2 5 3 2 2 4" xfId="21413"/>
    <cellStyle name="Итог 2 5 3 2 3" xfId="21414"/>
    <cellStyle name="Итог 2 5 3 2 3 2" xfId="21415"/>
    <cellStyle name="Итог 2 5 3 2 4" xfId="21416"/>
    <cellStyle name="Итог 2 5 3 2 4 2" xfId="21417"/>
    <cellStyle name="Итог 2 5 3 2 5" xfId="21418"/>
    <cellStyle name="Итог 2 5 3 3" xfId="21419"/>
    <cellStyle name="Итог 2 5 3 3 2" xfId="21420"/>
    <cellStyle name="Итог 2 5 3 3 2 2" xfId="21421"/>
    <cellStyle name="Итог 2 5 3 3 3" xfId="21422"/>
    <cellStyle name="Итог 2 5 3 3 3 2" xfId="21423"/>
    <cellStyle name="Итог 2 5 3 3 4" xfId="21424"/>
    <cellStyle name="Итог 2 5 3 4" xfId="21425"/>
    <cellStyle name="Итог 2 5 3 4 2" xfId="21426"/>
    <cellStyle name="Итог 2 5 3 5" xfId="21427"/>
    <cellStyle name="Итог 2 5 3 5 2" xfId="21428"/>
    <cellStyle name="Итог 2 5 3 6" xfId="21429"/>
    <cellStyle name="Итог 2 5 4" xfId="21430"/>
    <cellStyle name="Итог 2 5 4 2" xfId="21431"/>
    <cellStyle name="Итог 2 5 4 2 2" xfId="21432"/>
    <cellStyle name="Итог 2 5 4 2 2 2" xfId="21433"/>
    <cellStyle name="Итог 2 5 4 2 2 2 2" xfId="21434"/>
    <cellStyle name="Итог 2 5 4 2 2 3" xfId="21435"/>
    <cellStyle name="Итог 2 5 4 2 2 3 2" xfId="21436"/>
    <cellStyle name="Итог 2 5 4 2 2 4" xfId="21437"/>
    <cellStyle name="Итог 2 5 4 2 3" xfId="21438"/>
    <cellStyle name="Итог 2 5 4 2 3 2" xfId="21439"/>
    <cellStyle name="Итог 2 5 4 2 4" xfId="21440"/>
    <cellStyle name="Итог 2 5 4 2 4 2" xfId="21441"/>
    <cellStyle name="Итог 2 5 4 2 5" xfId="21442"/>
    <cellStyle name="Итог 2 5 4 3" xfId="21443"/>
    <cellStyle name="Итог 2 5 4 3 2" xfId="21444"/>
    <cellStyle name="Итог 2 5 4 3 2 2" xfId="21445"/>
    <cellStyle name="Итог 2 5 4 3 3" xfId="21446"/>
    <cellStyle name="Итог 2 5 4 3 3 2" xfId="21447"/>
    <cellStyle name="Итог 2 5 4 3 4" xfId="21448"/>
    <cellStyle name="Итог 2 5 4 4" xfId="21449"/>
    <cellStyle name="Итог 2 5 4 4 2" xfId="21450"/>
    <cellStyle name="Итог 2 5 4 5" xfId="21451"/>
    <cellStyle name="Итог 2 5 4 5 2" xfId="21452"/>
    <cellStyle name="Итог 2 5 4 6" xfId="21453"/>
    <cellStyle name="Итог 2 5 5" xfId="21454"/>
    <cellStyle name="Итог 2 5 5 2" xfId="21455"/>
    <cellStyle name="Итог 2 5 5 2 2" xfId="21456"/>
    <cellStyle name="Итог 2 5 5 2 2 2" xfId="21457"/>
    <cellStyle name="Итог 2 5 5 2 2 2 2" xfId="21458"/>
    <cellStyle name="Итог 2 5 5 2 2 3" xfId="21459"/>
    <cellStyle name="Итог 2 5 5 2 2 3 2" xfId="21460"/>
    <cellStyle name="Итог 2 5 5 2 2 4" xfId="21461"/>
    <cellStyle name="Итог 2 5 5 2 3" xfId="21462"/>
    <cellStyle name="Итог 2 5 5 2 3 2" xfId="21463"/>
    <cellStyle name="Итог 2 5 5 2 4" xfId="21464"/>
    <cellStyle name="Итог 2 5 5 2 4 2" xfId="21465"/>
    <cellStyle name="Итог 2 5 5 2 5" xfId="21466"/>
    <cellStyle name="Итог 2 5 5 3" xfId="21467"/>
    <cellStyle name="Итог 2 5 5 3 2" xfId="21468"/>
    <cellStyle name="Итог 2 5 5 3 2 2" xfId="21469"/>
    <cellStyle name="Итог 2 5 5 3 3" xfId="21470"/>
    <cellStyle name="Итог 2 5 5 3 3 2" xfId="21471"/>
    <cellStyle name="Итог 2 5 5 3 4" xfId="21472"/>
    <cellStyle name="Итог 2 5 5 4" xfId="21473"/>
    <cellStyle name="Итог 2 5 5 4 2" xfId="21474"/>
    <cellStyle name="Итог 2 5 5 5" xfId="21475"/>
    <cellStyle name="Итог 2 5 5 5 2" xfId="21476"/>
    <cellStyle name="Итог 2 5 5 6" xfId="21477"/>
    <cellStyle name="Итог 2 5 6" xfId="21478"/>
    <cellStyle name="Итог 2 5 6 2" xfId="21479"/>
    <cellStyle name="Итог 2 5 6 2 2" xfId="21480"/>
    <cellStyle name="Итог 2 5 6 2 2 2" xfId="21481"/>
    <cellStyle name="Итог 2 5 6 2 2 2 2" xfId="21482"/>
    <cellStyle name="Итог 2 5 6 2 2 3" xfId="21483"/>
    <cellStyle name="Итог 2 5 6 2 2 3 2" xfId="21484"/>
    <cellStyle name="Итог 2 5 6 2 2 4" xfId="21485"/>
    <cellStyle name="Итог 2 5 6 2 3" xfId="21486"/>
    <cellStyle name="Итог 2 5 6 2 3 2" xfId="21487"/>
    <cellStyle name="Итог 2 5 6 2 4" xfId="21488"/>
    <cellStyle name="Итог 2 5 6 2 4 2" xfId="21489"/>
    <cellStyle name="Итог 2 5 6 2 5" xfId="21490"/>
    <cellStyle name="Итог 2 5 6 3" xfId="21491"/>
    <cellStyle name="Итог 2 5 6 3 2" xfId="21492"/>
    <cellStyle name="Итог 2 5 6 3 2 2" xfId="21493"/>
    <cellStyle name="Итог 2 5 6 3 3" xfId="21494"/>
    <cellStyle name="Итог 2 5 6 3 3 2" xfId="21495"/>
    <cellStyle name="Итог 2 5 6 3 4" xfId="21496"/>
    <cellStyle name="Итог 2 5 6 4" xfId="21497"/>
    <cellStyle name="Итог 2 5 6 4 2" xfId="21498"/>
    <cellStyle name="Итог 2 5 6 5" xfId="21499"/>
    <cellStyle name="Итог 2 5 6 5 2" xfId="21500"/>
    <cellStyle name="Итог 2 5 6 6" xfId="21501"/>
    <cellStyle name="Итог 2 5 7" xfId="21502"/>
    <cellStyle name="Итог 2 5 7 2" xfId="21503"/>
    <cellStyle name="Итог 2 5 7 2 2" xfId="21504"/>
    <cellStyle name="Итог 2 5 7 3" xfId="21505"/>
    <cellStyle name="Итог 2 5 7 3 2" xfId="21506"/>
    <cellStyle name="Итог 2 5 7 4" xfId="21507"/>
    <cellStyle name="Итог 2 5 8" xfId="21508"/>
    <cellStyle name="Итог 2 5 8 2" xfId="21509"/>
    <cellStyle name="Итог 2 5 9" xfId="21510"/>
    <cellStyle name="Итог 2 5 9 2" xfId="21511"/>
    <cellStyle name="Итог 2 6" xfId="21512"/>
    <cellStyle name="Итог 2 6 2" xfId="21513"/>
    <cellStyle name="Итог 2 6 2 2" xfId="21514"/>
    <cellStyle name="Итог 2 6 2 2 2" xfId="21515"/>
    <cellStyle name="Итог 2 6 2 2 2 2" xfId="21516"/>
    <cellStyle name="Итог 2 6 2 2 3" xfId="21517"/>
    <cellStyle name="Итог 2 6 2 2 3 2" xfId="21518"/>
    <cellStyle name="Итог 2 6 2 2 4" xfId="21519"/>
    <cellStyle name="Итог 2 6 2 3" xfId="21520"/>
    <cellStyle name="Итог 2 6 2 3 2" xfId="21521"/>
    <cellStyle name="Итог 2 6 2 4" xfId="21522"/>
    <cellStyle name="Итог 2 6 2 4 2" xfId="21523"/>
    <cellStyle name="Итог 2 6 2 5" xfId="21524"/>
    <cellStyle name="Итог 2 6 3" xfId="21525"/>
    <cellStyle name="Итог 2 6 3 2" xfId="21526"/>
    <cellStyle name="Итог 2 6 3 2 2" xfId="21527"/>
    <cellStyle name="Итог 2 6 3 3" xfId="21528"/>
    <cellStyle name="Итог 2 6 3 3 2" xfId="21529"/>
    <cellStyle name="Итог 2 6 3 4" xfId="21530"/>
    <cellStyle name="Итог 2 6 4" xfId="21531"/>
    <cellStyle name="Итог 2 6 4 2" xfId="21532"/>
    <cellStyle name="Итог 2 6 5" xfId="21533"/>
    <cellStyle name="Итог 2 6 5 2" xfId="21534"/>
    <cellStyle name="Итог 2 6 6" xfId="21535"/>
    <cellStyle name="Итог 2 7" xfId="21536"/>
    <cellStyle name="Итог 2 7 2" xfId="21537"/>
    <cellStyle name="Итог 2 7 2 2" xfId="21538"/>
    <cellStyle name="Итог 2 7 2 2 2" xfId="21539"/>
    <cellStyle name="Итог 2 7 2 2 2 2" xfId="21540"/>
    <cellStyle name="Итог 2 7 2 2 3" xfId="21541"/>
    <cellStyle name="Итог 2 7 2 2 3 2" xfId="21542"/>
    <cellStyle name="Итог 2 7 2 2 4" xfId="21543"/>
    <cellStyle name="Итог 2 7 2 3" xfId="21544"/>
    <cellStyle name="Итог 2 7 2 3 2" xfId="21545"/>
    <cellStyle name="Итог 2 7 2 4" xfId="21546"/>
    <cellStyle name="Итог 2 7 2 4 2" xfId="21547"/>
    <cellStyle name="Итог 2 7 2 5" xfId="21548"/>
    <cellStyle name="Итог 2 7 3" xfId="21549"/>
    <cellStyle name="Итог 2 7 3 2" xfId="21550"/>
    <cellStyle name="Итог 2 7 3 2 2" xfId="21551"/>
    <cellStyle name="Итог 2 7 3 3" xfId="21552"/>
    <cellStyle name="Итог 2 7 3 3 2" xfId="21553"/>
    <cellStyle name="Итог 2 7 3 4" xfId="21554"/>
    <cellStyle name="Итог 2 7 4" xfId="21555"/>
    <cellStyle name="Итог 2 7 4 2" xfId="21556"/>
    <cellStyle name="Итог 2 7 5" xfId="21557"/>
    <cellStyle name="Итог 2 7 5 2" xfId="21558"/>
    <cellStyle name="Итог 2 7 6" xfId="21559"/>
    <cellStyle name="Итог 2 8" xfId="21560"/>
    <cellStyle name="Итог 2 8 2" xfId="21561"/>
    <cellStyle name="Итог 2 8 2 2" xfId="21562"/>
    <cellStyle name="Итог 2 8 2 2 2" xfId="21563"/>
    <cellStyle name="Итог 2 8 2 3" xfId="21564"/>
    <cellStyle name="Итог 2 8 2 3 2" xfId="21565"/>
    <cellStyle name="Итог 2 8 2 4" xfId="21566"/>
    <cellStyle name="Итог 2 8 3" xfId="21567"/>
    <cellStyle name="Итог 2 8 3 2" xfId="21568"/>
    <cellStyle name="Итог 2 8 4" xfId="21569"/>
    <cellStyle name="Итог 2 8 4 2" xfId="21570"/>
    <cellStyle name="Итог 2 8 5" xfId="21571"/>
    <cellStyle name="Итог 2 9" xfId="21572"/>
    <cellStyle name="Итог 3" xfId="21573"/>
    <cellStyle name="Итог 3 10" xfId="21574"/>
    <cellStyle name="Итог 3 10 2" xfId="21575"/>
    <cellStyle name="Итог 3 10 2 2" xfId="21576"/>
    <cellStyle name="Итог 3 10 3" xfId="21577"/>
    <cellStyle name="Итог 3 10 3 2" xfId="21578"/>
    <cellStyle name="Итог 3 10 4" xfId="21579"/>
    <cellStyle name="Итог 3 11" xfId="21580"/>
    <cellStyle name="Итог 3 11 2" xfId="21581"/>
    <cellStyle name="Итог 3 12" xfId="21582"/>
    <cellStyle name="Итог 3 12 2" xfId="21583"/>
    <cellStyle name="Итог 3 13" xfId="21584"/>
    <cellStyle name="Итог 3 14" xfId="21585"/>
    <cellStyle name="Итог 3 2" xfId="21586"/>
    <cellStyle name="Итог 3 2 10" xfId="21587"/>
    <cellStyle name="Итог 3 2 10 2" xfId="21588"/>
    <cellStyle name="Итог 3 2 10 2 2" xfId="21589"/>
    <cellStyle name="Итог 3 2 10 2 2 2" xfId="21590"/>
    <cellStyle name="Итог 3 2 10 2 2 2 2" xfId="21591"/>
    <cellStyle name="Итог 3 2 10 2 2 3" xfId="21592"/>
    <cellStyle name="Итог 3 2 10 2 2 3 2" xfId="21593"/>
    <cellStyle name="Итог 3 2 10 2 2 4" xfId="21594"/>
    <cellStyle name="Итог 3 2 10 2 3" xfId="21595"/>
    <cellStyle name="Итог 3 2 10 2 3 2" xfId="21596"/>
    <cellStyle name="Итог 3 2 10 2 4" xfId="21597"/>
    <cellStyle name="Итог 3 2 10 2 4 2" xfId="21598"/>
    <cellStyle name="Итог 3 2 10 2 5" xfId="21599"/>
    <cellStyle name="Итог 3 2 10 3" xfId="21600"/>
    <cellStyle name="Итог 3 2 10 3 2" xfId="21601"/>
    <cellStyle name="Итог 3 2 10 3 2 2" xfId="21602"/>
    <cellStyle name="Итог 3 2 10 3 3" xfId="21603"/>
    <cellStyle name="Итог 3 2 10 3 3 2" xfId="21604"/>
    <cellStyle name="Итог 3 2 10 3 4" xfId="21605"/>
    <cellStyle name="Итог 3 2 10 4" xfId="21606"/>
    <cellStyle name="Итог 3 2 10 4 2" xfId="21607"/>
    <cellStyle name="Итог 3 2 10 5" xfId="21608"/>
    <cellStyle name="Итог 3 2 10 5 2" xfId="21609"/>
    <cellStyle name="Итог 3 2 10 6" xfId="21610"/>
    <cellStyle name="Итог 3 2 11" xfId="21611"/>
    <cellStyle name="Итог 3 2 11 2" xfId="21612"/>
    <cellStyle name="Итог 3 2 11 2 2" xfId="21613"/>
    <cellStyle name="Итог 3 2 11 2 2 2" xfId="21614"/>
    <cellStyle name="Итог 3 2 11 2 2 2 2" xfId="21615"/>
    <cellStyle name="Итог 3 2 11 2 2 3" xfId="21616"/>
    <cellStyle name="Итог 3 2 11 2 2 3 2" xfId="21617"/>
    <cellStyle name="Итог 3 2 11 2 2 4" xfId="21618"/>
    <cellStyle name="Итог 3 2 11 2 3" xfId="21619"/>
    <cellStyle name="Итог 3 2 11 2 3 2" xfId="21620"/>
    <cellStyle name="Итог 3 2 11 2 4" xfId="21621"/>
    <cellStyle name="Итог 3 2 11 2 4 2" xfId="21622"/>
    <cellStyle name="Итог 3 2 11 2 5" xfId="21623"/>
    <cellStyle name="Итог 3 2 11 3" xfId="21624"/>
    <cellStyle name="Итог 3 2 11 3 2" xfId="21625"/>
    <cellStyle name="Итог 3 2 11 3 2 2" xfId="21626"/>
    <cellStyle name="Итог 3 2 11 3 3" xfId="21627"/>
    <cellStyle name="Итог 3 2 11 3 3 2" xfId="21628"/>
    <cellStyle name="Итог 3 2 11 3 4" xfId="21629"/>
    <cellStyle name="Итог 3 2 11 4" xfId="21630"/>
    <cellStyle name="Итог 3 2 11 4 2" xfId="21631"/>
    <cellStyle name="Итог 3 2 11 5" xfId="21632"/>
    <cellStyle name="Итог 3 2 11 5 2" xfId="21633"/>
    <cellStyle name="Итог 3 2 11 6" xfId="21634"/>
    <cellStyle name="Итог 3 2 12" xfId="21635"/>
    <cellStyle name="Итог 3 2 12 2" xfId="21636"/>
    <cellStyle name="Итог 3 2 12 2 2" xfId="21637"/>
    <cellStyle name="Итог 3 2 12 2 2 2" xfId="21638"/>
    <cellStyle name="Итог 3 2 12 2 3" xfId="21639"/>
    <cellStyle name="Итог 3 2 12 2 3 2" xfId="21640"/>
    <cellStyle name="Итог 3 2 12 2 4" xfId="21641"/>
    <cellStyle name="Итог 3 2 12 3" xfId="21642"/>
    <cellStyle name="Итог 3 2 12 3 2" xfId="21643"/>
    <cellStyle name="Итог 3 2 12 4" xfId="21644"/>
    <cellStyle name="Итог 3 2 12 4 2" xfId="21645"/>
    <cellStyle name="Итог 3 2 12 5" xfId="21646"/>
    <cellStyle name="Итог 3 2 13" xfId="21647"/>
    <cellStyle name="Итог 3 2 13 2" xfId="21648"/>
    <cellStyle name="Итог 3 2 13 2 2" xfId="21649"/>
    <cellStyle name="Итог 3 2 13 3" xfId="21650"/>
    <cellStyle name="Итог 3 2 13 3 2" xfId="21651"/>
    <cellStyle name="Итог 3 2 13 4" xfId="21652"/>
    <cellStyle name="Итог 3 2 14" xfId="21653"/>
    <cellStyle name="Итог 3 2 14 2" xfId="21654"/>
    <cellStyle name="Итог 3 2 15" xfId="21655"/>
    <cellStyle name="Итог 3 2 15 2" xfId="21656"/>
    <cellStyle name="Итог 3 2 16" xfId="21657"/>
    <cellStyle name="Итог 3 2 2" xfId="21658"/>
    <cellStyle name="Итог 3 2 2 10" xfId="21659"/>
    <cellStyle name="Итог 3 2 2 10 2" xfId="21660"/>
    <cellStyle name="Итог 3 2 2 10 2 2" xfId="21661"/>
    <cellStyle name="Итог 3 2 2 10 2 2 2" xfId="21662"/>
    <cellStyle name="Итог 3 2 2 10 2 2 2 2" xfId="21663"/>
    <cellStyle name="Итог 3 2 2 10 2 2 3" xfId="21664"/>
    <cellStyle name="Итог 3 2 2 10 2 2 3 2" xfId="21665"/>
    <cellStyle name="Итог 3 2 2 10 2 2 4" xfId="21666"/>
    <cellStyle name="Итог 3 2 2 10 2 3" xfId="21667"/>
    <cellStyle name="Итог 3 2 2 10 2 3 2" xfId="21668"/>
    <cellStyle name="Итог 3 2 2 10 2 4" xfId="21669"/>
    <cellStyle name="Итог 3 2 2 10 2 4 2" xfId="21670"/>
    <cellStyle name="Итог 3 2 2 10 2 5" xfId="21671"/>
    <cellStyle name="Итог 3 2 2 10 3" xfId="21672"/>
    <cellStyle name="Итог 3 2 2 10 3 2" xfId="21673"/>
    <cellStyle name="Итог 3 2 2 10 3 2 2" xfId="21674"/>
    <cellStyle name="Итог 3 2 2 10 3 3" xfId="21675"/>
    <cellStyle name="Итог 3 2 2 10 3 3 2" xfId="21676"/>
    <cellStyle name="Итог 3 2 2 10 3 4" xfId="21677"/>
    <cellStyle name="Итог 3 2 2 10 4" xfId="21678"/>
    <cellStyle name="Итог 3 2 2 10 4 2" xfId="21679"/>
    <cellStyle name="Итог 3 2 2 10 5" xfId="21680"/>
    <cellStyle name="Итог 3 2 2 10 5 2" xfId="21681"/>
    <cellStyle name="Итог 3 2 2 10 6" xfId="21682"/>
    <cellStyle name="Итог 3 2 2 11" xfId="21683"/>
    <cellStyle name="Итог 3 2 2 11 2" xfId="21684"/>
    <cellStyle name="Итог 3 2 2 11 2 2" xfId="21685"/>
    <cellStyle name="Итог 3 2 2 11 2 2 2" xfId="21686"/>
    <cellStyle name="Итог 3 2 2 11 2 2 2 2" xfId="21687"/>
    <cellStyle name="Итог 3 2 2 11 2 2 3" xfId="21688"/>
    <cellStyle name="Итог 3 2 2 11 2 2 3 2" xfId="21689"/>
    <cellStyle name="Итог 3 2 2 11 2 2 4" xfId="21690"/>
    <cellStyle name="Итог 3 2 2 11 2 3" xfId="21691"/>
    <cellStyle name="Итог 3 2 2 11 2 3 2" xfId="21692"/>
    <cellStyle name="Итог 3 2 2 11 2 4" xfId="21693"/>
    <cellStyle name="Итог 3 2 2 11 2 4 2" xfId="21694"/>
    <cellStyle name="Итог 3 2 2 11 2 5" xfId="21695"/>
    <cellStyle name="Итог 3 2 2 11 3" xfId="21696"/>
    <cellStyle name="Итог 3 2 2 11 3 2" xfId="21697"/>
    <cellStyle name="Итог 3 2 2 11 3 2 2" xfId="21698"/>
    <cellStyle name="Итог 3 2 2 11 3 3" xfId="21699"/>
    <cellStyle name="Итог 3 2 2 11 3 3 2" xfId="21700"/>
    <cellStyle name="Итог 3 2 2 11 3 4" xfId="21701"/>
    <cellStyle name="Итог 3 2 2 11 4" xfId="21702"/>
    <cellStyle name="Итог 3 2 2 11 4 2" xfId="21703"/>
    <cellStyle name="Итог 3 2 2 11 5" xfId="21704"/>
    <cellStyle name="Итог 3 2 2 11 5 2" xfId="21705"/>
    <cellStyle name="Итог 3 2 2 11 6" xfId="21706"/>
    <cellStyle name="Итог 3 2 2 12" xfId="21707"/>
    <cellStyle name="Итог 3 2 2 12 2" xfId="21708"/>
    <cellStyle name="Итог 3 2 2 12 2 2" xfId="21709"/>
    <cellStyle name="Итог 3 2 2 12 2 2 2" xfId="21710"/>
    <cellStyle name="Итог 3 2 2 12 2 3" xfId="21711"/>
    <cellStyle name="Итог 3 2 2 12 2 3 2" xfId="21712"/>
    <cellStyle name="Итог 3 2 2 12 2 4" xfId="21713"/>
    <cellStyle name="Итог 3 2 2 12 3" xfId="21714"/>
    <cellStyle name="Итог 3 2 2 12 3 2" xfId="21715"/>
    <cellStyle name="Итог 3 2 2 12 4" xfId="21716"/>
    <cellStyle name="Итог 3 2 2 12 4 2" xfId="21717"/>
    <cellStyle name="Итог 3 2 2 12 5" xfId="21718"/>
    <cellStyle name="Итог 3 2 2 13" xfId="21719"/>
    <cellStyle name="Итог 3 2 2 13 2" xfId="21720"/>
    <cellStyle name="Итог 3 2 2 13 2 2" xfId="21721"/>
    <cellStyle name="Итог 3 2 2 13 3" xfId="21722"/>
    <cellStyle name="Итог 3 2 2 13 3 2" xfId="21723"/>
    <cellStyle name="Итог 3 2 2 13 4" xfId="21724"/>
    <cellStyle name="Итог 3 2 2 14" xfId="21725"/>
    <cellStyle name="Итог 3 2 2 14 2" xfId="21726"/>
    <cellStyle name="Итог 3 2 2 15" xfId="21727"/>
    <cellStyle name="Итог 3 2 2 15 2" xfId="21728"/>
    <cellStyle name="Итог 3 2 2 16" xfId="21729"/>
    <cellStyle name="Итог 3 2 2 2" xfId="21730"/>
    <cellStyle name="Итог 3 2 2 2 10" xfId="21731"/>
    <cellStyle name="Итог 3 2 2 2 2" xfId="21732"/>
    <cellStyle name="Итог 3 2 2 2 2 2" xfId="21733"/>
    <cellStyle name="Итог 3 2 2 2 2 2 2" xfId="21734"/>
    <cellStyle name="Итог 3 2 2 2 2 2 2 2" xfId="21735"/>
    <cellStyle name="Итог 3 2 2 2 2 2 2 2 2" xfId="21736"/>
    <cellStyle name="Итог 3 2 2 2 2 2 2 3" xfId="21737"/>
    <cellStyle name="Итог 3 2 2 2 2 2 2 3 2" xfId="21738"/>
    <cellStyle name="Итог 3 2 2 2 2 2 2 4" xfId="21739"/>
    <cellStyle name="Итог 3 2 2 2 2 2 3" xfId="21740"/>
    <cellStyle name="Итог 3 2 2 2 2 2 3 2" xfId="21741"/>
    <cellStyle name="Итог 3 2 2 2 2 2 4" xfId="21742"/>
    <cellStyle name="Итог 3 2 2 2 2 2 4 2" xfId="21743"/>
    <cellStyle name="Итог 3 2 2 2 2 2 5" xfId="21744"/>
    <cellStyle name="Итог 3 2 2 2 2 3" xfId="21745"/>
    <cellStyle name="Итог 3 2 2 2 2 3 2" xfId="21746"/>
    <cellStyle name="Итог 3 2 2 2 2 3 2 2" xfId="21747"/>
    <cellStyle name="Итог 3 2 2 2 2 3 3" xfId="21748"/>
    <cellStyle name="Итог 3 2 2 2 2 3 3 2" xfId="21749"/>
    <cellStyle name="Итог 3 2 2 2 2 3 4" xfId="21750"/>
    <cellStyle name="Итог 3 2 2 2 2 4" xfId="21751"/>
    <cellStyle name="Итог 3 2 2 2 2 4 2" xfId="21752"/>
    <cellStyle name="Итог 3 2 2 2 2 5" xfId="21753"/>
    <cellStyle name="Итог 3 2 2 2 2 5 2" xfId="21754"/>
    <cellStyle name="Итог 3 2 2 2 2 6" xfId="21755"/>
    <cellStyle name="Итог 3 2 2 2 3" xfId="21756"/>
    <cellStyle name="Итог 3 2 2 2 3 2" xfId="21757"/>
    <cellStyle name="Итог 3 2 2 2 3 2 2" xfId="21758"/>
    <cellStyle name="Итог 3 2 2 2 3 2 2 2" xfId="21759"/>
    <cellStyle name="Итог 3 2 2 2 3 2 2 2 2" xfId="21760"/>
    <cellStyle name="Итог 3 2 2 2 3 2 2 3" xfId="21761"/>
    <cellStyle name="Итог 3 2 2 2 3 2 2 3 2" xfId="21762"/>
    <cellStyle name="Итог 3 2 2 2 3 2 2 4" xfId="21763"/>
    <cellStyle name="Итог 3 2 2 2 3 2 3" xfId="21764"/>
    <cellStyle name="Итог 3 2 2 2 3 2 3 2" xfId="21765"/>
    <cellStyle name="Итог 3 2 2 2 3 2 4" xfId="21766"/>
    <cellStyle name="Итог 3 2 2 2 3 2 4 2" xfId="21767"/>
    <cellStyle name="Итог 3 2 2 2 3 2 5" xfId="21768"/>
    <cellStyle name="Итог 3 2 2 2 3 3" xfId="21769"/>
    <cellStyle name="Итог 3 2 2 2 3 3 2" xfId="21770"/>
    <cellStyle name="Итог 3 2 2 2 3 3 2 2" xfId="21771"/>
    <cellStyle name="Итог 3 2 2 2 3 3 3" xfId="21772"/>
    <cellStyle name="Итог 3 2 2 2 3 3 3 2" xfId="21773"/>
    <cellStyle name="Итог 3 2 2 2 3 3 4" xfId="21774"/>
    <cellStyle name="Итог 3 2 2 2 3 4" xfId="21775"/>
    <cellStyle name="Итог 3 2 2 2 3 4 2" xfId="21776"/>
    <cellStyle name="Итог 3 2 2 2 3 5" xfId="21777"/>
    <cellStyle name="Итог 3 2 2 2 3 5 2" xfId="21778"/>
    <cellStyle name="Итог 3 2 2 2 3 6" xfId="21779"/>
    <cellStyle name="Итог 3 2 2 2 4" xfId="21780"/>
    <cellStyle name="Итог 3 2 2 2 4 2" xfId="21781"/>
    <cellStyle name="Итог 3 2 2 2 4 2 2" xfId="21782"/>
    <cellStyle name="Итог 3 2 2 2 4 2 2 2" xfId="21783"/>
    <cellStyle name="Итог 3 2 2 2 4 2 2 2 2" xfId="21784"/>
    <cellStyle name="Итог 3 2 2 2 4 2 2 3" xfId="21785"/>
    <cellStyle name="Итог 3 2 2 2 4 2 2 3 2" xfId="21786"/>
    <cellStyle name="Итог 3 2 2 2 4 2 2 4" xfId="21787"/>
    <cellStyle name="Итог 3 2 2 2 4 2 3" xfId="21788"/>
    <cellStyle name="Итог 3 2 2 2 4 2 3 2" xfId="21789"/>
    <cellStyle name="Итог 3 2 2 2 4 2 4" xfId="21790"/>
    <cellStyle name="Итог 3 2 2 2 4 2 4 2" xfId="21791"/>
    <cellStyle name="Итог 3 2 2 2 4 2 5" xfId="21792"/>
    <cellStyle name="Итог 3 2 2 2 4 3" xfId="21793"/>
    <cellStyle name="Итог 3 2 2 2 4 3 2" xfId="21794"/>
    <cellStyle name="Итог 3 2 2 2 4 3 2 2" xfId="21795"/>
    <cellStyle name="Итог 3 2 2 2 4 3 3" xfId="21796"/>
    <cellStyle name="Итог 3 2 2 2 4 3 3 2" xfId="21797"/>
    <cellStyle name="Итог 3 2 2 2 4 3 4" xfId="21798"/>
    <cellStyle name="Итог 3 2 2 2 4 4" xfId="21799"/>
    <cellStyle name="Итог 3 2 2 2 4 4 2" xfId="21800"/>
    <cellStyle name="Итог 3 2 2 2 4 5" xfId="21801"/>
    <cellStyle name="Итог 3 2 2 2 4 5 2" xfId="21802"/>
    <cellStyle name="Итог 3 2 2 2 4 6" xfId="21803"/>
    <cellStyle name="Итог 3 2 2 2 5" xfId="21804"/>
    <cellStyle name="Итог 3 2 2 2 5 2" xfId="21805"/>
    <cellStyle name="Итог 3 2 2 2 5 2 2" xfId="21806"/>
    <cellStyle name="Итог 3 2 2 2 5 2 2 2" xfId="21807"/>
    <cellStyle name="Итог 3 2 2 2 5 2 2 2 2" xfId="21808"/>
    <cellStyle name="Итог 3 2 2 2 5 2 2 3" xfId="21809"/>
    <cellStyle name="Итог 3 2 2 2 5 2 2 3 2" xfId="21810"/>
    <cellStyle name="Итог 3 2 2 2 5 2 2 4" xfId="21811"/>
    <cellStyle name="Итог 3 2 2 2 5 2 3" xfId="21812"/>
    <cellStyle name="Итог 3 2 2 2 5 2 3 2" xfId="21813"/>
    <cellStyle name="Итог 3 2 2 2 5 2 4" xfId="21814"/>
    <cellStyle name="Итог 3 2 2 2 5 2 4 2" xfId="21815"/>
    <cellStyle name="Итог 3 2 2 2 5 2 5" xfId="21816"/>
    <cellStyle name="Итог 3 2 2 2 5 3" xfId="21817"/>
    <cellStyle name="Итог 3 2 2 2 5 3 2" xfId="21818"/>
    <cellStyle name="Итог 3 2 2 2 5 3 2 2" xfId="21819"/>
    <cellStyle name="Итог 3 2 2 2 5 3 3" xfId="21820"/>
    <cellStyle name="Итог 3 2 2 2 5 3 3 2" xfId="21821"/>
    <cellStyle name="Итог 3 2 2 2 5 3 4" xfId="21822"/>
    <cellStyle name="Итог 3 2 2 2 5 4" xfId="21823"/>
    <cellStyle name="Итог 3 2 2 2 5 4 2" xfId="21824"/>
    <cellStyle name="Итог 3 2 2 2 5 5" xfId="21825"/>
    <cellStyle name="Итог 3 2 2 2 5 5 2" xfId="21826"/>
    <cellStyle name="Итог 3 2 2 2 5 6" xfId="21827"/>
    <cellStyle name="Итог 3 2 2 2 6" xfId="21828"/>
    <cellStyle name="Итог 3 2 2 2 6 2" xfId="21829"/>
    <cellStyle name="Итог 3 2 2 2 6 2 2" xfId="21830"/>
    <cellStyle name="Итог 3 2 2 2 6 2 2 2" xfId="21831"/>
    <cellStyle name="Итог 3 2 2 2 6 2 3" xfId="21832"/>
    <cellStyle name="Итог 3 2 2 2 6 2 3 2" xfId="21833"/>
    <cellStyle name="Итог 3 2 2 2 6 2 4" xfId="21834"/>
    <cellStyle name="Итог 3 2 2 2 6 3" xfId="21835"/>
    <cellStyle name="Итог 3 2 2 2 6 3 2" xfId="21836"/>
    <cellStyle name="Итог 3 2 2 2 6 4" xfId="21837"/>
    <cellStyle name="Итог 3 2 2 2 6 4 2" xfId="21838"/>
    <cellStyle name="Итог 3 2 2 2 6 5" xfId="21839"/>
    <cellStyle name="Итог 3 2 2 2 7" xfId="21840"/>
    <cellStyle name="Итог 3 2 2 2 7 2" xfId="21841"/>
    <cellStyle name="Итог 3 2 2 2 7 2 2" xfId="21842"/>
    <cellStyle name="Итог 3 2 2 2 7 3" xfId="21843"/>
    <cellStyle name="Итог 3 2 2 2 7 3 2" xfId="21844"/>
    <cellStyle name="Итог 3 2 2 2 7 4" xfId="21845"/>
    <cellStyle name="Итог 3 2 2 2 8" xfId="21846"/>
    <cellStyle name="Итог 3 2 2 2 8 2" xfId="21847"/>
    <cellStyle name="Итог 3 2 2 2 9" xfId="21848"/>
    <cellStyle name="Итог 3 2 2 2 9 2" xfId="21849"/>
    <cellStyle name="Итог 3 2 2 3" xfId="21850"/>
    <cellStyle name="Итог 3 2 2 3 10" xfId="21851"/>
    <cellStyle name="Итог 3 2 2 3 2" xfId="21852"/>
    <cellStyle name="Итог 3 2 2 3 2 2" xfId="21853"/>
    <cellStyle name="Итог 3 2 2 3 2 2 2" xfId="21854"/>
    <cellStyle name="Итог 3 2 2 3 2 2 2 2" xfId="21855"/>
    <cellStyle name="Итог 3 2 2 3 2 2 2 2 2" xfId="21856"/>
    <cellStyle name="Итог 3 2 2 3 2 2 2 3" xfId="21857"/>
    <cellStyle name="Итог 3 2 2 3 2 2 2 3 2" xfId="21858"/>
    <cellStyle name="Итог 3 2 2 3 2 2 2 4" xfId="21859"/>
    <cellStyle name="Итог 3 2 2 3 2 2 3" xfId="21860"/>
    <cellStyle name="Итог 3 2 2 3 2 2 3 2" xfId="21861"/>
    <cellStyle name="Итог 3 2 2 3 2 2 4" xfId="21862"/>
    <cellStyle name="Итог 3 2 2 3 2 2 4 2" xfId="21863"/>
    <cellStyle name="Итог 3 2 2 3 2 2 5" xfId="21864"/>
    <cellStyle name="Итог 3 2 2 3 2 3" xfId="21865"/>
    <cellStyle name="Итог 3 2 2 3 2 3 2" xfId="21866"/>
    <cellStyle name="Итог 3 2 2 3 2 3 2 2" xfId="21867"/>
    <cellStyle name="Итог 3 2 2 3 2 3 3" xfId="21868"/>
    <cellStyle name="Итог 3 2 2 3 2 3 3 2" xfId="21869"/>
    <cellStyle name="Итог 3 2 2 3 2 3 4" xfId="21870"/>
    <cellStyle name="Итог 3 2 2 3 2 4" xfId="21871"/>
    <cellStyle name="Итог 3 2 2 3 2 4 2" xfId="21872"/>
    <cellStyle name="Итог 3 2 2 3 2 5" xfId="21873"/>
    <cellStyle name="Итог 3 2 2 3 2 5 2" xfId="21874"/>
    <cellStyle name="Итог 3 2 2 3 2 6" xfId="21875"/>
    <cellStyle name="Итог 3 2 2 3 3" xfId="21876"/>
    <cellStyle name="Итог 3 2 2 3 3 2" xfId="21877"/>
    <cellStyle name="Итог 3 2 2 3 3 2 2" xfId="21878"/>
    <cellStyle name="Итог 3 2 2 3 3 2 2 2" xfId="21879"/>
    <cellStyle name="Итог 3 2 2 3 3 2 2 2 2" xfId="21880"/>
    <cellStyle name="Итог 3 2 2 3 3 2 2 3" xfId="21881"/>
    <cellStyle name="Итог 3 2 2 3 3 2 2 3 2" xfId="21882"/>
    <cellStyle name="Итог 3 2 2 3 3 2 2 4" xfId="21883"/>
    <cellStyle name="Итог 3 2 2 3 3 2 3" xfId="21884"/>
    <cellStyle name="Итог 3 2 2 3 3 2 3 2" xfId="21885"/>
    <cellStyle name="Итог 3 2 2 3 3 2 4" xfId="21886"/>
    <cellStyle name="Итог 3 2 2 3 3 2 4 2" xfId="21887"/>
    <cellStyle name="Итог 3 2 2 3 3 2 5" xfId="21888"/>
    <cellStyle name="Итог 3 2 2 3 3 3" xfId="21889"/>
    <cellStyle name="Итог 3 2 2 3 3 3 2" xfId="21890"/>
    <cellStyle name="Итог 3 2 2 3 3 3 2 2" xfId="21891"/>
    <cellStyle name="Итог 3 2 2 3 3 3 3" xfId="21892"/>
    <cellStyle name="Итог 3 2 2 3 3 3 3 2" xfId="21893"/>
    <cellStyle name="Итог 3 2 2 3 3 3 4" xfId="21894"/>
    <cellStyle name="Итог 3 2 2 3 3 4" xfId="21895"/>
    <cellStyle name="Итог 3 2 2 3 3 4 2" xfId="21896"/>
    <cellStyle name="Итог 3 2 2 3 3 5" xfId="21897"/>
    <cellStyle name="Итог 3 2 2 3 3 5 2" xfId="21898"/>
    <cellStyle name="Итог 3 2 2 3 3 6" xfId="21899"/>
    <cellStyle name="Итог 3 2 2 3 4" xfId="21900"/>
    <cellStyle name="Итог 3 2 2 3 4 2" xfId="21901"/>
    <cellStyle name="Итог 3 2 2 3 4 2 2" xfId="21902"/>
    <cellStyle name="Итог 3 2 2 3 4 2 2 2" xfId="21903"/>
    <cellStyle name="Итог 3 2 2 3 4 2 2 2 2" xfId="21904"/>
    <cellStyle name="Итог 3 2 2 3 4 2 2 3" xfId="21905"/>
    <cellStyle name="Итог 3 2 2 3 4 2 2 3 2" xfId="21906"/>
    <cellStyle name="Итог 3 2 2 3 4 2 2 4" xfId="21907"/>
    <cellStyle name="Итог 3 2 2 3 4 2 3" xfId="21908"/>
    <cellStyle name="Итог 3 2 2 3 4 2 3 2" xfId="21909"/>
    <cellStyle name="Итог 3 2 2 3 4 2 4" xfId="21910"/>
    <cellStyle name="Итог 3 2 2 3 4 2 4 2" xfId="21911"/>
    <cellStyle name="Итог 3 2 2 3 4 2 5" xfId="21912"/>
    <cellStyle name="Итог 3 2 2 3 4 3" xfId="21913"/>
    <cellStyle name="Итог 3 2 2 3 4 3 2" xfId="21914"/>
    <cellStyle name="Итог 3 2 2 3 4 3 2 2" xfId="21915"/>
    <cellStyle name="Итог 3 2 2 3 4 3 3" xfId="21916"/>
    <cellStyle name="Итог 3 2 2 3 4 3 3 2" xfId="21917"/>
    <cellStyle name="Итог 3 2 2 3 4 3 4" xfId="21918"/>
    <cellStyle name="Итог 3 2 2 3 4 4" xfId="21919"/>
    <cellStyle name="Итог 3 2 2 3 4 4 2" xfId="21920"/>
    <cellStyle name="Итог 3 2 2 3 4 5" xfId="21921"/>
    <cellStyle name="Итог 3 2 2 3 4 5 2" xfId="21922"/>
    <cellStyle name="Итог 3 2 2 3 4 6" xfId="21923"/>
    <cellStyle name="Итог 3 2 2 3 5" xfId="21924"/>
    <cellStyle name="Итог 3 2 2 3 5 2" xfId="21925"/>
    <cellStyle name="Итог 3 2 2 3 5 2 2" xfId="21926"/>
    <cellStyle name="Итог 3 2 2 3 5 2 2 2" xfId="21927"/>
    <cellStyle name="Итог 3 2 2 3 5 2 2 2 2" xfId="21928"/>
    <cellStyle name="Итог 3 2 2 3 5 2 2 3" xfId="21929"/>
    <cellStyle name="Итог 3 2 2 3 5 2 2 3 2" xfId="21930"/>
    <cellStyle name="Итог 3 2 2 3 5 2 2 4" xfId="21931"/>
    <cellStyle name="Итог 3 2 2 3 5 2 3" xfId="21932"/>
    <cellStyle name="Итог 3 2 2 3 5 2 3 2" xfId="21933"/>
    <cellStyle name="Итог 3 2 2 3 5 2 4" xfId="21934"/>
    <cellStyle name="Итог 3 2 2 3 5 2 4 2" xfId="21935"/>
    <cellStyle name="Итог 3 2 2 3 5 2 5" xfId="21936"/>
    <cellStyle name="Итог 3 2 2 3 5 3" xfId="21937"/>
    <cellStyle name="Итог 3 2 2 3 5 3 2" xfId="21938"/>
    <cellStyle name="Итог 3 2 2 3 5 3 2 2" xfId="21939"/>
    <cellStyle name="Итог 3 2 2 3 5 3 3" xfId="21940"/>
    <cellStyle name="Итог 3 2 2 3 5 3 3 2" xfId="21941"/>
    <cellStyle name="Итог 3 2 2 3 5 3 4" xfId="21942"/>
    <cellStyle name="Итог 3 2 2 3 5 4" xfId="21943"/>
    <cellStyle name="Итог 3 2 2 3 5 4 2" xfId="21944"/>
    <cellStyle name="Итог 3 2 2 3 5 5" xfId="21945"/>
    <cellStyle name="Итог 3 2 2 3 5 5 2" xfId="21946"/>
    <cellStyle name="Итог 3 2 2 3 5 6" xfId="21947"/>
    <cellStyle name="Итог 3 2 2 3 6" xfId="21948"/>
    <cellStyle name="Итог 3 2 2 3 6 2" xfId="21949"/>
    <cellStyle name="Итог 3 2 2 3 6 2 2" xfId="21950"/>
    <cellStyle name="Итог 3 2 2 3 6 2 2 2" xfId="21951"/>
    <cellStyle name="Итог 3 2 2 3 6 2 3" xfId="21952"/>
    <cellStyle name="Итог 3 2 2 3 6 2 3 2" xfId="21953"/>
    <cellStyle name="Итог 3 2 2 3 6 2 4" xfId="21954"/>
    <cellStyle name="Итог 3 2 2 3 6 3" xfId="21955"/>
    <cellStyle name="Итог 3 2 2 3 6 3 2" xfId="21956"/>
    <cellStyle name="Итог 3 2 2 3 6 4" xfId="21957"/>
    <cellStyle name="Итог 3 2 2 3 6 4 2" xfId="21958"/>
    <cellStyle name="Итог 3 2 2 3 6 5" xfId="21959"/>
    <cellStyle name="Итог 3 2 2 3 7" xfId="21960"/>
    <cellStyle name="Итог 3 2 2 3 7 2" xfId="21961"/>
    <cellStyle name="Итог 3 2 2 3 7 2 2" xfId="21962"/>
    <cellStyle name="Итог 3 2 2 3 7 3" xfId="21963"/>
    <cellStyle name="Итог 3 2 2 3 7 3 2" xfId="21964"/>
    <cellStyle name="Итог 3 2 2 3 7 4" xfId="21965"/>
    <cellStyle name="Итог 3 2 2 3 8" xfId="21966"/>
    <cellStyle name="Итог 3 2 2 3 8 2" xfId="21967"/>
    <cellStyle name="Итог 3 2 2 3 9" xfId="21968"/>
    <cellStyle name="Итог 3 2 2 3 9 2" xfId="21969"/>
    <cellStyle name="Итог 3 2 2 4" xfId="21970"/>
    <cellStyle name="Итог 3 2 2 4 10" xfId="21971"/>
    <cellStyle name="Итог 3 2 2 4 2" xfId="21972"/>
    <cellStyle name="Итог 3 2 2 4 2 2" xfId="21973"/>
    <cellStyle name="Итог 3 2 2 4 2 2 2" xfId="21974"/>
    <cellStyle name="Итог 3 2 2 4 2 2 2 2" xfId="21975"/>
    <cellStyle name="Итог 3 2 2 4 2 2 2 2 2" xfId="21976"/>
    <cellStyle name="Итог 3 2 2 4 2 2 2 3" xfId="21977"/>
    <cellStyle name="Итог 3 2 2 4 2 2 2 3 2" xfId="21978"/>
    <cellStyle name="Итог 3 2 2 4 2 2 2 4" xfId="21979"/>
    <cellStyle name="Итог 3 2 2 4 2 2 3" xfId="21980"/>
    <cellStyle name="Итог 3 2 2 4 2 2 3 2" xfId="21981"/>
    <cellStyle name="Итог 3 2 2 4 2 2 4" xfId="21982"/>
    <cellStyle name="Итог 3 2 2 4 2 2 4 2" xfId="21983"/>
    <cellStyle name="Итог 3 2 2 4 2 2 5" xfId="21984"/>
    <cellStyle name="Итог 3 2 2 4 2 3" xfId="21985"/>
    <cellStyle name="Итог 3 2 2 4 2 3 2" xfId="21986"/>
    <cellStyle name="Итог 3 2 2 4 2 3 2 2" xfId="21987"/>
    <cellStyle name="Итог 3 2 2 4 2 3 3" xfId="21988"/>
    <cellStyle name="Итог 3 2 2 4 2 3 3 2" xfId="21989"/>
    <cellStyle name="Итог 3 2 2 4 2 3 4" xfId="21990"/>
    <cellStyle name="Итог 3 2 2 4 2 4" xfId="21991"/>
    <cellStyle name="Итог 3 2 2 4 2 4 2" xfId="21992"/>
    <cellStyle name="Итог 3 2 2 4 2 5" xfId="21993"/>
    <cellStyle name="Итог 3 2 2 4 2 5 2" xfId="21994"/>
    <cellStyle name="Итог 3 2 2 4 2 6" xfId="21995"/>
    <cellStyle name="Итог 3 2 2 4 3" xfId="21996"/>
    <cellStyle name="Итог 3 2 2 4 3 2" xfId="21997"/>
    <cellStyle name="Итог 3 2 2 4 3 2 2" xfId="21998"/>
    <cellStyle name="Итог 3 2 2 4 3 2 2 2" xfId="21999"/>
    <cellStyle name="Итог 3 2 2 4 3 2 2 2 2" xfId="22000"/>
    <cellStyle name="Итог 3 2 2 4 3 2 2 3" xfId="22001"/>
    <cellStyle name="Итог 3 2 2 4 3 2 2 3 2" xfId="22002"/>
    <cellStyle name="Итог 3 2 2 4 3 2 2 4" xfId="22003"/>
    <cellStyle name="Итог 3 2 2 4 3 2 3" xfId="22004"/>
    <cellStyle name="Итог 3 2 2 4 3 2 3 2" xfId="22005"/>
    <cellStyle name="Итог 3 2 2 4 3 2 4" xfId="22006"/>
    <cellStyle name="Итог 3 2 2 4 3 2 4 2" xfId="22007"/>
    <cellStyle name="Итог 3 2 2 4 3 2 5" xfId="22008"/>
    <cellStyle name="Итог 3 2 2 4 3 3" xfId="22009"/>
    <cellStyle name="Итог 3 2 2 4 3 3 2" xfId="22010"/>
    <cellStyle name="Итог 3 2 2 4 3 3 2 2" xfId="22011"/>
    <cellStyle name="Итог 3 2 2 4 3 3 3" xfId="22012"/>
    <cellStyle name="Итог 3 2 2 4 3 3 3 2" xfId="22013"/>
    <cellStyle name="Итог 3 2 2 4 3 3 4" xfId="22014"/>
    <cellStyle name="Итог 3 2 2 4 3 4" xfId="22015"/>
    <cellStyle name="Итог 3 2 2 4 3 4 2" xfId="22016"/>
    <cellStyle name="Итог 3 2 2 4 3 5" xfId="22017"/>
    <cellStyle name="Итог 3 2 2 4 3 5 2" xfId="22018"/>
    <cellStyle name="Итог 3 2 2 4 3 6" xfId="22019"/>
    <cellStyle name="Итог 3 2 2 4 4" xfId="22020"/>
    <cellStyle name="Итог 3 2 2 4 4 2" xfId="22021"/>
    <cellStyle name="Итог 3 2 2 4 4 2 2" xfId="22022"/>
    <cellStyle name="Итог 3 2 2 4 4 2 2 2" xfId="22023"/>
    <cellStyle name="Итог 3 2 2 4 4 2 2 2 2" xfId="22024"/>
    <cellStyle name="Итог 3 2 2 4 4 2 2 3" xfId="22025"/>
    <cellStyle name="Итог 3 2 2 4 4 2 2 3 2" xfId="22026"/>
    <cellStyle name="Итог 3 2 2 4 4 2 2 4" xfId="22027"/>
    <cellStyle name="Итог 3 2 2 4 4 2 3" xfId="22028"/>
    <cellStyle name="Итог 3 2 2 4 4 2 3 2" xfId="22029"/>
    <cellStyle name="Итог 3 2 2 4 4 2 4" xfId="22030"/>
    <cellStyle name="Итог 3 2 2 4 4 2 4 2" xfId="22031"/>
    <cellStyle name="Итог 3 2 2 4 4 2 5" xfId="22032"/>
    <cellStyle name="Итог 3 2 2 4 4 3" xfId="22033"/>
    <cellStyle name="Итог 3 2 2 4 4 3 2" xfId="22034"/>
    <cellStyle name="Итог 3 2 2 4 4 3 2 2" xfId="22035"/>
    <cellStyle name="Итог 3 2 2 4 4 3 3" xfId="22036"/>
    <cellStyle name="Итог 3 2 2 4 4 3 3 2" xfId="22037"/>
    <cellStyle name="Итог 3 2 2 4 4 3 4" xfId="22038"/>
    <cellStyle name="Итог 3 2 2 4 4 4" xfId="22039"/>
    <cellStyle name="Итог 3 2 2 4 4 4 2" xfId="22040"/>
    <cellStyle name="Итог 3 2 2 4 4 5" xfId="22041"/>
    <cellStyle name="Итог 3 2 2 4 4 5 2" xfId="22042"/>
    <cellStyle name="Итог 3 2 2 4 4 6" xfId="22043"/>
    <cellStyle name="Итог 3 2 2 4 5" xfId="22044"/>
    <cellStyle name="Итог 3 2 2 4 5 2" xfId="22045"/>
    <cellStyle name="Итог 3 2 2 4 5 2 2" xfId="22046"/>
    <cellStyle name="Итог 3 2 2 4 5 2 2 2" xfId="22047"/>
    <cellStyle name="Итог 3 2 2 4 5 2 2 2 2" xfId="22048"/>
    <cellStyle name="Итог 3 2 2 4 5 2 2 3" xfId="22049"/>
    <cellStyle name="Итог 3 2 2 4 5 2 2 3 2" xfId="22050"/>
    <cellStyle name="Итог 3 2 2 4 5 2 2 4" xfId="22051"/>
    <cellStyle name="Итог 3 2 2 4 5 2 3" xfId="22052"/>
    <cellStyle name="Итог 3 2 2 4 5 2 3 2" xfId="22053"/>
    <cellStyle name="Итог 3 2 2 4 5 2 4" xfId="22054"/>
    <cellStyle name="Итог 3 2 2 4 5 2 4 2" xfId="22055"/>
    <cellStyle name="Итог 3 2 2 4 5 2 5" xfId="22056"/>
    <cellStyle name="Итог 3 2 2 4 5 3" xfId="22057"/>
    <cellStyle name="Итог 3 2 2 4 5 3 2" xfId="22058"/>
    <cellStyle name="Итог 3 2 2 4 5 3 2 2" xfId="22059"/>
    <cellStyle name="Итог 3 2 2 4 5 3 3" xfId="22060"/>
    <cellStyle name="Итог 3 2 2 4 5 3 3 2" xfId="22061"/>
    <cellStyle name="Итог 3 2 2 4 5 3 4" xfId="22062"/>
    <cellStyle name="Итог 3 2 2 4 5 4" xfId="22063"/>
    <cellStyle name="Итог 3 2 2 4 5 4 2" xfId="22064"/>
    <cellStyle name="Итог 3 2 2 4 5 5" xfId="22065"/>
    <cellStyle name="Итог 3 2 2 4 5 5 2" xfId="22066"/>
    <cellStyle name="Итог 3 2 2 4 5 6" xfId="22067"/>
    <cellStyle name="Итог 3 2 2 4 6" xfId="22068"/>
    <cellStyle name="Итог 3 2 2 4 6 2" xfId="22069"/>
    <cellStyle name="Итог 3 2 2 4 6 2 2" xfId="22070"/>
    <cellStyle name="Итог 3 2 2 4 6 2 2 2" xfId="22071"/>
    <cellStyle name="Итог 3 2 2 4 6 2 3" xfId="22072"/>
    <cellStyle name="Итог 3 2 2 4 6 2 3 2" xfId="22073"/>
    <cellStyle name="Итог 3 2 2 4 6 2 4" xfId="22074"/>
    <cellStyle name="Итог 3 2 2 4 6 3" xfId="22075"/>
    <cellStyle name="Итог 3 2 2 4 6 3 2" xfId="22076"/>
    <cellStyle name="Итог 3 2 2 4 6 4" xfId="22077"/>
    <cellStyle name="Итог 3 2 2 4 6 4 2" xfId="22078"/>
    <cellStyle name="Итог 3 2 2 4 6 5" xfId="22079"/>
    <cellStyle name="Итог 3 2 2 4 7" xfId="22080"/>
    <cellStyle name="Итог 3 2 2 4 7 2" xfId="22081"/>
    <cellStyle name="Итог 3 2 2 4 7 2 2" xfId="22082"/>
    <cellStyle name="Итог 3 2 2 4 7 3" xfId="22083"/>
    <cellStyle name="Итог 3 2 2 4 7 3 2" xfId="22084"/>
    <cellStyle name="Итог 3 2 2 4 7 4" xfId="22085"/>
    <cellStyle name="Итог 3 2 2 4 8" xfId="22086"/>
    <cellStyle name="Итог 3 2 2 4 8 2" xfId="22087"/>
    <cellStyle name="Итог 3 2 2 4 9" xfId="22088"/>
    <cellStyle name="Итог 3 2 2 4 9 2" xfId="22089"/>
    <cellStyle name="Итог 3 2 2 5" xfId="22090"/>
    <cellStyle name="Итог 3 2 2 5 10" xfId="22091"/>
    <cellStyle name="Итог 3 2 2 5 2" xfId="22092"/>
    <cellStyle name="Итог 3 2 2 5 2 2" xfId="22093"/>
    <cellStyle name="Итог 3 2 2 5 2 2 2" xfId="22094"/>
    <cellStyle name="Итог 3 2 2 5 2 2 2 2" xfId="22095"/>
    <cellStyle name="Итог 3 2 2 5 2 2 2 2 2" xfId="22096"/>
    <cellStyle name="Итог 3 2 2 5 2 2 2 3" xfId="22097"/>
    <cellStyle name="Итог 3 2 2 5 2 2 2 3 2" xfId="22098"/>
    <cellStyle name="Итог 3 2 2 5 2 2 2 4" xfId="22099"/>
    <cellStyle name="Итог 3 2 2 5 2 2 3" xfId="22100"/>
    <cellStyle name="Итог 3 2 2 5 2 2 3 2" xfId="22101"/>
    <cellStyle name="Итог 3 2 2 5 2 2 4" xfId="22102"/>
    <cellStyle name="Итог 3 2 2 5 2 2 4 2" xfId="22103"/>
    <cellStyle name="Итог 3 2 2 5 2 2 5" xfId="22104"/>
    <cellStyle name="Итог 3 2 2 5 2 3" xfId="22105"/>
    <cellStyle name="Итог 3 2 2 5 2 3 2" xfId="22106"/>
    <cellStyle name="Итог 3 2 2 5 2 3 2 2" xfId="22107"/>
    <cellStyle name="Итог 3 2 2 5 2 3 3" xfId="22108"/>
    <cellStyle name="Итог 3 2 2 5 2 3 3 2" xfId="22109"/>
    <cellStyle name="Итог 3 2 2 5 2 3 4" xfId="22110"/>
    <cellStyle name="Итог 3 2 2 5 2 4" xfId="22111"/>
    <cellStyle name="Итог 3 2 2 5 2 4 2" xfId="22112"/>
    <cellStyle name="Итог 3 2 2 5 2 5" xfId="22113"/>
    <cellStyle name="Итог 3 2 2 5 2 5 2" xfId="22114"/>
    <cellStyle name="Итог 3 2 2 5 2 6" xfId="22115"/>
    <cellStyle name="Итог 3 2 2 5 3" xfId="22116"/>
    <cellStyle name="Итог 3 2 2 5 3 2" xfId="22117"/>
    <cellStyle name="Итог 3 2 2 5 3 2 2" xfId="22118"/>
    <cellStyle name="Итог 3 2 2 5 3 2 2 2" xfId="22119"/>
    <cellStyle name="Итог 3 2 2 5 3 2 2 2 2" xfId="22120"/>
    <cellStyle name="Итог 3 2 2 5 3 2 2 3" xfId="22121"/>
    <cellStyle name="Итог 3 2 2 5 3 2 2 3 2" xfId="22122"/>
    <cellStyle name="Итог 3 2 2 5 3 2 2 4" xfId="22123"/>
    <cellStyle name="Итог 3 2 2 5 3 2 3" xfId="22124"/>
    <cellStyle name="Итог 3 2 2 5 3 2 3 2" xfId="22125"/>
    <cellStyle name="Итог 3 2 2 5 3 2 4" xfId="22126"/>
    <cellStyle name="Итог 3 2 2 5 3 2 4 2" xfId="22127"/>
    <cellStyle name="Итог 3 2 2 5 3 2 5" xfId="22128"/>
    <cellStyle name="Итог 3 2 2 5 3 3" xfId="22129"/>
    <cellStyle name="Итог 3 2 2 5 3 3 2" xfId="22130"/>
    <cellStyle name="Итог 3 2 2 5 3 3 2 2" xfId="22131"/>
    <cellStyle name="Итог 3 2 2 5 3 3 3" xfId="22132"/>
    <cellStyle name="Итог 3 2 2 5 3 3 3 2" xfId="22133"/>
    <cellStyle name="Итог 3 2 2 5 3 3 4" xfId="22134"/>
    <cellStyle name="Итог 3 2 2 5 3 4" xfId="22135"/>
    <cellStyle name="Итог 3 2 2 5 3 4 2" xfId="22136"/>
    <cellStyle name="Итог 3 2 2 5 3 5" xfId="22137"/>
    <cellStyle name="Итог 3 2 2 5 3 5 2" xfId="22138"/>
    <cellStyle name="Итог 3 2 2 5 3 6" xfId="22139"/>
    <cellStyle name="Итог 3 2 2 5 4" xfId="22140"/>
    <cellStyle name="Итог 3 2 2 5 4 2" xfId="22141"/>
    <cellStyle name="Итог 3 2 2 5 4 2 2" xfId="22142"/>
    <cellStyle name="Итог 3 2 2 5 4 2 2 2" xfId="22143"/>
    <cellStyle name="Итог 3 2 2 5 4 2 2 2 2" xfId="22144"/>
    <cellStyle name="Итог 3 2 2 5 4 2 2 3" xfId="22145"/>
    <cellStyle name="Итог 3 2 2 5 4 2 2 3 2" xfId="22146"/>
    <cellStyle name="Итог 3 2 2 5 4 2 2 4" xfId="22147"/>
    <cellStyle name="Итог 3 2 2 5 4 2 3" xfId="22148"/>
    <cellStyle name="Итог 3 2 2 5 4 2 3 2" xfId="22149"/>
    <cellStyle name="Итог 3 2 2 5 4 2 4" xfId="22150"/>
    <cellStyle name="Итог 3 2 2 5 4 2 4 2" xfId="22151"/>
    <cellStyle name="Итог 3 2 2 5 4 2 5" xfId="22152"/>
    <cellStyle name="Итог 3 2 2 5 4 3" xfId="22153"/>
    <cellStyle name="Итог 3 2 2 5 4 3 2" xfId="22154"/>
    <cellStyle name="Итог 3 2 2 5 4 3 2 2" xfId="22155"/>
    <cellStyle name="Итог 3 2 2 5 4 3 3" xfId="22156"/>
    <cellStyle name="Итог 3 2 2 5 4 3 3 2" xfId="22157"/>
    <cellStyle name="Итог 3 2 2 5 4 3 4" xfId="22158"/>
    <cellStyle name="Итог 3 2 2 5 4 4" xfId="22159"/>
    <cellStyle name="Итог 3 2 2 5 4 4 2" xfId="22160"/>
    <cellStyle name="Итог 3 2 2 5 4 5" xfId="22161"/>
    <cellStyle name="Итог 3 2 2 5 4 5 2" xfId="22162"/>
    <cellStyle name="Итог 3 2 2 5 4 6" xfId="22163"/>
    <cellStyle name="Итог 3 2 2 5 5" xfId="22164"/>
    <cellStyle name="Итог 3 2 2 5 5 2" xfId="22165"/>
    <cellStyle name="Итог 3 2 2 5 5 2 2" xfId="22166"/>
    <cellStyle name="Итог 3 2 2 5 5 2 2 2" xfId="22167"/>
    <cellStyle name="Итог 3 2 2 5 5 2 2 2 2" xfId="22168"/>
    <cellStyle name="Итог 3 2 2 5 5 2 2 3" xfId="22169"/>
    <cellStyle name="Итог 3 2 2 5 5 2 2 3 2" xfId="22170"/>
    <cellStyle name="Итог 3 2 2 5 5 2 2 4" xfId="22171"/>
    <cellStyle name="Итог 3 2 2 5 5 2 3" xfId="22172"/>
    <cellStyle name="Итог 3 2 2 5 5 2 3 2" xfId="22173"/>
    <cellStyle name="Итог 3 2 2 5 5 2 4" xfId="22174"/>
    <cellStyle name="Итог 3 2 2 5 5 2 4 2" xfId="22175"/>
    <cellStyle name="Итог 3 2 2 5 5 2 5" xfId="22176"/>
    <cellStyle name="Итог 3 2 2 5 5 3" xfId="22177"/>
    <cellStyle name="Итог 3 2 2 5 5 3 2" xfId="22178"/>
    <cellStyle name="Итог 3 2 2 5 5 3 2 2" xfId="22179"/>
    <cellStyle name="Итог 3 2 2 5 5 3 3" xfId="22180"/>
    <cellStyle name="Итог 3 2 2 5 5 3 3 2" xfId="22181"/>
    <cellStyle name="Итог 3 2 2 5 5 3 4" xfId="22182"/>
    <cellStyle name="Итог 3 2 2 5 5 4" xfId="22183"/>
    <cellStyle name="Итог 3 2 2 5 5 4 2" xfId="22184"/>
    <cellStyle name="Итог 3 2 2 5 5 5" xfId="22185"/>
    <cellStyle name="Итог 3 2 2 5 5 5 2" xfId="22186"/>
    <cellStyle name="Итог 3 2 2 5 5 6" xfId="22187"/>
    <cellStyle name="Итог 3 2 2 5 6" xfId="22188"/>
    <cellStyle name="Итог 3 2 2 5 6 2" xfId="22189"/>
    <cellStyle name="Итог 3 2 2 5 6 2 2" xfId="22190"/>
    <cellStyle name="Итог 3 2 2 5 6 2 2 2" xfId="22191"/>
    <cellStyle name="Итог 3 2 2 5 6 2 3" xfId="22192"/>
    <cellStyle name="Итог 3 2 2 5 6 2 3 2" xfId="22193"/>
    <cellStyle name="Итог 3 2 2 5 6 2 4" xfId="22194"/>
    <cellStyle name="Итог 3 2 2 5 6 3" xfId="22195"/>
    <cellStyle name="Итог 3 2 2 5 6 3 2" xfId="22196"/>
    <cellStyle name="Итог 3 2 2 5 6 4" xfId="22197"/>
    <cellStyle name="Итог 3 2 2 5 6 4 2" xfId="22198"/>
    <cellStyle name="Итог 3 2 2 5 6 5" xfId="22199"/>
    <cellStyle name="Итог 3 2 2 5 7" xfId="22200"/>
    <cellStyle name="Итог 3 2 2 5 7 2" xfId="22201"/>
    <cellStyle name="Итог 3 2 2 5 7 2 2" xfId="22202"/>
    <cellStyle name="Итог 3 2 2 5 7 3" xfId="22203"/>
    <cellStyle name="Итог 3 2 2 5 7 3 2" xfId="22204"/>
    <cellStyle name="Итог 3 2 2 5 7 4" xfId="22205"/>
    <cellStyle name="Итог 3 2 2 5 8" xfId="22206"/>
    <cellStyle name="Итог 3 2 2 5 8 2" xfId="22207"/>
    <cellStyle name="Итог 3 2 2 5 9" xfId="22208"/>
    <cellStyle name="Итог 3 2 2 5 9 2" xfId="22209"/>
    <cellStyle name="Итог 3 2 2 6" xfId="22210"/>
    <cellStyle name="Итог 3 2 2 6 10" xfId="22211"/>
    <cellStyle name="Итог 3 2 2 6 2" xfId="22212"/>
    <cellStyle name="Итог 3 2 2 6 2 2" xfId="22213"/>
    <cellStyle name="Итог 3 2 2 6 2 2 2" xfId="22214"/>
    <cellStyle name="Итог 3 2 2 6 2 2 2 2" xfId="22215"/>
    <cellStyle name="Итог 3 2 2 6 2 2 2 2 2" xfId="22216"/>
    <cellStyle name="Итог 3 2 2 6 2 2 2 3" xfId="22217"/>
    <cellStyle name="Итог 3 2 2 6 2 2 2 3 2" xfId="22218"/>
    <cellStyle name="Итог 3 2 2 6 2 2 2 4" xfId="22219"/>
    <cellStyle name="Итог 3 2 2 6 2 2 3" xfId="22220"/>
    <cellStyle name="Итог 3 2 2 6 2 2 3 2" xfId="22221"/>
    <cellStyle name="Итог 3 2 2 6 2 2 4" xfId="22222"/>
    <cellStyle name="Итог 3 2 2 6 2 2 4 2" xfId="22223"/>
    <cellStyle name="Итог 3 2 2 6 2 2 5" xfId="22224"/>
    <cellStyle name="Итог 3 2 2 6 2 3" xfId="22225"/>
    <cellStyle name="Итог 3 2 2 6 2 3 2" xfId="22226"/>
    <cellStyle name="Итог 3 2 2 6 2 3 2 2" xfId="22227"/>
    <cellStyle name="Итог 3 2 2 6 2 3 3" xfId="22228"/>
    <cellStyle name="Итог 3 2 2 6 2 3 3 2" xfId="22229"/>
    <cellStyle name="Итог 3 2 2 6 2 3 4" xfId="22230"/>
    <cellStyle name="Итог 3 2 2 6 2 4" xfId="22231"/>
    <cellStyle name="Итог 3 2 2 6 2 4 2" xfId="22232"/>
    <cellStyle name="Итог 3 2 2 6 2 5" xfId="22233"/>
    <cellStyle name="Итог 3 2 2 6 2 5 2" xfId="22234"/>
    <cellStyle name="Итог 3 2 2 6 2 6" xfId="22235"/>
    <cellStyle name="Итог 3 2 2 6 3" xfId="22236"/>
    <cellStyle name="Итог 3 2 2 6 3 2" xfId="22237"/>
    <cellStyle name="Итог 3 2 2 6 3 2 2" xfId="22238"/>
    <cellStyle name="Итог 3 2 2 6 3 2 2 2" xfId="22239"/>
    <cellStyle name="Итог 3 2 2 6 3 2 2 2 2" xfId="22240"/>
    <cellStyle name="Итог 3 2 2 6 3 2 2 3" xfId="22241"/>
    <cellStyle name="Итог 3 2 2 6 3 2 2 3 2" xfId="22242"/>
    <cellStyle name="Итог 3 2 2 6 3 2 2 4" xfId="22243"/>
    <cellStyle name="Итог 3 2 2 6 3 2 3" xfId="22244"/>
    <cellStyle name="Итог 3 2 2 6 3 2 3 2" xfId="22245"/>
    <cellStyle name="Итог 3 2 2 6 3 2 4" xfId="22246"/>
    <cellStyle name="Итог 3 2 2 6 3 2 4 2" xfId="22247"/>
    <cellStyle name="Итог 3 2 2 6 3 2 5" xfId="22248"/>
    <cellStyle name="Итог 3 2 2 6 3 3" xfId="22249"/>
    <cellStyle name="Итог 3 2 2 6 3 3 2" xfId="22250"/>
    <cellStyle name="Итог 3 2 2 6 3 3 2 2" xfId="22251"/>
    <cellStyle name="Итог 3 2 2 6 3 3 3" xfId="22252"/>
    <cellStyle name="Итог 3 2 2 6 3 3 3 2" xfId="22253"/>
    <cellStyle name="Итог 3 2 2 6 3 3 4" xfId="22254"/>
    <cellStyle name="Итог 3 2 2 6 3 4" xfId="22255"/>
    <cellStyle name="Итог 3 2 2 6 3 4 2" xfId="22256"/>
    <cellStyle name="Итог 3 2 2 6 3 5" xfId="22257"/>
    <cellStyle name="Итог 3 2 2 6 3 5 2" xfId="22258"/>
    <cellStyle name="Итог 3 2 2 6 3 6" xfId="22259"/>
    <cellStyle name="Итог 3 2 2 6 4" xfId="22260"/>
    <cellStyle name="Итог 3 2 2 6 4 2" xfId="22261"/>
    <cellStyle name="Итог 3 2 2 6 4 2 2" xfId="22262"/>
    <cellStyle name="Итог 3 2 2 6 4 2 2 2" xfId="22263"/>
    <cellStyle name="Итог 3 2 2 6 4 2 2 2 2" xfId="22264"/>
    <cellStyle name="Итог 3 2 2 6 4 2 2 3" xfId="22265"/>
    <cellStyle name="Итог 3 2 2 6 4 2 2 3 2" xfId="22266"/>
    <cellStyle name="Итог 3 2 2 6 4 2 2 4" xfId="22267"/>
    <cellStyle name="Итог 3 2 2 6 4 2 3" xfId="22268"/>
    <cellStyle name="Итог 3 2 2 6 4 2 3 2" xfId="22269"/>
    <cellStyle name="Итог 3 2 2 6 4 2 4" xfId="22270"/>
    <cellStyle name="Итог 3 2 2 6 4 2 4 2" xfId="22271"/>
    <cellStyle name="Итог 3 2 2 6 4 2 5" xfId="22272"/>
    <cellStyle name="Итог 3 2 2 6 4 3" xfId="22273"/>
    <cellStyle name="Итог 3 2 2 6 4 3 2" xfId="22274"/>
    <cellStyle name="Итог 3 2 2 6 4 3 2 2" xfId="22275"/>
    <cellStyle name="Итог 3 2 2 6 4 3 3" xfId="22276"/>
    <cellStyle name="Итог 3 2 2 6 4 3 3 2" xfId="22277"/>
    <cellStyle name="Итог 3 2 2 6 4 3 4" xfId="22278"/>
    <cellStyle name="Итог 3 2 2 6 4 4" xfId="22279"/>
    <cellStyle name="Итог 3 2 2 6 4 4 2" xfId="22280"/>
    <cellStyle name="Итог 3 2 2 6 4 5" xfId="22281"/>
    <cellStyle name="Итог 3 2 2 6 4 5 2" xfId="22282"/>
    <cellStyle name="Итог 3 2 2 6 4 6" xfId="22283"/>
    <cellStyle name="Итог 3 2 2 6 5" xfId="22284"/>
    <cellStyle name="Итог 3 2 2 6 5 2" xfId="22285"/>
    <cellStyle name="Итог 3 2 2 6 5 2 2" xfId="22286"/>
    <cellStyle name="Итог 3 2 2 6 5 2 2 2" xfId="22287"/>
    <cellStyle name="Итог 3 2 2 6 5 2 2 2 2" xfId="22288"/>
    <cellStyle name="Итог 3 2 2 6 5 2 2 3" xfId="22289"/>
    <cellStyle name="Итог 3 2 2 6 5 2 2 3 2" xfId="22290"/>
    <cellStyle name="Итог 3 2 2 6 5 2 2 4" xfId="22291"/>
    <cellStyle name="Итог 3 2 2 6 5 2 3" xfId="22292"/>
    <cellStyle name="Итог 3 2 2 6 5 2 3 2" xfId="22293"/>
    <cellStyle name="Итог 3 2 2 6 5 2 4" xfId="22294"/>
    <cellStyle name="Итог 3 2 2 6 5 2 4 2" xfId="22295"/>
    <cellStyle name="Итог 3 2 2 6 5 2 5" xfId="22296"/>
    <cellStyle name="Итог 3 2 2 6 5 3" xfId="22297"/>
    <cellStyle name="Итог 3 2 2 6 5 3 2" xfId="22298"/>
    <cellStyle name="Итог 3 2 2 6 5 3 2 2" xfId="22299"/>
    <cellStyle name="Итог 3 2 2 6 5 3 3" xfId="22300"/>
    <cellStyle name="Итог 3 2 2 6 5 3 3 2" xfId="22301"/>
    <cellStyle name="Итог 3 2 2 6 5 3 4" xfId="22302"/>
    <cellStyle name="Итог 3 2 2 6 5 4" xfId="22303"/>
    <cellStyle name="Итог 3 2 2 6 5 4 2" xfId="22304"/>
    <cellStyle name="Итог 3 2 2 6 5 5" xfId="22305"/>
    <cellStyle name="Итог 3 2 2 6 5 5 2" xfId="22306"/>
    <cellStyle name="Итог 3 2 2 6 5 6" xfId="22307"/>
    <cellStyle name="Итог 3 2 2 6 6" xfId="22308"/>
    <cellStyle name="Итог 3 2 2 6 6 2" xfId="22309"/>
    <cellStyle name="Итог 3 2 2 6 6 2 2" xfId="22310"/>
    <cellStyle name="Итог 3 2 2 6 6 2 2 2" xfId="22311"/>
    <cellStyle name="Итог 3 2 2 6 6 2 3" xfId="22312"/>
    <cellStyle name="Итог 3 2 2 6 6 2 3 2" xfId="22313"/>
    <cellStyle name="Итог 3 2 2 6 6 2 4" xfId="22314"/>
    <cellStyle name="Итог 3 2 2 6 6 3" xfId="22315"/>
    <cellStyle name="Итог 3 2 2 6 6 3 2" xfId="22316"/>
    <cellStyle name="Итог 3 2 2 6 6 4" xfId="22317"/>
    <cellStyle name="Итог 3 2 2 6 6 4 2" xfId="22318"/>
    <cellStyle name="Итог 3 2 2 6 6 5" xfId="22319"/>
    <cellStyle name="Итог 3 2 2 6 7" xfId="22320"/>
    <cellStyle name="Итог 3 2 2 6 7 2" xfId="22321"/>
    <cellStyle name="Итог 3 2 2 6 7 2 2" xfId="22322"/>
    <cellStyle name="Итог 3 2 2 6 7 3" xfId="22323"/>
    <cellStyle name="Итог 3 2 2 6 7 3 2" xfId="22324"/>
    <cellStyle name="Итог 3 2 2 6 7 4" xfId="22325"/>
    <cellStyle name="Итог 3 2 2 6 8" xfId="22326"/>
    <cellStyle name="Итог 3 2 2 6 8 2" xfId="22327"/>
    <cellStyle name="Итог 3 2 2 6 9" xfId="22328"/>
    <cellStyle name="Итог 3 2 2 6 9 2" xfId="22329"/>
    <cellStyle name="Итог 3 2 2 7" xfId="22330"/>
    <cellStyle name="Итог 3 2 2 7 2" xfId="22331"/>
    <cellStyle name="Итог 3 2 2 7 2 2" xfId="22332"/>
    <cellStyle name="Итог 3 2 2 7 2 2 2" xfId="22333"/>
    <cellStyle name="Итог 3 2 2 7 2 2 2 2" xfId="22334"/>
    <cellStyle name="Итог 3 2 2 7 2 2 3" xfId="22335"/>
    <cellStyle name="Итог 3 2 2 7 2 2 3 2" xfId="22336"/>
    <cellStyle name="Итог 3 2 2 7 2 2 4" xfId="22337"/>
    <cellStyle name="Итог 3 2 2 7 2 3" xfId="22338"/>
    <cellStyle name="Итог 3 2 2 7 2 3 2" xfId="22339"/>
    <cellStyle name="Итог 3 2 2 7 2 4" xfId="22340"/>
    <cellStyle name="Итог 3 2 2 7 2 4 2" xfId="22341"/>
    <cellStyle name="Итог 3 2 2 7 2 5" xfId="22342"/>
    <cellStyle name="Итог 3 2 2 7 3" xfId="22343"/>
    <cellStyle name="Итог 3 2 2 7 3 2" xfId="22344"/>
    <cellStyle name="Итог 3 2 2 7 3 2 2" xfId="22345"/>
    <cellStyle name="Итог 3 2 2 7 3 3" xfId="22346"/>
    <cellStyle name="Итог 3 2 2 7 3 3 2" xfId="22347"/>
    <cellStyle name="Итог 3 2 2 7 3 4" xfId="22348"/>
    <cellStyle name="Итог 3 2 2 7 4" xfId="22349"/>
    <cellStyle name="Итог 3 2 2 7 4 2" xfId="22350"/>
    <cellStyle name="Итог 3 2 2 7 5" xfId="22351"/>
    <cellStyle name="Итог 3 2 2 7 5 2" xfId="22352"/>
    <cellStyle name="Итог 3 2 2 7 6" xfId="22353"/>
    <cellStyle name="Итог 3 2 2 8" xfId="22354"/>
    <cellStyle name="Итог 3 2 2 8 2" xfId="22355"/>
    <cellStyle name="Итог 3 2 2 8 2 2" xfId="22356"/>
    <cellStyle name="Итог 3 2 2 8 2 2 2" xfId="22357"/>
    <cellStyle name="Итог 3 2 2 8 2 2 2 2" xfId="22358"/>
    <cellStyle name="Итог 3 2 2 8 2 2 3" xfId="22359"/>
    <cellStyle name="Итог 3 2 2 8 2 2 3 2" xfId="22360"/>
    <cellStyle name="Итог 3 2 2 8 2 2 4" xfId="22361"/>
    <cellStyle name="Итог 3 2 2 8 2 3" xfId="22362"/>
    <cellStyle name="Итог 3 2 2 8 2 3 2" xfId="22363"/>
    <cellStyle name="Итог 3 2 2 8 2 4" xfId="22364"/>
    <cellStyle name="Итог 3 2 2 8 2 4 2" xfId="22365"/>
    <cellStyle name="Итог 3 2 2 8 2 5" xfId="22366"/>
    <cellStyle name="Итог 3 2 2 8 3" xfId="22367"/>
    <cellStyle name="Итог 3 2 2 8 3 2" xfId="22368"/>
    <cellStyle name="Итог 3 2 2 8 3 2 2" xfId="22369"/>
    <cellStyle name="Итог 3 2 2 8 3 3" xfId="22370"/>
    <cellStyle name="Итог 3 2 2 8 3 3 2" xfId="22371"/>
    <cellStyle name="Итог 3 2 2 8 3 4" xfId="22372"/>
    <cellStyle name="Итог 3 2 2 8 4" xfId="22373"/>
    <cellStyle name="Итог 3 2 2 8 4 2" xfId="22374"/>
    <cellStyle name="Итог 3 2 2 8 5" xfId="22375"/>
    <cellStyle name="Итог 3 2 2 8 5 2" xfId="22376"/>
    <cellStyle name="Итог 3 2 2 8 6" xfId="22377"/>
    <cellStyle name="Итог 3 2 2 9" xfId="22378"/>
    <cellStyle name="Итог 3 2 2 9 2" xfId="22379"/>
    <cellStyle name="Итог 3 2 2 9 2 2" xfId="22380"/>
    <cellStyle name="Итог 3 2 2 9 2 2 2" xfId="22381"/>
    <cellStyle name="Итог 3 2 2 9 2 2 2 2" xfId="22382"/>
    <cellStyle name="Итог 3 2 2 9 2 2 3" xfId="22383"/>
    <cellStyle name="Итог 3 2 2 9 2 2 3 2" xfId="22384"/>
    <cellStyle name="Итог 3 2 2 9 2 2 4" xfId="22385"/>
    <cellStyle name="Итог 3 2 2 9 2 3" xfId="22386"/>
    <cellStyle name="Итог 3 2 2 9 2 3 2" xfId="22387"/>
    <cellStyle name="Итог 3 2 2 9 2 4" xfId="22388"/>
    <cellStyle name="Итог 3 2 2 9 2 4 2" xfId="22389"/>
    <cellStyle name="Итог 3 2 2 9 2 5" xfId="22390"/>
    <cellStyle name="Итог 3 2 2 9 3" xfId="22391"/>
    <cellStyle name="Итог 3 2 2 9 3 2" xfId="22392"/>
    <cellStyle name="Итог 3 2 2 9 3 2 2" xfId="22393"/>
    <cellStyle name="Итог 3 2 2 9 3 3" xfId="22394"/>
    <cellStyle name="Итог 3 2 2 9 3 3 2" xfId="22395"/>
    <cellStyle name="Итог 3 2 2 9 3 4" xfId="22396"/>
    <cellStyle name="Итог 3 2 2 9 4" xfId="22397"/>
    <cellStyle name="Итог 3 2 2 9 4 2" xfId="22398"/>
    <cellStyle name="Итог 3 2 2 9 5" xfId="22399"/>
    <cellStyle name="Итог 3 2 2 9 5 2" xfId="22400"/>
    <cellStyle name="Итог 3 2 2 9 6" xfId="22401"/>
    <cellStyle name="Итог 3 2 3" xfId="22402"/>
    <cellStyle name="Итог 3 2 3 10" xfId="22403"/>
    <cellStyle name="Итог 3 2 3 2" xfId="22404"/>
    <cellStyle name="Итог 3 2 3 2 2" xfId="22405"/>
    <cellStyle name="Итог 3 2 3 2 2 2" xfId="22406"/>
    <cellStyle name="Итог 3 2 3 2 2 2 2" xfId="22407"/>
    <cellStyle name="Итог 3 2 3 2 2 2 2 2" xfId="22408"/>
    <cellStyle name="Итог 3 2 3 2 2 2 3" xfId="22409"/>
    <cellStyle name="Итог 3 2 3 2 2 2 3 2" xfId="22410"/>
    <cellStyle name="Итог 3 2 3 2 2 2 4" xfId="22411"/>
    <cellStyle name="Итог 3 2 3 2 2 3" xfId="22412"/>
    <cellStyle name="Итог 3 2 3 2 2 3 2" xfId="22413"/>
    <cellStyle name="Итог 3 2 3 2 2 4" xfId="22414"/>
    <cellStyle name="Итог 3 2 3 2 2 4 2" xfId="22415"/>
    <cellStyle name="Итог 3 2 3 2 2 5" xfId="22416"/>
    <cellStyle name="Итог 3 2 3 2 3" xfId="22417"/>
    <cellStyle name="Итог 3 2 3 2 3 2" xfId="22418"/>
    <cellStyle name="Итог 3 2 3 2 3 2 2" xfId="22419"/>
    <cellStyle name="Итог 3 2 3 2 3 3" xfId="22420"/>
    <cellStyle name="Итог 3 2 3 2 3 3 2" xfId="22421"/>
    <cellStyle name="Итог 3 2 3 2 3 4" xfId="22422"/>
    <cellStyle name="Итог 3 2 3 2 4" xfId="22423"/>
    <cellStyle name="Итог 3 2 3 2 4 2" xfId="22424"/>
    <cellStyle name="Итог 3 2 3 2 5" xfId="22425"/>
    <cellStyle name="Итог 3 2 3 2 5 2" xfId="22426"/>
    <cellStyle name="Итог 3 2 3 2 6" xfId="22427"/>
    <cellStyle name="Итог 3 2 3 3" xfId="22428"/>
    <cellStyle name="Итог 3 2 3 3 2" xfId="22429"/>
    <cellStyle name="Итог 3 2 3 3 2 2" xfId="22430"/>
    <cellStyle name="Итог 3 2 3 3 2 2 2" xfId="22431"/>
    <cellStyle name="Итог 3 2 3 3 2 2 2 2" xfId="22432"/>
    <cellStyle name="Итог 3 2 3 3 2 2 3" xfId="22433"/>
    <cellStyle name="Итог 3 2 3 3 2 2 3 2" xfId="22434"/>
    <cellStyle name="Итог 3 2 3 3 2 2 4" xfId="22435"/>
    <cellStyle name="Итог 3 2 3 3 2 3" xfId="22436"/>
    <cellStyle name="Итог 3 2 3 3 2 3 2" xfId="22437"/>
    <cellStyle name="Итог 3 2 3 3 2 4" xfId="22438"/>
    <cellStyle name="Итог 3 2 3 3 2 4 2" xfId="22439"/>
    <cellStyle name="Итог 3 2 3 3 2 5" xfId="22440"/>
    <cellStyle name="Итог 3 2 3 3 3" xfId="22441"/>
    <cellStyle name="Итог 3 2 3 3 3 2" xfId="22442"/>
    <cellStyle name="Итог 3 2 3 3 3 2 2" xfId="22443"/>
    <cellStyle name="Итог 3 2 3 3 3 3" xfId="22444"/>
    <cellStyle name="Итог 3 2 3 3 3 3 2" xfId="22445"/>
    <cellStyle name="Итог 3 2 3 3 3 4" xfId="22446"/>
    <cellStyle name="Итог 3 2 3 3 4" xfId="22447"/>
    <cellStyle name="Итог 3 2 3 3 4 2" xfId="22448"/>
    <cellStyle name="Итог 3 2 3 3 5" xfId="22449"/>
    <cellStyle name="Итог 3 2 3 3 5 2" xfId="22450"/>
    <cellStyle name="Итог 3 2 3 3 6" xfId="22451"/>
    <cellStyle name="Итог 3 2 3 4" xfId="22452"/>
    <cellStyle name="Итог 3 2 3 4 2" xfId="22453"/>
    <cellStyle name="Итог 3 2 3 4 2 2" xfId="22454"/>
    <cellStyle name="Итог 3 2 3 4 2 2 2" xfId="22455"/>
    <cellStyle name="Итог 3 2 3 4 2 2 2 2" xfId="22456"/>
    <cellStyle name="Итог 3 2 3 4 2 2 3" xfId="22457"/>
    <cellStyle name="Итог 3 2 3 4 2 2 3 2" xfId="22458"/>
    <cellStyle name="Итог 3 2 3 4 2 2 4" xfId="22459"/>
    <cellStyle name="Итог 3 2 3 4 2 3" xfId="22460"/>
    <cellStyle name="Итог 3 2 3 4 2 3 2" xfId="22461"/>
    <cellStyle name="Итог 3 2 3 4 2 4" xfId="22462"/>
    <cellStyle name="Итог 3 2 3 4 2 4 2" xfId="22463"/>
    <cellStyle name="Итог 3 2 3 4 2 5" xfId="22464"/>
    <cellStyle name="Итог 3 2 3 4 3" xfId="22465"/>
    <cellStyle name="Итог 3 2 3 4 3 2" xfId="22466"/>
    <cellStyle name="Итог 3 2 3 4 3 2 2" xfId="22467"/>
    <cellStyle name="Итог 3 2 3 4 3 3" xfId="22468"/>
    <cellStyle name="Итог 3 2 3 4 3 3 2" xfId="22469"/>
    <cellStyle name="Итог 3 2 3 4 3 4" xfId="22470"/>
    <cellStyle name="Итог 3 2 3 4 4" xfId="22471"/>
    <cellStyle name="Итог 3 2 3 4 4 2" xfId="22472"/>
    <cellStyle name="Итог 3 2 3 4 5" xfId="22473"/>
    <cellStyle name="Итог 3 2 3 4 5 2" xfId="22474"/>
    <cellStyle name="Итог 3 2 3 4 6" xfId="22475"/>
    <cellStyle name="Итог 3 2 3 5" xfId="22476"/>
    <cellStyle name="Итог 3 2 3 5 2" xfId="22477"/>
    <cellStyle name="Итог 3 2 3 5 2 2" xfId="22478"/>
    <cellStyle name="Итог 3 2 3 5 2 2 2" xfId="22479"/>
    <cellStyle name="Итог 3 2 3 5 2 2 2 2" xfId="22480"/>
    <cellStyle name="Итог 3 2 3 5 2 2 3" xfId="22481"/>
    <cellStyle name="Итог 3 2 3 5 2 2 3 2" xfId="22482"/>
    <cellStyle name="Итог 3 2 3 5 2 2 4" xfId="22483"/>
    <cellStyle name="Итог 3 2 3 5 2 3" xfId="22484"/>
    <cellStyle name="Итог 3 2 3 5 2 3 2" xfId="22485"/>
    <cellStyle name="Итог 3 2 3 5 2 4" xfId="22486"/>
    <cellStyle name="Итог 3 2 3 5 2 4 2" xfId="22487"/>
    <cellStyle name="Итог 3 2 3 5 2 5" xfId="22488"/>
    <cellStyle name="Итог 3 2 3 5 3" xfId="22489"/>
    <cellStyle name="Итог 3 2 3 5 3 2" xfId="22490"/>
    <cellStyle name="Итог 3 2 3 5 3 2 2" xfId="22491"/>
    <cellStyle name="Итог 3 2 3 5 3 3" xfId="22492"/>
    <cellStyle name="Итог 3 2 3 5 3 3 2" xfId="22493"/>
    <cellStyle name="Итог 3 2 3 5 3 4" xfId="22494"/>
    <cellStyle name="Итог 3 2 3 5 4" xfId="22495"/>
    <cellStyle name="Итог 3 2 3 5 4 2" xfId="22496"/>
    <cellStyle name="Итог 3 2 3 5 5" xfId="22497"/>
    <cellStyle name="Итог 3 2 3 5 5 2" xfId="22498"/>
    <cellStyle name="Итог 3 2 3 5 6" xfId="22499"/>
    <cellStyle name="Итог 3 2 3 6" xfId="22500"/>
    <cellStyle name="Итог 3 2 3 6 2" xfId="22501"/>
    <cellStyle name="Итог 3 2 3 6 2 2" xfId="22502"/>
    <cellStyle name="Итог 3 2 3 6 2 2 2" xfId="22503"/>
    <cellStyle name="Итог 3 2 3 6 2 3" xfId="22504"/>
    <cellStyle name="Итог 3 2 3 6 2 3 2" xfId="22505"/>
    <cellStyle name="Итог 3 2 3 6 2 4" xfId="22506"/>
    <cellStyle name="Итог 3 2 3 6 3" xfId="22507"/>
    <cellStyle name="Итог 3 2 3 6 3 2" xfId="22508"/>
    <cellStyle name="Итог 3 2 3 6 4" xfId="22509"/>
    <cellStyle name="Итог 3 2 3 6 4 2" xfId="22510"/>
    <cellStyle name="Итог 3 2 3 6 5" xfId="22511"/>
    <cellStyle name="Итог 3 2 3 7" xfId="22512"/>
    <cellStyle name="Итог 3 2 3 7 2" xfId="22513"/>
    <cellStyle name="Итог 3 2 3 7 2 2" xfId="22514"/>
    <cellStyle name="Итог 3 2 3 7 3" xfId="22515"/>
    <cellStyle name="Итог 3 2 3 7 3 2" xfId="22516"/>
    <cellStyle name="Итог 3 2 3 7 4" xfId="22517"/>
    <cellStyle name="Итог 3 2 3 8" xfId="22518"/>
    <cellStyle name="Итог 3 2 3 8 2" xfId="22519"/>
    <cellStyle name="Итог 3 2 3 9" xfId="22520"/>
    <cellStyle name="Итог 3 2 3 9 2" xfId="22521"/>
    <cellStyle name="Итог 3 2 4" xfId="22522"/>
    <cellStyle name="Итог 3 2 4 10" xfId="22523"/>
    <cellStyle name="Итог 3 2 4 2" xfId="22524"/>
    <cellStyle name="Итог 3 2 4 2 2" xfId="22525"/>
    <cellStyle name="Итог 3 2 4 2 2 2" xfId="22526"/>
    <cellStyle name="Итог 3 2 4 2 2 2 2" xfId="22527"/>
    <cellStyle name="Итог 3 2 4 2 2 2 2 2" xfId="22528"/>
    <cellStyle name="Итог 3 2 4 2 2 2 3" xfId="22529"/>
    <cellStyle name="Итог 3 2 4 2 2 2 3 2" xfId="22530"/>
    <cellStyle name="Итог 3 2 4 2 2 2 4" xfId="22531"/>
    <cellStyle name="Итог 3 2 4 2 2 3" xfId="22532"/>
    <cellStyle name="Итог 3 2 4 2 2 3 2" xfId="22533"/>
    <cellStyle name="Итог 3 2 4 2 2 4" xfId="22534"/>
    <cellStyle name="Итог 3 2 4 2 2 4 2" xfId="22535"/>
    <cellStyle name="Итог 3 2 4 2 2 5" xfId="22536"/>
    <cellStyle name="Итог 3 2 4 2 3" xfId="22537"/>
    <cellStyle name="Итог 3 2 4 2 3 2" xfId="22538"/>
    <cellStyle name="Итог 3 2 4 2 3 2 2" xfId="22539"/>
    <cellStyle name="Итог 3 2 4 2 3 3" xfId="22540"/>
    <cellStyle name="Итог 3 2 4 2 3 3 2" xfId="22541"/>
    <cellStyle name="Итог 3 2 4 2 3 4" xfId="22542"/>
    <cellStyle name="Итог 3 2 4 2 4" xfId="22543"/>
    <cellStyle name="Итог 3 2 4 2 4 2" xfId="22544"/>
    <cellStyle name="Итог 3 2 4 2 5" xfId="22545"/>
    <cellStyle name="Итог 3 2 4 2 5 2" xfId="22546"/>
    <cellStyle name="Итог 3 2 4 2 6" xfId="22547"/>
    <cellStyle name="Итог 3 2 4 3" xfId="22548"/>
    <cellStyle name="Итог 3 2 4 3 2" xfId="22549"/>
    <cellStyle name="Итог 3 2 4 3 2 2" xfId="22550"/>
    <cellStyle name="Итог 3 2 4 3 2 2 2" xfId="22551"/>
    <cellStyle name="Итог 3 2 4 3 2 2 2 2" xfId="22552"/>
    <cellStyle name="Итог 3 2 4 3 2 2 3" xfId="22553"/>
    <cellStyle name="Итог 3 2 4 3 2 2 3 2" xfId="22554"/>
    <cellStyle name="Итог 3 2 4 3 2 2 4" xfId="22555"/>
    <cellStyle name="Итог 3 2 4 3 2 3" xfId="22556"/>
    <cellStyle name="Итог 3 2 4 3 2 3 2" xfId="22557"/>
    <cellStyle name="Итог 3 2 4 3 2 4" xfId="22558"/>
    <cellStyle name="Итог 3 2 4 3 2 4 2" xfId="22559"/>
    <cellStyle name="Итог 3 2 4 3 2 5" xfId="22560"/>
    <cellStyle name="Итог 3 2 4 3 3" xfId="22561"/>
    <cellStyle name="Итог 3 2 4 3 3 2" xfId="22562"/>
    <cellStyle name="Итог 3 2 4 3 3 2 2" xfId="22563"/>
    <cellStyle name="Итог 3 2 4 3 3 3" xfId="22564"/>
    <cellStyle name="Итог 3 2 4 3 3 3 2" xfId="22565"/>
    <cellStyle name="Итог 3 2 4 3 3 4" xfId="22566"/>
    <cellStyle name="Итог 3 2 4 3 4" xfId="22567"/>
    <cellStyle name="Итог 3 2 4 3 4 2" xfId="22568"/>
    <cellStyle name="Итог 3 2 4 3 5" xfId="22569"/>
    <cellStyle name="Итог 3 2 4 3 5 2" xfId="22570"/>
    <cellStyle name="Итог 3 2 4 3 6" xfId="22571"/>
    <cellStyle name="Итог 3 2 4 4" xfId="22572"/>
    <cellStyle name="Итог 3 2 4 4 2" xfId="22573"/>
    <cellStyle name="Итог 3 2 4 4 2 2" xfId="22574"/>
    <cellStyle name="Итог 3 2 4 4 2 2 2" xfId="22575"/>
    <cellStyle name="Итог 3 2 4 4 2 2 2 2" xfId="22576"/>
    <cellStyle name="Итог 3 2 4 4 2 2 3" xfId="22577"/>
    <cellStyle name="Итог 3 2 4 4 2 2 3 2" xfId="22578"/>
    <cellStyle name="Итог 3 2 4 4 2 2 4" xfId="22579"/>
    <cellStyle name="Итог 3 2 4 4 2 3" xfId="22580"/>
    <cellStyle name="Итог 3 2 4 4 2 3 2" xfId="22581"/>
    <cellStyle name="Итог 3 2 4 4 2 4" xfId="22582"/>
    <cellStyle name="Итог 3 2 4 4 2 4 2" xfId="22583"/>
    <cellStyle name="Итог 3 2 4 4 2 5" xfId="22584"/>
    <cellStyle name="Итог 3 2 4 4 3" xfId="22585"/>
    <cellStyle name="Итог 3 2 4 4 3 2" xfId="22586"/>
    <cellStyle name="Итог 3 2 4 4 3 2 2" xfId="22587"/>
    <cellStyle name="Итог 3 2 4 4 3 3" xfId="22588"/>
    <cellStyle name="Итог 3 2 4 4 3 3 2" xfId="22589"/>
    <cellStyle name="Итог 3 2 4 4 3 4" xfId="22590"/>
    <cellStyle name="Итог 3 2 4 4 4" xfId="22591"/>
    <cellStyle name="Итог 3 2 4 4 4 2" xfId="22592"/>
    <cellStyle name="Итог 3 2 4 4 5" xfId="22593"/>
    <cellStyle name="Итог 3 2 4 4 5 2" xfId="22594"/>
    <cellStyle name="Итог 3 2 4 4 6" xfId="22595"/>
    <cellStyle name="Итог 3 2 4 5" xfId="22596"/>
    <cellStyle name="Итог 3 2 4 5 2" xfId="22597"/>
    <cellStyle name="Итог 3 2 4 5 2 2" xfId="22598"/>
    <cellStyle name="Итог 3 2 4 5 2 2 2" xfId="22599"/>
    <cellStyle name="Итог 3 2 4 5 2 2 2 2" xfId="22600"/>
    <cellStyle name="Итог 3 2 4 5 2 2 3" xfId="22601"/>
    <cellStyle name="Итог 3 2 4 5 2 2 3 2" xfId="22602"/>
    <cellStyle name="Итог 3 2 4 5 2 2 4" xfId="22603"/>
    <cellStyle name="Итог 3 2 4 5 2 3" xfId="22604"/>
    <cellStyle name="Итог 3 2 4 5 2 3 2" xfId="22605"/>
    <cellStyle name="Итог 3 2 4 5 2 4" xfId="22606"/>
    <cellStyle name="Итог 3 2 4 5 2 4 2" xfId="22607"/>
    <cellStyle name="Итог 3 2 4 5 2 5" xfId="22608"/>
    <cellStyle name="Итог 3 2 4 5 3" xfId="22609"/>
    <cellStyle name="Итог 3 2 4 5 3 2" xfId="22610"/>
    <cellStyle name="Итог 3 2 4 5 3 2 2" xfId="22611"/>
    <cellStyle name="Итог 3 2 4 5 3 3" xfId="22612"/>
    <cellStyle name="Итог 3 2 4 5 3 3 2" xfId="22613"/>
    <cellStyle name="Итог 3 2 4 5 3 4" xfId="22614"/>
    <cellStyle name="Итог 3 2 4 5 4" xfId="22615"/>
    <cellStyle name="Итог 3 2 4 5 4 2" xfId="22616"/>
    <cellStyle name="Итог 3 2 4 5 5" xfId="22617"/>
    <cellStyle name="Итог 3 2 4 5 5 2" xfId="22618"/>
    <cellStyle name="Итог 3 2 4 5 6" xfId="22619"/>
    <cellStyle name="Итог 3 2 4 6" xfId="22620"/>
    <cellStyle name="Итог 3 2 4 6 2" xfId="22621"/>
    <cellStyle name="Итог 3 2 4 6 2 2" xfId="22622"/>
    <cellStyle name="Итог 3 2 4 6 2 2 2" xfId="22623"/>
    <cellStyle name="Итог 3 2 4 6 2 3" xfId="22624"/>
    <cellStyle name="Итог 3 2 4 6 2 3 2" xfId="22625"/>
    <cellStyle name="Итог 3 2 4 6 2 4" xfId="22626"/>
    <cellStyle name="Итог 3 2 4 6 3" xfId="22627"/>
    <cellStyle name="Итог 3 2 4 6 3 2" xfId="22628"/>
    <cellStyle name="Итог 3 2 4 6 4" xfId="22629"/>
    <cellStyle name="Итог 3 2 4 6 4 2" xfId="22630"/>
    <cellStyle name="Итог 3 2 4 6 5" xfId="22631"/>
    <cellStyle name="Итог 3 2 4 7" xfId="22632"/>
    <cellStyle name="Итог 3 2 4 7 2" xfId="22633"/>
    <cellStyle name="Итог 3 2 4 7 2 2" xfId="22634"/>
    <cellStyle name="Итог 3 2 4 7 3" xfId="22635"/>
    <cellStyle name="Итог 3 2 4 7 3 2" xfId="22636"/>
    <cellStyle name="Итог 3 2 4 7 4" xfId="22637"/>
    <cellStyle name="Итог 3 2 4 8" xfId="22638"/>
    <cellStyle name="Итог 3 2 4 8 2" xfId="22639"/>
    <cellStyle name="Итог 3 2 4 9" xfId="22640"/>
    <cellStyle name="Итог 3 2 4 9 2" xfId="22641"/>
    <cellStyle name="Итог 3 2 5" xfId="22642"/>
    <cellStyle name="Итог 3 2 5 10" xfId="22643"/>
    <cellStyle name="Итог 3 2 5 2" xfId="22644"/>
    <cellStyle name="Итог 3 2 5 2 2" xfId="22645"/>
    <cellStyle name="Итог 3 2 5 2 2 2" xfId="22646"/>
    <cellStyle name="Итог 3 2 5 2 2 2 2" xfId="22647"/>
    <cellStyle name="Итог 3 2 5 2 2 2 2 2" xfId="22648"/>
    <cellStyle name="Итог 3 2 5 2 2 2 3" xfId="22649"/>
    <cellStyle name="Итог 3 2 5 2 2 2 3 2" xfId="22650"/>
    <cellStyle name="Итог 3 2 5 2 2 2 4" xfId="22651"/>
    <cellStyle name="Итог 3 2 5 2 2 3" xfId="22652"/>
    <cellStyle name="Итог 3 2 5 2 2 3 2" xfId="22653"/>
    <cellStyle name="Итог 3 2 5 2 2 4" xfId="22654"/>
    <cellStyle name="Итог 3 2 5 2 2 4 2" xfId="22655"/>
    <cellStyle name="Итог 3 2 5 2 2 5" xfId="22656"/>
    <cellStyle name="Итог 3 2 5 2 3" xfId="22657"/>
    <cellStyle name="Итог 3 2 5 2 3 2" xfId="22658"/>
    <cellStyle name="Итог 3 2 5 2 3 2 2" xfId="22659"/>
    <cellStyle name="Итог 3 2 5 2 3 3" xfId="22660"/>
    <cellStyle name="Итог 3 2 5 2 3 3 2" xfId="22661"/>
    <cellStyle name="Итог 3 2 5 2 3 4" xfId="22662"/>
    <cellStyle name="Итог 3 2 5 2 4" xfId="22663"/>
    <cellStyle name="Итог 3 2 5 2 4 2" xfId="22664"/>
    <cellStyle name="Итог 3 2 5 2 5" xfId="22665"/>
    <cellStyle name="Итог 3 2 5 2 5 2" xfId="22666"/>
    <cellStyle name="Итог 3 2 5 2 6" xfId="22667"/>
    <cellStyle name="Итог 3 2 5 3" xfId="22668"/>
    <cellStyle name="Итог 3 2 5 3 2" xfId="22669"/>
    <cellStyle name="Итог 3 2 5 3 2 2" xfId="22670"/>
    <cellStyle name="Итог 3 2 5 3 2 2 2" xfId="22671"/>
    <cellStyle name="Итог 3 2 5 3 2 2 2 2" xfId="22672"/>
    <cellStyle name="Итог 3 2 5 3 2 2 3" xfId="22673"/>
    <cellStyle name="Итог 3 2 5 3 2 2 3 2" xfId="22674"/>
    <cellStyle name="Итог 3 2 5 3 2 2 4" xfId="22675"/>
    <cellStyle name="Итог 3 2 5 3 2 3" xfId="22676"/>
    <cellStyle name="Итог 3 2 5 3 2 3 2" xfId="22677"/>
    <cellStyle name="Итог 3 2 5 3 2 4" xfId="22678"/>
    <cellStyle name="Итог 3 2 5 3 2 4 2" xfId="22679"/>
    <cellStyle name="Итог 3 2 5 3 2 5" xfId="22680"/>
    <cellStyle name="Итог 3 2 5 3 3" xfId="22681"/>
    <cellStyle name="Итог 3 2 5 3 3 2" xfId="22682"/>
    <cellStyle name="Итог 3 2 5 3 3 2 2" xfId="22683"/>
    <cellStyle name="Итог 3 2 5 3 3 3" xfId="22684"/>
    <cellStyle name="Итог 3 2 5 3 3 3 2" xfId="22685"/>
    <cellStyle name="Итог 3 2 5 3 3 4" xfId="22686"/>
    <cellStyle name="Итог 3 2 5 3 4" xfId="22687"/>
    <cellStyle name="Итог 3 2 5 3 4 2" xfId="22688"/>
    <cellStyle name="Итог 3 2 5 3 5" xfId="22689"/>
    <cellStyle name="Итог 3 2 5 3 5 2" xfId="22690"/>
    <cellStyle name="Итог 3 2 5 3 6" xfId="22691"/>
    <cellStyle name="Итог 3 2 5 4" xfId="22692"/>
    <cellStyle name="Итог 3 2 5 4 2" xfId="22693"/>
    <cellStyle name="Итог 3 2 5 4 2 2" xfId="22694"/>
    <cellStyle name="Итог 3 2 5 4 2 2 2" xfId="22695"/>
    <cellStyle name="Итог 3 2 5 4 2 2 2 2" xfId="22696"/>
    <cellStyle name="Итог 3 2 5 4 2 2 3" xfId="22697"/>
    <cellStyle name="Итог 3 2 5 4 2 2 3 2" xfId="22698"/>
    <cellStyle name="Итог 3 2 5 4 2 2 4" xfId="22699"/>
    <cellStyle name="Итог 3 2 5 4 2 3" xfId="22700"/>
    <cellStyle name="Итог 3 2 5 4 2 3 2" xfId="22701"/>
    <cellStyle name="Итог 3 2 5 4 2 4" xfId="22702"/>
    <cellStyle name="Итог 3 2 5 4 2 4 2" xfId="22703"/>
    <cellStyle name="Итог 3 2 5 4 2 5" xfId="22704"/>
    <cellStyle name="Итог 3 2 5 4 3" xfId="22705"/>
    <cellStyle name="Итог 3 2 5 4 3 2" xfId="22706"/>
    <cellStyle name="Итог 3 2 5 4 3 2 2" xfId="22707"/>
    <cellStyle name="Итог 3 2 5 4 3 3" xfId="22708"/>
    <cellStyle name="Итог 3 2 5 4 3 3 2" xfId="22709"/>
    <cellStyle name="Итог 3 2 5 4 3 4" xfId="22710"/>
    <cellStyle name="Итог 3 2 5 4 4" xfId="22711"/>
    <cellStyle name="Итог 3 2 5 4 4 2" xfId="22712"/>
    <cellStyle name="Итог 3 2 5 4 5" xfId="22713"/>
    <cellStyle name="Итог 3 2 5 4 5 2" xfId="22714"/>
    <cellStyle name="Итог 3 2 5 4 6" xfId="22715"/>
    <cellStyle name="Итог 3 2 5 5" xfId="22716"/>
    <cellStyle name="Итог 3 2 5 5 2" xfId="22717"/>
    <cellStyle name="Итог 3 2 5 5 2 2" xfId="22718"/>
    <cellStyle name="Итог 3 2 5 5 2 2 2" xfId="22719"/>
    <cellStyle name="Итог 3 2 5 5 2 2 2 2" xfId="22720"/>
    <cellStyle name="Итог 3 2 5 5 2 2 3" xfId="22721"/>
    <cellStyle name="Итог 3 2 5 5 2 2 3 2" xfId="22722"/>
    <cellStyle name="Итог 3 2 5 5 2 2 4" xfId="22723"/>
    <cellStyle name="Итог 3 2 5 5 2 3" xfId="22724"/>
    <cellStyle name="Итог 3 2 5 5 2 3 2" xfId="22725"/>
    <cellStyle name="Итог 3 2 5 5 2 4" xfId="22726"/>
    <cellStyle name="Итог 3 2 5 5 2 4 2" xfId="22727"/>
    <cellStyle name="Итог 3 2 5 5 2 5" xfId="22728"/>
    <cellStyle name="Итог 3 2 5 5 3" xfId="22729"/>
    <cellStyle name="Итог 3 2 5 5 3 2" xfId="22730"/>
    <cellStyle name="Итог 3 2 5 5 3 2 2" xfId="22731"/>
    <cellStyle name="Итог 3 2 5 5 3 3" xfId="22732"/>
    <cellStyle name="Итог 3 2 5 5 3 3 2" xfId="22733"/>
    <cellStyle name="Итог 3 2 5 5 3 4" xfId="22734"/>
    <cellStyle name="Итог 3 2 5 5 4" xfId="22735"/>
    <cellStyle name="Итог 3 2 5 5 4 2" xfId="22736"/>
    <cellStyle name="Итог 3 2 5 5 5" xfId="22737"/>
    <cellStyle name="Итог 3 2 5 5 5 2" xfId="22738"/>
    <cellStyle name="Итог 3 2 5 5 6" xfId="22739"/>
    <cellStyle name="Итог 3 2 5 6" xfId="22740"/>
    <cellStyle name="Итог 3 2 5 6 2" xfId="22741"/>
    <cellStyle name="Итог 3 2 5 6 2 2" xfId="22742"/>
    <cellStyle name="Итог 3 2 5 6 2 2 2" xfId="22743"/>
    <cellStyle name="Итог 3 2 5 6 2 3" xfId="22744"/>
    <cellStyle name="Итог 3 2 5 6 2 3 2" xfId="22745"/>
    <cellStyle name="Итог 3 2 5 6 2 4" xfId="22746"/>
    <cellStyle name="Итог 3 2 5 6 3" xfId="22747"/>
    <cellStyle name="Итог 3 2 5 6 3 2" xfId="22748"/>
    <cellStyle name="Итог 3 2 5 6 4" xfId="22749"/>
    <cellStyle name="Итог 3 2 5 6 4 2" xfId="22750"/>
    <cellStyle name="Итог 3 2 5 6 5" xfId="22751"/>
    <cellStyle name="Итог 3 2 5 7" xfId="22752"/>
    <cellStyle name="Итог 3 2 5 7 2" xfId="22753"/>
    <cellStyle name="Итог 3 2 5 7 2 2" xfId="22754"/>
    <cellStyle name="Итог 3 2 5 7 3" xfId="22755"/>
    <cellStyle name="Итог 3 2 5 7 3 2" xfId="22756"/>
    <cellStyle name="Итог 3 2 5 7 4" xfId="22757"/>
    <cellStyle name="Итог 3 2 5 8" xfId="22758"/>
    <cellStyle name="Итог 3 2 5 8 2" xfId="22759"/>
    <cellStyle name="Итог 3 2 5 9" xfId="22760"/>
    <cellStyle name="Итог 3 2 5 9 2" xfId="22761"/>
    <cellStyle name="Итог 3 2 6" xfId="22762"/>
    <cellStyle name="Итог 3 2 6 10" xfId="22763"/>
    <cellStyle name="Итог 3 2 6 2" xfId="22764"/>
    <cellStyle name="Итог 3 2 6 2 2" xfId="22765"/>
    <cellStyle name="Итог 3 2 6 2 2 2" xfId="22766"/>
    <cellStyle name="Итог 3 2 6 2 2 2 2" xfId="22767"/>
    <cellStyle name="Итог 3 2 6 2 2 2 2 2" xfId="22768"/>
    <cellStyle name="Итог 3 2 6 2 2 2 3" xfId="22769"/>
    <cellStyle name="Итог 3 2 6 2 2 2 3 2" xfId="22770"/>
    <cellStyle name="Итог 3 2 6 2 2 2 4" xfId="22771"/>
    <cellStyle name="Итог 3 2 6 2 2 3" xfId="22772"/>
    <cellStyle name="Итог 3 2 6 2 2 3 2" xfId="22773"/>
    <cellStyle name="Итог 3 2 6 2 2 4" xfId="22774"/>
    <cellStyle name="Итог 3 2 6 2 2 4 2" xfId="22775"/>
    <cellStyle name="Итог 3 2 6 2 2 5" xfId="22776"/>
    <cellStyle name="Итог 3 2 6 2 3" xfId="22777"/>
    <cellStyle name="Итог 3 2 6 2 3 2" xfId="22778"/>
    <cellStyle name="Итог 3 2 6 2 3 2 2" xfId="22779"/>
    <cellStyle name="Итог 3 2 6 2 3 3" xfId="22780"/>
    <cellStyle name="Итог 3 2 6 2 3 3 2" xfId="22781"/>
    <cellStyle name="Итог 3 2 6 2 3 4" xfId="22782"/>
    <cellStyle name="Итог 3 2 6 2 4" xfId="22783"/>
    <cellStyle name="Итог 3 2 6 2 4 2" xfId="22784"/>
    <cellStyle name="Итог 3 2 6 2 5" xfId="22785"/>
    <cellStyle name="Итог 3 2 6 2 5 2" xfId="22786"/>
    <cellStyle name="Итог 3 2 6 2 6" xfId="22787"/>
    <cellStyle name="Итог 3 2 6 3" xfId="22788"/>
    <cellStyle name="Итог 3 2 6 3 2" xfId="22789"/>
    <cellStyle name="Итог 3 2 6 3 2 2" xfId="22790"/>
    <cellStyle name="Итог 3 2 6 3 2 2 2" xfId="22791"/>
    <cellStyle name="Итог 3 2 6 3 2 2 2 2" xfId="22792"/>
    <cellStyle name="Итог 3 2 6 3 2 2 3" xfId="22793"/>
    <cellStyle name="Итог 3 2 6 3 2 2 3 2" xfId="22794"/>
    <cellStyle name="Итог 3 2 6 3 2 2 4" xfId="22795"/>
    <cellStyle name="Итог 3 2 6 3 2 3" xfId="22796"/>
    <cellStyle name="Итог 3 2 6 3 2 3 2" xfId="22797"/>
    <cellStyle name="Итог 3 2 6 3 2 4" xfId="22798"/>
    <cellStyle name="Итог 3 2 6 3 2 4 2" xfId="22799"/>
    <cellStyle name="Итог 3 2 6 3 2 5" xfId="22800"/>
    <cellStyle name="Итог 3 2 6 3 3" xfId="22801"/>
    <cellStyle name="Итог 3 2 6 3 3 2" xfId="22802"/>
    <cellStyle name="Итог 3 2 6 3 3 2 2" xfId="22803"/>
    <cellStyle name="Итог 3 2 6 3 3 3" xfId="22804"/>
    <cellStyle name="Итог 3 2 6 3 3 3 2" xfId="22805"/>
    <cellStyle name="Итог 3 2 6 3 3 4" xfId="22806"/>
    <cellStyle name="Итог 3 2 6 3 4" xfId="22807"/>
    <cellStyle name="Итог 3 2 6 3 4 2" xfId="22808"/>
    <cellStyle name="Итог 3 2 6 3 5" xfId="22809"/>
    <cellStyle name="Итог 3 2 6 3 5 2" xfId="22810"/>
    <cellStyle name="Итог 3 2 6 3 6" xfId="22811"/>
    <cellStyle name="Итог 3 2 6 4" xfId="22812"/>
    <cellStyle name="Итог 3 2 6 4 2" xfId="22813"/>
    <cellStyle name="Итог 3 2 6 4 2 2" xfId="22814"/>
    <cellStyle name="Итог 3 2 6 4 2 2 2" xfId="22815"/>
    <cellStyle name="Итог 3 2 6 4 2 2 2 2" xfId="22816"/>
    <cellStyle name="Итог 3 2 6 4 2 2 3" xfId="22817"/>
    <cellStyle name="Итог 3 2 6 4 2 2 3 2" xfId="22818"/>
    <cellStyle name="Итог 3 2 6 4 2 2 4" xfId="22819"/>
    <cellStyle name="Итог 3 2 6 4 2 3" xfId="22820"/>
    <cellStyle name="Итог 3 2 6 4 2 3 2" xfId="22821"/>
    <cellStyle name="Итог 3 2 6 4 2 4" xfId="22822"/>
    <cellStyle name="Итог 3 2 6 4 2 4 2" xfId="22823"/>
    <cellStyle name="Итог 3 2 6 4 2 5" xfId="22824"/>
    <cellStyle name="Итог 3 2 6 4 3" xfId="22825"/>
    <cellStyle name="Итог 3 2 6 4 3 2" xfId="22826"/>
    <cellStyle name="Итог 3 2 6 4 3 2 2" xfId="22827"/>
    <cellStyle name="Итог 3 2 6 4 3 3" xfId="22828"/>
    <cellStyle name="Итог 3 2 6 4 3 3 2" xfId="22829"/>
    <cellStyle name="Итог 3 2 6 4 3 4" xfId="22830"/>
    <cellStyle name="Итог 3 2 6 4 4" xfId="22831"/>
    <cellStyle name="Итог 3 2 6 4 4 2" xfId="22832"/>
    <cellStyle name="Итог 3 2 6 4 5" xfId="22833"/>
    <cellStyle name="Итог 3 2 6 4 5 2" xfId="22834"/>
    <cellStyle name="Итог 3 2 6 4 6" xfId="22835"/>
    <cellStyle name="Итог 3 2 6 5" xfId="22836"/>
    <cellStyle name="Итог 3 2 6 5 2" xfId="22837"/>
    <cellStyle name="Итог 3 2 6 5 2 2" xfId="22838"/>
    <cellStyle name="Итог 3 2 6 5 2 2 2" xfId="22839"/>
    <cellStyle name="Итог 3 2 6 5 2 2 2 2" xfId="22840"/>
    <cellStyle name="Итог 3 2 6 5 2 2 3" xfId="22841"/>
    <cellStyle name="Итог 3 2 6 5 2 2 3 2" xfId="22842"/>
    <cellStyle name="Итог 3 2 6 5 2 2 4" xfId="22843"/>
    <cellStyle name="Итог 3 2 6 5 2 3" xfId="22844"/>
    <cellStyle name="Итог 3 2 6 5 2 3 2" xfId="22845"/>
    <cellStyle name="Итог 3 2 6 5 2 4" xfId="22846"/>
    <cellStyle name="Итог 3 2 6 5 2 4 2" xfId="22847"/>
    <cellStyle name="Итог 3 2 6 5 2 5" xfId="22848"/>
    <cellStyle name="Итог 3 2 6 5 3" xfId="22849"/>
    <cellStyle name="Итог 3 2 6 5 3 2" xfId="22850"/>
    <cellStyle name="Итог 3 2 6 5 3 2 2" xfId="22851"/>
    <cellStyle name="Итог 3 2 6 5 3 3" xfId="22852"/>
    <cellStyle name="Итог 3 2 6 5 3 3 2" xfId="22853"/>
    <cellStyle name="Итог 3 2 6 5 3 4" xfId="22854"/>
    <cellStyle name="Итог 3 2 6 5 4" xfId="22855"/>
    <cellStyle name="Итог 3 2 6 5 4 2" xfId="22856"/>
    <cellStyle name="Итог 3 2 6 5 5" xfId="22857"/>
    <cellStyle name="Итог 3 2 6 5 5 2" xfId="22858"/>
    <cellStyle name="Итог 3 2 6 5 6" xfId="22859"/>
    <cellStyle name="Итог 3 2 6 6" xfId="22860"/>
    <cellStyle name="Итог 3 2 6 6 2" xfId="22861"/>
    <cellStyle name="Итог 3 2 6 6 2 2" xfId="22862"/>
    <cellStyle name="Итог 3 2 6 6 2 2 2" xfId="22863"/>
    <cellStyle name="Итог 3 2 6 6 2 3" xfId="22864"/>
    <cellStyle name="Итог 3 2 6 6 2 3 2" xfId="22865"/>
    <cellStyle name="Итог 3 2 6 6 2 4" xfId="22866"/>
    <cellStyle name="Итог 3 2 6 6 3" xfId="22867"/>
    <cellStyle name="Итог 3 2 6 6 3 2" xfId="22868"/>
    <cellStyle name="Итог 3 2 6 6 4" xfId="22869"/>
    <cellStyle name="Итог 3 2 6 6 4 2" xfId="22870"/>
    <cellStyle name="Итог 3 2 6 6 5" xfId="22871"/>
    <cellStyle name="Итог 3 2 6 7" xfId="22872"/>
    <cellStyle name="Итог 3 2 6 7 2" xfId="22873"/>
    <cellStyle name="Итог 3 2 6 7 2 2" xfId="22874"/>
    <cellStyle name="Итог 3 2 6 7 3" xfId="22875"/>
    <cellStyle name="Итог 3 2 6 7 3 2" xfId="22876"/>
    <cellStyle name="Итог 3 2 6 7 4" xfId="22877"/>
    <cellStyle name="Итог 3 2 6 8" xfId="22878"/>
    <cellStyle name="Итог 3 2 6 8 2" xfId="22879"/>
    <cellStyle name="Итог 3 2 6 9" xfId="22880"/>
    <cellStyle name="Итог 3 2 6 9 2" xfId="22881"/>
    <cellStyle name="Итог 3 2 7" xfId="22882"/>
    <cellStyle name="Итог 3 2 7 10" xfId="22883"/>
    <cellStyle name="Итог 3 2 7 2" xfId="22884"/>
    <cellStyle name="Итог 3 2 7 2 2" xfId="22885"/>
    <cellStyle name="Итог 3 2 7 2 2 2" xfId="22886"/>
    <cellStyle name="Итог 3 2 7 2 2 2 2" xfId="22887"/>
    <cellStyle name="Итог 3 2 7 2 2 2 2 2" xfId="22888"/>
    <cellStyle name="Итог 3 2 7 2 2 2 3" xfId="22889"/>
    <cellStyle name="Итог 3 2 7 2 2 2 3 2" xfId="22890"/>
    <cellStyle name="Итог 3 2 7 2 2 2 4" xfId="22891"/>
    <cellStyle name="Итог 3 2 7 2 2 3" xfId="22892"/>
    <cellStyle name="Итог 3 2 7 2 2 3 2" xfId="22893"/>
    <cellStyle name="Итог 3 2 7 2 2 4" xfId="22894"/>
    <cellStyle name="Итог 3 2 7 2 2 4 2" xfId="22895"/>
    <cellStyle name="Итог 3 2 7 2 2 5" xfId="22896"/>
    <cellStyle name="Итог 3 2 7 2 3" xfId="22897"/>
    <cellStyle name="Итог 3 2 7 2 3 2" xfId="22898"/>
    <cellStyle name="Итог 3 2 7 2 3 2 2" xfId="22899"/>
    <cellStyle name="Итог 3 2 7 2 3 3" xfId="22900"/>
    <cellStyle name="Итог 3 2 7 2 3 3 2" xfId="22901"/>
    <cellStyle name="Итог 3 2 7 2 3 4" xfId="22902"/>
    <cellStyle name="Итог 3 2 7 2 4" xfId="22903"/>
    <cellStyle name="Итог 3 2 7 2 4 2" xfId="22904"/>
    <cellStyle name="Итог 3 2 7 2 5" xfId="22905"/>
    <cellStyle name="Итог 3 2 7 2 5 2" xfId="22906"/>
    <cellStyle name="Итог 3 2 7 2 6" xfId="22907"/>
    <cellStyle name="Итог 3 2 7 3" xfId="22908"/>
    <cellStyle name="Итог 3 2 7 3 2" xfId="22909"/>
    <cellStyle name="Итог 3 2 7 3 2 2" xfId="22910"/>
    <cellStyle name="Итог 3 2 7 3 2 2 2" xfId="22911"/>
    <cellStyle name="Итог 3 2 7 3 2 2 2 2" xfId="22912"/>
    <cellStyle name="Итог 3 2 7 3 2 2 3" xfId="22913"/>
    <cellStyle name="Итог 3 2 7 3 2 2 3 2" xfId="22914"/>
    <cellStyle name="Итог 3 2 7 3 2 2 4" xfId="22915"/>
    <cellStyle name="Итог 3 2 7 3 2 3" xfId="22916"/>
    <cellStyle name="Итог 3 2 7 3 2 3 2" xfId="22917"/>
    <cellStyle name="Итог 3 2 7 3 2 4" xfId="22918"/>
    <cellStyle name="Итог 3 2 7 3 2 4 2" xfId="22919"/>
    <cellStyle name="Итог 3 2 7 3 2 5" xfId="22920"/>
    <cellStyle name="Итог 3 2 7 3 3" xfId="22921"/>
    <cellStyle name="Итог 3 2 7 3 3 2" xfId="22922"/>
    <cellStyle name="Итог 3 2 7 3 3 2 2" xfId="22923"/>
    <cellStyle name="Итог 3 2 7 3 3 3" xfId="22924"/>
    <cellStyle name="Итог 3 2 7 3 3 3 2" xfId="22925"/>
    <cellStyle name="Итог 3 2 7 3 3 4" xfId="22926"/>
    <cellStyle name="Итог 3 2 7 3 4" xfId="22927"/>
    <cellStyle name="Итог 3 2 7 3 4 2" xfId="22928"/>
    <cellStyle name="Итог 3 2 7 3 5" xfId="22929"/>
    <cellStyle name="Итог 3 2 7 3 5 2" xfId="22930"/>
    <cellStyle name="Итог 3 2 7 3 6" xfId="22931"/>
    <cellStyle name="Итог 3 2 7 4" xfId="22932"/>
    <cellStyle name="Итог 3 2 7 4 2" xfId="22933"/>
    <cellStyle name="Итог 3 2 7 4 2 2" xfId="22934"/>
    <cellStyle name="Итог 3 2 7 4 2 2 2" xfId="22935"/>
    <cellStyle name="Итог 3 2 7 4 2 2 2 2" xfId="22936"/>
    <cellStyle name="Итог 3 2 7 4 2 2 3" xfId="22937"/>
    <cellStyle name="Итог 3 2 7 4 2 2 3 2" xfId="22938"/>
    <cellStyle name="Итог 3 2 7 4 2 2 4" xfId="22939"/>
    <cellStyle name="Итог 3 2 7 4 2 3" xfId="22940"/>
    <cellStyle name="Итог 3 2 7 4 2 3 2" xfId="22941"/>
    <cellStyle name="Итог 3 2 7 4 2 4" xfId="22942"/>
    <cellStyle name="Итог 3 2 7 4 2 4 2" xfId="22943"/>
    <cellStyle name="Итог 3 2 7 4 2 5" xfId="22944"/>
    <cellStyle name="Итог 3 2 7 4 3" xfId="22945"/>
    <cellStyle name="Итог 3 2 7 4 3 2" xfId="22946"/>
    <cellStyle name="Итог 3 2 7 4 3 2 2" xfId="22947"/>
    <cellStyle name="Итог 3 2 7 4 3 3" xfId="22948"/>
    <cellStyle name="Итог 3 2 7 4 3 3 2" xfId="22949"/>
    <cellStyle name="Итог 3 2 7 4 3 4" xfId="22950"/>
    <cellStyle name="Итог 3 2 7 4 4" xfId="22951"/>
    <cellStyle name="Итог 3 2 7 4 4 2" xfId="22952"/>
    <cellStyle name="Итог 3 2 7 4 5" xfId="22953"/>
    <cellStyle name="Итог 3 2 7 4 5 2" xfId="22954"/>
    <cellStyle name="Итог 3 2 7 4 6" xfId="22955"/>
    <cellStyle name="Итог 3 2 7 5" xfId="22956"/>
    <cellStyle name="Итог 3 2 7 5 2" xfId="22957"/>
    <cellStyle name="Итог 3 2 7 5 2 2" xfId="22958"/>
    <cellStyle name="Итог 3 2 7 5 2 2 2" xfId="22959"/>
    <cellStyle name="Итог 3 2 7 5 2 2 2 2" xfId="22960"/>
    <cellStyle name="Итог 3 2 7 5 2 2 3" xfId="22961"/>
    <cellStyle name="Итог 3 2 7 5 2 2 3 2" xfId="22962"/>
    <cellStyle name="Итог 3 2 7 5 2 2 4" xfId="22963"/>
    <cellStyle name="Итог 3 2 7 5 2 3" xfId="22964"/>
    <cellStyle name="Итог 3 2 7 5 2 3 2" xfId="22965"/>
    <cellStyle name="Итог 3 2 7 5 2 4" xfId="22966"/>
    <cellStyle name="Итог 3 2 7 5 2 4 2" xfId="22967"/>
    <cellStyle name="Итог 3 2 7 5 2 5" xfId="22968"/>
    <cellStyle name="Итог 3 2 7 5 3" xfId="22969"/>
    <cellStyle name="Итог 3 2 7 5 3 2" xfId="22970"/>
    <cellStyle name="Итог 3 2 7 5 3 2 2" xfId="22971"/>
    <cellStyle name="Итог 3 2 7 5 3 3" xfId="22972"/>
    <cellStyle name="Итог 3 2 7 5 3 3 2" xfId="22973"/>
    <cellStyle name="Итог 3 2 7 5 3 4" xfId="22974"/>
    <cellStyle name="Итог 3 2 7 5 4" xfId="22975"/>
    <cellStyle name="Итог 3 2 7 5 4 2" xfId="22976"/>
    <cellStyle name="Итог 3 2 7 5 5" xfId="22977"/>
    <cellStyle name="Итог 3 2 7 5 5 2" xfId="22978"/>
    <cellStyle name="Итог 3 2 7 5 6" xfId="22979"/>
    <cellStyle name="Итог 3 2 7 6" xfId="22980"/>
    <cellStyle name="Итог 3 2 7 6 2" xfId="22981"/>
    <cellStyle name="Итог 3 2 7 6 2 2" xfId="22982"/>
    <cellStyle name="Итог 3 2 7 6 2 2 2" xfId="22983"/>
    <cellStyle name="Итог 3 2 7 6 2 3" xfId="22984"/>
    <cellStyle name="Итог 3 2 7 6 2 3 2" xfId="22985"/>
    <cellStyle name="Итог 3 2 7 6 2 4" xfId="22986"/>
    <cellStyle name="Итог 3 2 7 6 3" xfId="22987"/>
    <cellStyle name="Итог 3 2 7 6 3 2" xfId="22988"/>
    <cellStyle name="Итог 3 2 7 6 4" xfId="22989"/>
    <cellStyle name="Итог 3 2 7 6 4 2" xfId="22990"/>
    <cellStyle name="Итог 3 2 7 6 5" xfId="22991"/>
    <cellStyle name="Итог 3 2 7 7" xfId="22992"/>
    <cellStyle name="Итог 3 2 7 7 2" xfId="22993"/>
    <cellStyle name="Итог 3 2 7 7 2 2" xfId="22994"/>
    <cellStyle name="Итог 3 2 7 7 3" xfId="22995"/>
    <cellStyle name="Итог 3 2 7 7 3 2" xfId="22996"/>
    <cellStyle name="Итог 3 2 7 7 4" xfId="22997"/>
    <cellStyle name="Итог 3 2 7 8" xfId="22998"/>
    <cellStyle name="Итог 3 2 7 8 2" xfId="22999"/>
    <cellStyle name="Итог 3 2 7 9" xfId="23000"/>
    <cellStyle name="Итог 3 2 7 9 2" xfId="23001"/>
    <cellStyle name="Итог 3 2 8" xfId="23002"/>
    <cellStyle name="Итог 3 2 8 2" xfId="23003"/>
    <cellStyle name="Итог 3 2 8 2 2" xfId="23004"/>
    <cellStyle name="Итог 3 2 8 2 2 2" xfId="23005"/>
    <cellStyle name="Итог 3 2 8 2 2 2 2" xfId="23006"/>
    <cellStyle name="Итог 3 2 8 2 2 3" xfId="23007"/>
    <cellStyle name="Итог 3 2 8 2 2 3 2" xfId="23008"/>
    <cellStyle name="Итог 3 2 8 2 2 4" xfId="23009"/>
    <cellStyle name="Итог 3 2 8 2 3" xfId="23010"/>
    <cellStyle name="Итог 3 2 8 2 3 2" xfId="23011"/>
    <cellStyle name="Итог 3 2 8 2 4" xfId="23012"/>
    <cellStyle name="Итог 3 2 8 2 4 2" xfId="23013"/>
    <cellStyle name="Итог 3 2 8 2 5" xfId="23014"/>
    <cellStyle name="Итог 3 2 8 3" xfId="23015"/>
    <cellStyle name="Итог 3 2 8 3 2" xfId="23016"/>
    <cellStyle name="Итог 3 2 8 3 2 2" xfId="23017"/>
    <cellStyle name="Итог 3 2 8 3 3" xfId="23018"/>
    <cellStyle name="Итог 3 2 8 3 3 2" xfId="23019"/>
    <cellStyle name="Итог 3 2 8 3 4" xfId="23020"/>
    <cellStyle name="Итог 3 2 8 4" xfId="23021"/>
    <cellStyle name="Итог 3 2 8 4 2" xfId="23022"/>
    <cellStyle name="Итог 3 2 8 5" xfId="23023"/>
    <cellStyle name="Итог 3 2 8 5 2" xfId="23024"/>
    <cellStyle name="Итог 3 2 8 6" xfId="23025"/>
    <cellStyle name="Итог 3 2 9" xfId="23026"/>
    <cellStyle name="Итог 3 2 9 2" xfId="23027"/>
    <cellStyle name="Итог 3 2 9 2 2" xfId="23028"/>
    <cellStyle name="Итог 3 2 9 2 2 2" xfId="23029"/>
    <cellStyle name="Итог 3 2 9 2 2 2 2" xfId="23030"/>
    <cellStyle name="Итог 3 2 9 2 2 3" xfId="23031"/>
    <cellStyle name="Итог 3 2 9 2 2 3 2" xfId="23032"/>
    <cellStyle name="Итог 3 2 9 2 2 4" xfId="23033"/>
    <cellStyle name="Итог 3 2 9 2 3" xfId="23034"/>
    <cellStyle name="Итог 3 2 9 2 3 2" xfId="23035"/>
    <cellStyle name="Итог 3 2 9 2 4" xfId="23036"/>
    <cellStyle name="Итог 3 2 9 2 4 2" xfId="23037"/>
    <cellStyle name="Итог 3 2 9 2 5" xfId="23038"/>
    <cellStyle name="Итог 3 2 9 3" xfId="23039"/>
    <cellStyle name="Итог 3 2 9 3 2" xfId="23040"/>
    <cellStyle name="Итог 3 2 9 3 2 2" xfId="23041"/>
    <cellStyle name="Итог 3 2 9 3 3" xfId="23042"/>
    <cellStyle name="Итог 3 2 9 3 3 2" xfId="23043"/>
    <cellStyle name="Итог 3 2 9 3 4" xfId="23044"/>
    <cellStyle name="Итог 3 2 9 4" xfId="23045"/>
    <cellStyle name="Итог 3 2 9 4 2" xfId="23046"/>
    <cellStyle name="Итог 3 2 9 5" xfId="23047"/>
    <cellStyle name="Итог 3 2 9 5 2" xfId="23048"/>
    <cellStyle name="Итог 3 2 9 6" xfId="23049"/>
    <cellStyle name="Итог 3 3" xfId="23050"/>
    <cellStyle name="Итог 3 3 10" xfId="23051"/>
    <cellStyle name="Итог 3 3 10 2" xfId="23052"/>
    <cellStyle name="Итог 3 3 10 2 2" xfId="23053"/>
    <cellStyle name="Итог 3 3 10 2 2 2" xfId="23054"/>
    <cellStyle name="Итог 3 3 10 2 2 2 2" xfId="23055"/>
    <cellStyle name="Итог 3 3 10 2 2 3" xfId="23056"/>
    <cellStyle name="Итог 3 3 10 2 2 3 2" xfId="23057"/>
    <cellStyle name="Итог 3 3 10 2 2 4" xfId="23058"/>
    <cellStyle name="Итог 3 3 10 2 3" xfId="23059"/>
    <cellStyle name="Итог 3 3 10 2 3 2" xfId="23060"/>
    <cellStyle name="Итог 3 3 10 2 4" xfId="23061"/>
    <cellStyle name="Итог 3 3 10 2 4 2" xfId="23062"/>
    <cellStyle name="Итог 3 3 10 2 5" xfId="23063"/>
    <cellStyle name="Итог 3 3 10 3" xfId="23064"/>
    <cellStyle name="Итог 3 3 10 3 2" xfId="23065"/>
    <cellStyle name="Итог 3 3 10 3 2 2" xfId="23066"/>
    <cellStyle name="Итог 3 3 10 3 3" xfId="23067"/>
    <cellStyle name="Итог 3 3 10 3 3 2" xfId="23068"/>
    <cellStyle name="Итог 3 3 10 3 4" xfId="23069"/>
    <cellStyle name="Итог 3 3 10 4" xfId="23070"/>
    <cellStyle name="Итог 3 3 10 4 2" xfId="23071"/>
    <cellStyle name="Итог 3 3 10 5" xfId="23072"/>
    <cellStyle name="Итог 3 3 10 5 2" xfId="23073"/>
    <cellStyle name="Итог 3 3 10 6" xfId="23074"/>
    <cellStyle name="Итог 3 3 11" xfId="23075"/>
    <cellStyle name="Итог 3 3 11 2" xfId="23076"/>
    <cellStyle name="Итог 3 3 11 2 2" xfId="23077"/>
    <cellStyle name="Итог 3 3 11 2 2 2" xfId="23078"/>
    <cellStyle name="Итог 3 3 11 2 2 2 2" xfId="23079"/>
    <cellStyle name="Итог 3 3 11 2 2 3" xfId="23080"/>
    <cellStyle name="Итог 3 3 11 2 2 3 2" xfId="23081"/>
    <cellStyle name="Итог 3 3 11 2 2 4" xfId="23082"/>
    <cellStyle name="Итог 3 3 11 2 3" xfId="23083"/>
    <cellStyle name="Итог 3 3 11 2 3 2" xfId="23084"/>
    <cellStyle name="Итог 3 3 11 2 4" xfId="23085"/>
    <cellStyle name="Итог 3 3 11 2 4 2" xfId="23086"/>
    <cellStyle name="Итог 3 3 11 2 5" xfId="23087"/>
    <cellStyle name="Итог 3 3 11 3" xfId="23088"/>
    <cellStyle name="Итог 3 3 11 3 2" xfId="23089"/>
    <cellStyle name="Итог 3 3 11 3 2 2" xfId="23090"/>
    <cellStyle name="Итог 3 3 11 3 3" xfId="23091"/>
    <cellStyle name="Итог 3 3 11 3 3 2" xfId="23092"/>
    <cellStyle name="Итог 3 3 11 3 4" xfId="23093"/>
    <cellStyle name="Итог 3 3 11 4" xfId="23094"/>
    <cellStyle name="Итог 3 3 11 4 2" xfId="23095"/>
    <cellStyle name="Итог 3 3 11 5" xfId="23096"/>
    <cellStyle name="Итог 3 3 11 5 2" xfId="23097"/>
    <cellStyle name="Итог 3 3 11 6" xfId="23098"/>
    <cellStyle name="Итог 3 3 12" xfId="23099"/>
    <cellStyle name="Итог 3 3 12 2" xfId="23100"/>
    <cellStyle name="Итог 3 3 12 2 2" xfId="23101"/>
    <cellStyle name="Итог 3 3 12 2 2 2" xfId="23102"/>
    <cellStyle name="Итог 3 3 12 2 3" xfId="23103"/>
    <cellStyle name="Итог 3 3 12 2 3 2" xfId="23104"/>
    <cellStyle name="Итог 3 3 12 2 4" xfId="23105"/>
    <cellStyle name="Итог 3 3 12 3" xfId="23106"/>
    <cellStyle name="Итог 3 3 12 3 2" xfId="23107"/>
    <cellStyle name="Итог 3 3 12 4" xfId="23108"/>
    <cellStyle name="Итог 3 3 12 4 2" xfId="23109"/>
    <cellStyle name="Итог 3 3 12 5" xfId="23110"/>
    <cellStyle name="Итог 3 3 13" xfId="23111"/>
    <cellStyle name="Итог 3 3 13 2" xfId="23112"/>
    <cellStyle name="Итог 3 3 13 2 2" xfId="23113"/>
    <cellStyle name="Итог 3 3 13 3" xfId="23114"/>
    <cellStyle name="Итог 3 3 13 3 2" xfId="23115"/>
    <cellStyle name="Итог 3 3 13 4" xfId="23116"/>
    <cellStyle name="Итог 3 3 14" xfId="23117"/>
    <cellStyle name="Итог 3 3 14 2" xfId="23118"/>
    <cellStyle name="Итог 3 3 15" xfId="23119"/>
    <cellStyle name="Итог 3 3 15 2" xfId="23120"/>
    <cellStyle name="Итог 3 3 16" xfId="23121"/>
    <cellStyle name="Итог 3 3 2" xfId="23122"/>
    <cellStyle name="Итог 3 3 2 10" xfId="23123"/>
    <cellStyle name="Итог 3 3 2 2" xfId="23124"/>
    <cellStyle name="Итог 3 3 2 2 2" xfId="23125"/>
    <cellStyle name="Итог 3 3 2 2 2 2" xfId="23126"/>
    <cellStyle name="Итог 3 3 2 2 2 2 2" xfId="23127"/>
    <cellStyle name="Итог 3 3 2 2 2 2 2 2" xfId="23128"/>
    <cellStyle name="Итог 3 3 2 2 2 2 3" xfId="23129"/>
    <cellStyle name="Итог 3 3 2 2 2 2 3 2" xfId="23130"/>
    <cellStyle name="Итог 3 3 2 2 2 2 4" xfId="23131"/>
    <cellStyle name="Итог 3 3 2 2 2 3" xfId="23132"/>
    <cellStyle name="Итог 3 3 2 2 2 3 2" xfId="23133"/>
    <cellStyle name="Итог 3 3 2 2 2 4" xfId="23134"/>
    <cellStyle name="Итог 3 3 2 2 2 4 2" xfId="23135"/>
    <cellStyle name="Итог 3 3 2 2 2 5" xfId="23136"/>
    <cellStyle name="Итог 3 3 2 2 3" xfId="23137"/>
    <cellStyle name="Итог 3 3 2 2 3 2" xfId="23138"/>
    <cellStyle name="Итог 3 3 2 2 3 2 2" xfId="23139"/>
    <cellStyle name="Итог 3 3 2 2 3 3" xfId="23140"/>
    <cellStyle name="Итог 3 3 2 2 3 3 2" xfId="23141"/>
    <cellStyle name="Итог 3 3 2 2 3 4" xfId="23142"/>
    <cellStyle name="Итог 3 3 2 2 4" xfId="23143"/>
    <cellStyle name="Итог 3 3 2 2 4 2" xfId="23144"/>
    <cellStyle name="Итог 3 3 2 2 5" xfId="23145"/>
    <cellStyle name="Итог 3 3 2 2 5 2" xfId="23146"/>
    <cellStyle name="Итог 3 3 2 2 6" xfId="23147"/>
    <cellStyle name="Итог 3 3 2 3" xfId="23148"/>
    <cellStyle name="Итог 3 3 2 3 2" xfId="23149"/>
    <cellStyle name="Итог 3 3 2 3 2 2" xfId="23150"/>
    <cellStyle name="Итог 3 3 2 3 2 2 2" xfId="23151"/>
    <cellStyle name="Итог 3 3 2 3 2 2 2 2" xfId="23152"/>
    <cellStyle name="Итог 3 3 2 3 2 2 3" xfId="23153"/>
    <cellStyle name="Итог 3 3 2 3 2 2 3 2" xfId="23154"/>
    <cellStyle name="Итог 3 3 2 3 2 2 4" xfId="23155"/>
    <cellStyle name="Итог 3 3 2 3 2 3" xfId="23156"/>
    <cellStyle name="Итог 3 3 2 3 2 3 2" xfId="23157"/>
    <cellStyle name="Итог 3 3 2 3 2 4" xfId="23158"/>
    <cellStyle name="Итог 3 3 2 3 2 4 2" xfId="23159"/>
    <cellStyle name="Итог 3 3 2 3 2 5" xfId="23160"/>
    <cellStyle name="Итог 3 3 2 3 3" xfId="23161"/>
    <cellStyle name="Итог 3 3 2 3 3 2" xfId="23162"/>
    <cellStyle name="Итог 3 3 2 3 3 2 2" xfId="23163"/>
    <cellStyle name="Итог 3 3 2 3 3 3" xfId="23164"/>
    <cellStyle name="Итог 3 3 2 3 3 3 2" xfId="23165"/>
    <cellStyle name="Итог 3 3 2 3 3 4" xfId="23166"/>
    <cellStyle name="Итог 3 3 2 3 4" xfId="23167"/>
    <cellStyle name="Итог 3 3 2 3 4 2" xfId="23168"/>
    <cellStyle name="Итог 3 3 2 3 5" xfId="23169"/>
    <cellStyle name="Итог 3 3 2 3 5 2" xfId="23170"/>
    <cellStyle name="Итог 3 3 2 3 6" xfId="23171"/>
    <cellStyle name="Итог 3 3 2 4" xfId="23172"/>
    <cellStyle name="Итог 3 3 2 4 2" xfId="23173"/>
    <cellStyle name="Итог 3 3 2 4 2 2" xfId="23174"/>
    <cellStyle name="Итог 3 3 2 4 2 2 2" xfId="23175"/>
    <cellStyle name="Итог 3 3 2 4 2 2 2 2" xfId="23176"/>
    <cellStyle name="Итог 3 3 2 4 2 2 3" xfId="23177"/>
    <cellStyle name="Итог 3 3 2 4 2 2 3 2" xfId="23178"/>
    <cellStyle name="Итог 3 3 2 4 2 2 4" xfId="23179"/>
    <cellStyle name="Итог 3 3 2 4 2 3" xfId="23180"/>
    <cellStyle name="Итог 3 3 2 4 2 3 2" xfId="23181"/>
    <cellStyle name="Итог 3 3 2 4 2 4" xfId="23182"/>
    <cellStyle name="Итог 3 3 2 4 2 4 2" xfId="23183"/>
    <cellStyle name="Итог 3 3 2 4 2 5" xfId="23184"/>
    <cellStyle name="Итог 3 3 2 4 3" xfId="23185"/>
    <cellStyle name="Итог 3 3 2 4 3 2" xfId="23186"/>
    <cellStyle name="Итог 3 3 2 4 3 2 2" xfId="23187"/>
    <cellStyle name="Итог 3 3 2 4 3 3" xfId="23188"/>
    <cellStyle name="Итог 3 3 2 4 3 3 2" xfId="23189"/>
    <cellStyle name="Итог 3 3 2 4 3 4" xfId="23190"/>
    <cellStyle name="Итог 3 3 2 4 4" xfId="23191"/>
    <cellStyle name="Итог 3 3 2 4 4 2" xfId="23192"/>
    <cellStyle name="Итог 3 3 2 4 5" xfId="23193"/>
    <cellStyle name="Итог 3 3 2 4 5 2" xfId="23194"/>
    <cellStyle name="Итог 3 3 2 4 6" xfId="23195"/>
    <cellStyle name="Итог 3 3 2 5" xfId="23196"/>
    <cellStyle name="Итог 3 3 2 5 2" xfId="23197"/>
    <cellStyle name="Итог 3 3 2 5 2 2" xfId="23198"/>
    <cellStyle name="Итог 3 3 2 5 2 2 2" xfId="23199"/>
    <cellStyle name="Итог 3 3 2 5 2 2 2 2" xfId="23200"/>
    <cellStyle name="Итог 3 3 2 5 2 2 3" xfId="23201"/>
    <cellStyle name="Итог 3 3 2 5 2 2 3 2" xfId="23202"/>
    <cellStyle name="Итог 3 3 2 5 2 2 4" xfId="23203"/>
    <cellStyle name="Итог 3 3 2 5 2 3" xfId="23204"/>
    <cellStyle name="Итог 3 3 2 5 2 3 2" xfId="23205"/>
    <cellStyle name="Итог 3 3 2 5 2 4" xfId="23206"/>
    <cellStyle name="Итог 3 3 2 5 2 4 2" xfId="23207"/>
    <cellStyle name="Итог 3 3 2 5 2 5" xfId="23208"/>
    <cellStyle name="Итог 3 3 2 5 3" xfId="23209"/>
    <cellStyle name="Итог 3 3 2 5 3 2" xfId="23210"/>
    <cellStyle name="Итог 3 3 2 5 3 2 2" xfId="23211"/>
    <cellStyle name="Итог 3 3 2 5 3 3" xfId="23212"/>
    <cellStyle name="Итог 3 3 2 5 3 3 2" xfId="23213"/>
    <cellStyle name="Итог 3 3 2 5 3 4" xfId="23214"/>
    <cellStyle name="Итог 3 3 2 5 4" xfId="23215"/>
    <cellStyle name="Итог 3 3 2 5 4 2" xfId="23216"/>
    <cellStyle name="Итог 3 3 2 5 5" xfId="23217"/>
    <cellStyle name="Итог 3 3 2 5 5 2" xfId="23218"/>
    <cellStyle name="Итог 3 3 2 5 6" xfId="23219"/>
    <cellStyle name="Итог 3 3 2 6" xfId="23220"/>
    <cellStyle name="Итог 3 3 2 6 2" xfId="23221"/>
    <cellStyle name="Итог 3 3 2 6 2 2" xfId="23222"/>
    <cellStyle name="Итог 3 3 2 6 2 2 2" xfId="23223"/>
    <cellStyle name="Итог 3 3 2 6 2 3" xfId="23224"/>
    <cellStyle name="Итог 3 3 2 6 2 3 2" xfId="23225"/>
    <cellStyle name="Итог 3 3 2 6 2 4" xfId="23226"/>
    <cellStyle name="Итог 3 3 2 6 3" xfId="23227"/>
    <cellStyle name="Итог 3 3 2 6 3 2" xfId="23228"/>
    <cellStyle name="Итог 3 3 2 6 4" xfId="23229"/>
    <cellStyle name="Итог 3 3 2 6 4 2" xfId="23230"/>
    <cellStyle name="Итог 3 3 2 6 5" xfId="23231"/>
    <cellStyle name="Итог 3 3 2 7" xfId="23232"/>
    <cellStyle name="Итог 3 3 2 7 2" xfId="23233"/>
    <cellStyle name="Итог 3 3 2 7 2 2" xfId="23234"/>
    <cellStyle name="Итог 3 3 2 7 3" xfId="23235"/>
    <cellStyle name="Итог 3 3 2 7 3 2" xfId="23236"/>
    <cellStyle name="Итог 3 3 2 7 4" xfId="23237"/>
    <cellStyle name="Итог 3 3 2 8" xfId="23238"/>
    <cellStyle name="Итог 3 3 2 8 2" xfId="23239"/>
    <cellStyle name="Итог 3 3 2 9" xfId="23240"/>
    <cellStyle name="Итог 3 3 2 9 2" xfId="23241"/>
    <cellStyle name="Итог 3 3 3" xfId="23242"/>
    <cellStyle name="Итог 3 3 3 10" xfId="23243"/>
    <cellStyle name="Итог 3 3 3 2" xfId="23244"/>
    <cellStyle name="Итог 3 3 3 2 2" xfId="23245"/>
    <cellStyle name="Итог 3 3 3 2 2 2" xfId="23246"/>
    <cellStyle name="Итог 3 3 3 2 2 2 2" xfId="23247"/>
    <cellStyle name="Итог 3 3 3 2 2 2 2 2" xfId="23248"/>
    <cellStyle name="Итог 3 3 3 2 2 2 3" xfId="23249"/>
    <cellStyle name="Итог 3 3 3 2 2 2 3 2" xfId="23250"/>
    <cellStyle name="Итог 3 3 3 2 2 2 4" xfId="23251"/>
    <cellStyle name="Итог 3 3 3 2 2 3" xfId="23252"/>
    <cellStyle name="Итог 3 3 3 2 2 3 2" xfId="23253"/>
    <cellStyle name="Итог 3 3 3 2 2 4" xfId="23254"/>
    <cellStyle name="Итог 3 3 3 2 2 4 2" xfId="23255"/>
    <cellStyle name="Итог 3 3 3 2 2 5" xfId="23256"/>
    <cellStyle name="Итог 3 3 3 2 3" xfId="23257"/>
    <cellStyle name="Итог 3 3 3 2 3 2" xfId="23258"/>
    <cellStyle name="Итог 3 3 3 2 3 2 2" xfId="23259"/>
    <cellStyle name="Итог 3 3 3 2 3 3" xfId="23260"/>
    <cellStyle name="Итог 3 3 3 2 3 3 2" xfId="23261"/>
    <cellStyle name="Итог 3 3 3 2 3 4" xfId="23262"/>
    <cellStyle name="Итог 3 3 3 2 4" xfId="23263"/>
    <cellStyle name="Итог 3 3 3 2 4 2" xfId="23264"/>
    <cellStyle name="Итог 3 3 3 2 5" xfId="23265"/>
    <cellStyle name="Итог 3 3 3 2 5 2" xfId="23266"/>
    <cellStyle name="Итог 3 3 3 2 6" xfId="23267"/>
    <cellStyle name="Итог 3 3 3 3" xfId="23268"/>
    <cellStyle name="Итог 3 3 3 3 2" xfId="23269"/>
    <cellStyle name="Итог 3 3 3 3 2 2" xfId="23270"/>
    <cellStyle name="Итог 3 3 3 3 2 2 2" xfId="23271"/>
    <cellStyle name="Итог 3 3 3 3 2 2 2 2" xfId="23272"/>
    <cellStyle name="Итог 3 3 3 3 2 2 3" xfId="23273"/>
    <cellStyle name="Итог 3 3 3 3 2 2 3 2" xfId="23274"/>
    <cellStyle name="Итог 3 3 3 3 2 2 4" xfId="23275"/>
    <cellStyle name="Итог 3 3 3 3 2 3" xfId="23276"/>
    <cellStyle name="Итог 3 3 3 3 2 3 2" xfId="23277"/>
    <cellStyle name="Итог 3 3 3 3 2 4" xfId="23278"/>
    <cellStyle name="Итог 3 3 3 3 2 4 2" xfId="23279"/>
    <cellStyle name="Итог 3 3 3 3 2 5" xfId="23280"/>
    <cellStyle name="Итог 3 3 3 3 3" xfId="23281"/>
    <cellStyle name="Итог 3 3 3 3 3 2" xfId="23282"/>
    <cellStyle name="Итог 3 3 3 3 3 2 2" xfId="23283"/>
    <cellStyle name="Итог 3 3 3 3 3 3" xfId="23284"/>
    <cellStyle name="Итог 3 3 3 3 3 3 2" xfId="23285"/>
    <cellStyle name="Итог 3 3 3 3 3 4" xfId="23286"/>
    <cellStyle name="Итог 3 3 3 3 4" xfId="23287"/>
    <cellStyle name="Итог 3 3 3 3 4 2" xfId="23288"/>
    <cellStyle name="Итог 3 3 3 3 5" xfId="23289"/>
    <cellStyle name="Итог 3 3 3 3 5 2" xfId="23290"/>
    <cellStyle name="Итог 3 3 3 3 6" xfId="23291"/>
    <cellStyle name="Итог 3 3 3 4" xfId="23292"/>
    <cellStyle name="Итог 3 3 3 4 2" xfId="23293"/>
    <cellStyle name="Итог 3 3 3 4 2 2" xfId="23294"/>
    <cellStyle name="Итог 3 3 3 4 2 2 2" xfId="23295"/>
    <cellStyle name="Итог 3 3 3 4 2 2 2 2" xfId="23296"/>
    <cellStyle name="Итог 3 3 3 4 2 2 3" xfId="23297"/>
    <cellStyle name="Итог 3 3 3 4 2 2 3 2" xfId="23298"/>
    <cellStyle name="Итог 3 3 3 4 2 2 4" xfId="23299"/>
    <cellStyle name="Итог 3 3 3 4 2 3" xfId="23300"/>
    <cellStyle name="Итог 3 3 3 4 2 3 2" xfId="23301"/>
    <cellStyle name="Итог 3 3 3 4 2 4" xfId="23302"/>
    <cellStyle name="Итог 3 3 3 4 2 4 2" xfId="23303"/>
    <cellStyle name="Итог 3 3 3 4 2 5" xfId="23304"/>
    <cellStyle name="Итог 3 3 3 4 3" xfId="23305"/>
    <cellStyle name="Итог 3 3 3 4 3 2" xfId="23306"/>
    <cellStyle name="Итог 3 3 3 4 3 2 2" xfId="23307"/>
    <cellStyle name="Итог 3 3 3 4 3 3" xfId="23308"/>
    <cellStyle name="Итог 3 3 3 4 3 3 2" xfId="23309"/>
    <cellStyle name="Итог 3 3 3 4 3 4" xfId="23310"/>
    <cellStyle name="Итог 3 3 3 4 4" xfId="23311"/>
    <cellStyle name="Итог 3 3 3 4 4 2" xfId="23312"/>
    <cellStyle name="Итог 3 3 3 4 5" xfId="23313"/>
    <cellStyle name="Итог 3 3 3 4 5 2" xfId="23314"/>
    <cellStyle name="Итог 3 3 3 4 6" xfId="23315"/>
    <cellStyle name="Итог 3 3 3 5" xfId="23316"/>
    <cellStyle name="Итог 3 3 3 5 2" xfId="23317"/>
    <cellStyle name="Итог 3 3 3 5 2 2" xfId="23318"/>
    <cellStyle name="Итог 3 3 3 5 2 2 2" xfId="23319"/>
    <cellStyle name="Итог 3 3 3 5 2 2 2 2" xfId="23320"/>
    <cellStyle name="Итог 3 3 3 5 2 2 3" xfId="23321"/>
    <cellStyle name="Итог 3 3 3 5 2 2 3 2" xfId="23322"/>
    <cellStyle name="Итог 3 3 3 5 2 2 4" xfId="23323"/>
    <cellStyle name="Итог 3 3 3 5 2 3" xfId="23324"/>
    <cellStyle name="Итог 3 3 3 5 2 3 2" xfId="23325"/>
    <cellStyle name="Итог 3 3 3 5 2 4" xfId="23326"/>
    <cellStyle name="Итог 3 3 3 5 2 4 2" xfId="23327"/>
    <cellStyle name="Итог 3 3 3 5 2 5" xfId="23328"/>
    <cellStyle name="Итог 3 3 3 5 3" xfId="23329"/>
    <cellStyle name="Итог 3 3 3 5 3 2" xfId="23330"/>
    <cellStyle name="Итог 3 3 3 5 3 2 2" xfId="23331"/>
    <cellStyle name="Итог 3 3 3 5 3 3" xfId="23332"/>
    <cellStyle name="Итог 3 3 3 5 3 3 2" xfId="23333"/>
    <cellStyle name="Итог 3 3 3 5 3 4" xfId="23334"/>
    <cellStyle name="Итог 3 3 3 5 4" xfId="23335"/>
    <cellStyle name="Итог 3 3 3 5 4 2" xfId="23336"/>
    <cellStyle name="Итог 3 3 3 5 5" xfId="23337"/>
    <cellStyle name="Итог 3 3 3 5 5 2" xfId="23338"/>
    <cellStyle name="Итог 3 3 3 5 6" xfId="23339"/>
    <cellStyle name="Итог 3 3 3 6" xfId="23340"/>
    <cellStyle name="Итог 3 3 3 6 2" xfId="23341"/>
    <cellStyle name="Итог 3 3 3 6 2 2" xfId="23342"/>
    <cellStyle name="Итог 3 3 3 6 2 2 2" xfId="23343"/>
    <cellStyle name="Итог 3 3 3 6 2 3" xfId="23344"/>
    <cellStyle name="Итог 3 3 3 6 2 3 2" xfId="23345"/>
    <cellStyle name="Итог 3 3 3 6 2 4" xfId="23346"/>
    <cellStyle name="Итог 3 3 3 6 3" xfId="23347"/>
    <cellStyle name="Итог 3 3 3 6 3 2" xfId="23348"/>
    <cellStyle name="Итог 3 3 3 6 4" xfId="23349"/>
    <cellStyle name="Итог 3 3 3 6 4 2" xfId="23350"/>
    <cellStyle name="Итог 3 3 3 6 5" xfId="23351"/>
    <cellStyle name="Итог 3 3 3 7" xfId="23352"/>
    <cellStyle name="Итог 3 3 3 7 2" xfId="23353"/>
    <cellStyle name="Итог 3 3 3 7 2 2" xfId="23354"/>
    <cellStyle name="Итог 3 3 3 7 3" xfId="23355"/>
    <cellStyle name="Итог 3 3 3 7 3 2" xfId="23356"/>
    <cellStyle name="Итог 3 3 3 7 4" xfId="23357"/>
    <cellStyle name="Итог 3 3 3 8" xfId="23358"/>
    <cellStyle name="Итог 3 3 3 8 2" xfId="23359"/>
    <cellStyle name="Итог 3 3 3 9" xfId="23360"/>
    <cellStyle name="Итог 3 3 3 9 2" xfId="23361"/>
    <cellStyle name="Итог 3 3 4" xfId="23362"/>
    <cellStyle name="Итог 3 3 4 10" xfId="23363"/>
    <cellStyle name="Итог 3 3 4 2" xfId="23364"/>
    <cellStyle name="Итог 3 3 4 2 2" xfId="23365"/>
    <cellStyle name="Итог 3 3 4 2 2 2" xfId="23366"/>
    <cellStyle name="Итог 3 3 4 2 2 2 2" xfId="23367"/>
    <cellStyle name="Итог 3 3 4 2 2 2 2 2" xfId="23368"/>
    <cellStyle name="Итог 3 3 4 2 2 2 3" xfId="23369"/>
    <cellStyle name="Итог 3 3 4 2 2 2 3 2" xfId="23370"/>
    <cellStyle name="Итог 3 3 4 2 2 2 4" xfId="23371"/>
    <cellStyle name="Итог 3 3 4 2 2 3" xfId="23372"/>
    <cellStyle name="Итог 3 3 4 2 2 3 2" xfId="23373"/>
    <cellStyle name="Итог 3 3 4 2 2 4" xfId="23374"/>
    <cellStyle name="Итог 3 3 4 2 2 4 2" xfId="23375"/>
    <cellStyle name="Итог 3 3 4 2 2 5" xfId="23376"/>
    <cellStyle name="Итог 3 3 4 2 3" xfId="23377"/>
    <cellStyle name="Итог 3 3 4 2 3 2" xfId="23378"/>
    <cellStyle name="Итог 3 3 4 2 3 2 2" xfId="23379"/>
    <cellStyle name="Итог 3 3 4 2 3 3" xfId="23380"/>
    <cellStyle name="Итог 3 3 4 2 3 3 2" xfId="23381"/>
    <cellStyle name="Итог 3 3 4 2 3 4" xfId="23382"/>
    <cellStyle name="Итог 3 3 4 2 4" xfId="23383"/>
    <cellStyle name="Итог 3 3 4 2 4 2" xfId="23384"/>
    <cellStyle name="Итог 3 3 4 2 5" xfId="23385"/>
    <cellStyle name="Итог 3 3 4 2 5 2" xfId="23386"/>
    <cellStyle name="Итог 3 3 4 2 6" xfId="23387"/>
    <cellStyle name="Итог 3 3 4 3" xfId="23388"/>
    <cellStyle name="Итог 3 3 4 3 2" xfId="23389"/>
    <cellStyle name="Итог 3 3 4 3 2 2" xfId="23390"/>
    <cellStyle name="Итог 3 3 4 3 2 2 2" xfId="23391"/>
    <cellStyle name="Итог 3 3 4 3 2 2 2 2" xfId="23392"/>
    <cellStyle name="Итог 3 3 4 3 2 2 3" xfId="23393"/>
    <cellStyle name="Итог 3 3 4 3 2 2 3 2" xfId="23394"/>
    <cellStyle name="Итог 3 3 4 3 2 2 4" xfId="23395"/>
    <cellStyle name="Итог 3 3 4 3 2 3" xfId="23396"/>
    <cellStyle name="Итог 3 3 4 3 2 3 2" xfId="23397"/>
    <cellStyle name="Итог 3 3 4 3 2 4" xfId="23398"/>
    <cellStyle name="Итог 3 3 4 3 2 4 2" xfId="23399"/>
    <cellStyle name="Итог 3 3 4 3 2 5" xfId="23400"/>
    <cellStyle name="Итог 3 3 4 3 3" xfId="23401"/>
    <cellStyle name="Итог 3 3 4 3 3 2" xfId="23402"/>
    <cellStyle name="Итог 3 3 4 3 3 2 2" xfId="23403"/>
    <cellStyle name="Итог 3 3 4 3 3 3" xfId="23404"/>
    <cellStyle name="Итог 3 3 4 3 3 3 2" xfId="23405"/>
    <cellStyle name="Итог 3 3 4 3 3 4" xfId="23406"/>
    <cellStyle name="Итог 3 3 4 3 4" xfId="23407"/>
    <cellStyle name="Итог 3 3 4 3 4 2" xfId="23408"/>
    <cellStyle name="Итог 3 3 4 3 5" xfId="23409"/>
    <cellStyle name="Итог 3 3 4 3 5 2" xfId="23410"/>
    <cellStyle name="Итог 3 3 4 3 6" xfId="23411"/>
    <cellStyle name="Итог 3 3 4 4" xfId="23412"/>
    <cellStyle name="Итог 3 3 4 4 2" xfId="23413"/>
    <cellStyle name="Итог 3 3 4 4 2 2" xfId="23414"/>
    <cellStyle name="Итог 3 3 4 4 2 2 2" xfId="23415"/>
    <cellStyle name="Итог 3 3 4 4 2 2 2 2" xfId="23416"/>
    <cellStyle name="Итог 3 3 4 4 2 2 3" xfId="23417"/>
    <cellStyle name="Итог 3 3 4 4 2 2 3 2" xfId="23418"/>
    <cellStyle name="Итог 3 3 4 4 2 2 4" xfId="23419"/>
    <cellStyle name="Итог 3 3 4 4 2 3" xfId="23420"/>
    <cellStyle name="Итог 3 3 4 4 2 3 2" xfId="23421"/>
    <cellStyle name="Итог 3 3 4 4 2 4" xfId="23422"/>
    <cellStyle name="Итог 3 3 4 4 2 4 2" xfId="23423"/>
    <cellStyle name="Итог 3 3 4 4 2 5" xfId="23424"/>
    <cellStyle name="Итог 3 3 4 4 3" xfId="23425"/>
    <cellStyle name="Итог 3 3 4 4 3 2" xfId="23426"/>
    <cellStyle name="Итог 3 3 4 4 3 2 2" xfId="23427"/>
    <cellStyle name="Итог 3 3 4 4 3 3" xfId="23428"/>
    <cellStyle name="Итог 3 3 4 4 3 3 2" xfId="23429"/>
    <cellStyle name="Итог 3 3 4 4 3 4" xfId="23430"/>
    <cellStyle name="Итог 3 3 4 4 4" xfId="23431"/>
    <cellStyle name="Итог 3 3 4 4 4 2" xfId="23432"/>
    <cellStyle name="Итог 3 3 4 4 5" xfId="23433"/>
    <cellStyle name="Итог 3 3 4 4 5 2" xfId="23434"/>
    <cellStyle name="Итог 3 3 4 4 6" xfId="23435"/>
    <cellStyle name="Итог 3 3 4 5" xfId="23436"/>
    <cellStyle name="Итог 3 3 4 5 2" xfId="23437"/>
    <cellStyle name="Итог 3 3 4 5 2 2" xfId="23438"/>
    <cellStyle name="Итог 3 3 4 5 2 2 2" xfId="23439"/>
    <cellStyle name="Итог 3 3 4 5 2 2 2 2" xfId="23440"/>
    <cellStyle name="Итог 3 3 4 5 2 2 3" xfId="23441"/>
    <cellStyle name="Итог 3 3 4 5 2 2 3 2" xfId="23442"/>
    <cellStyle name="Итог 3 3 4 5 2 2 4" xfId="23443"/>
    <cellStyle name="Итог 3 3 4 5 2 3" xfId="23444"/>
    <cellStyle name="Итог 3 3 4 5 2 3 2" xfId="23445"/>
    <cellStyle name="Итог 3 3 4 5 2 4" xfId="23446"/>
    <cellStyle name="Итог 3 3 4 5 2 4 2" xfId="23447"/>
    <cellStyle name="Итог 3 3 4 5 2 5" xfId="23448"/>
    <cellStyle name="Итог 3 3 4 5 3" xfId="23449"/>
    <cellStyle name="Итог 3 3 4 5 3 2" xfId="23450"/>
    <cellStyle name="Итог 3 3 4 5 3 2 2" xfId="23451"/>
    <cellStyle name="Итог 3 3 4 5 3 3" xfId="23452"/>
    <cellStyle name="Итог 3 3 4 5 3 3 2" xfId="23453"/>
    <cellStyle name="Итог 3 3 4 5 3 4" xfId="23454"/>
    <cellStyle name="Итог 3 3 4 5 4" xfId="23455"/>
    <cellStyle name="Итог 3 3 4 5 4 2" xfId="23456"/>
    <cellStyle name="Итог 3 3 4 5 5" xfId="23457"/>
    <cellStyle name="Итог 3 3 4 5 5 2" xfId="23458"/>
    <cellStyle name="Итог 3 3 4 5 6" xfId="23459"/>
    <cellStyle name="Итог 3 3 4 6" xfId="23460"/>
    <cellStyle name="Итог 3 3 4 6 2" xfId="23461"/>
    <cellStyle name="Итог 3 3 4 6 2 2" xfId="23462"/>
    <cellStyle name="Итог 3 3 4 6 2 2 2" xfId="23463"/>
    <cellStyle name="Итог 3 3 4 6 2 3" xfId="23464"/>
    <cellStyle name="Итог 3 3 4 6 2 3 2" xfId="23465"/>
    <cellStyle name="Итог 3 3 4 6 2 4" xfId="23466"/>
    <cellStyle name="Итог 3 3 4 6 3" xfId="23467"/>
    <cellStyle name="Итог 3 3 4 6 3 2" xfId="23468"/>
    <cellStyle name="Итог 3 3 4 6 4" xfId="23469"/>
    <cellStyle name="Итог 3 3 4 6 4 2" xfId="23470"/>
    <cellStyle name="Итог 3 3 4 6 5" xfId="23471"/>
    <cellStyle name="Итог 3 3 4 7" xfId="23472"/>
    <cellStyle name="Итог 3 3 4 7 2" xfId="23473"/>
    <cellStyle name="Итог 3 3 4 7 2 2" xfId="23474"/>
    <cellStyle name="Итог 3 3 4 7 3" xfId="23475"/>
    <cellStyle name="Итог 3 3 4 7 3 2" xfId="23476"/>
    <cellStyle name="Итог 3 3 4 7 4" xfId="23477"/>
    <cellStyle name="Итог 3 3 4 8" xfId="23478"/>
    <cellStyle name="Итог 3 3 4 8 2" xfId="23479"/>
    <cellStyle name="Итог 3 3 4 9" xfId="23480"/>
    <cellStyle name="Итог 3 3 4 9 2" xfId="23481"/>
    <cellStyle name="Итог 3 3 5" xfId="23482"/>
    <cellStyle name="Итог 3 3 5 10" xfId="23483"/>
    <cellStyle name="Итог 3 3 5 2" xfId="23484"/>
    <cellStyle name="Итог 3 3 5 2 2" xfId="23485"/>
    <cellStyle name="Итог 3 3 5 2 2 2" xfId="23486"/>
    <cellStyle name="Итог 3 3 5 2 2 2 2" xfId="23487"/>
    <cellStyle name="Итог 3 3 5 2 2 2 2 2" xfId="23488"/>
    <cellStyle name="Итог 3 3 5 2 2 2 3" xfId="23489"/>
    <cellStyle name="Итог 3 3 5 2 2 2 3 2" xfId="23490"/>
    <cellStyle name="Итог 3 3 5 2 2 2 4" xfId="23491"/>
    <cellStyle name="Итог 3 3 5 2 2 3" xfId="23492"/>
    <cellStyle name="Итог 3 3 5 2 2 3 2" xfId="23493"/>
    <cellStyle name="Итог 3 3 5 2 2 4" xfId="23494"/>
    <cellStyle name="Итог 3 3 5 2 2 4 2" xfId="23495"/>
    <cellStyle name="Итог 3 3 5 2 2 5" xfId="23496"/>
    <cellStyle name="Итог 3 3 5 2 3" xfId="23497"/>
    <cellStyle name="Итог 3 3 5 2 3 2" xfId="23498"/>
    <cellStyle name="Итог 3 3 5 2 3 2 2" xfId="23499"/>
    <cellStyle name="Итог 3 3 5 2 3 3" xfId="23500"/>
    <cellStyle name="Итог 3 3 5 2 3 3 2" xfId="23501"/>
    <cellStyle name="Итог 3 3 5 2 3 4" xfId="23502"/>
    <cellStyle name="Итог 3 3 5 2 4" xfId="23503"/>
    <cellStyle name="Итог 3 3 5 2 4 2" xfId="23504"/>
    <cellStyle name="Итог 3 3 5 2 5" xfId="23505"/>
    <cellStyle name="Итог 3 3 5 2 5 2" xfId="23506"/>
    <cellStyle name="Итог 3 3 5 2 6" xfId="23507"/>
    <cellStyle name="Итог 3 3 5 3" xfId="23508"/>
    <cellStyle name="Итог 3 3 5 3 2" xfId="23509"/>
    <cellStyle name="Итог 3 3 5 3 2 2" xfId="23510"/>
    <cellStyle name="Итог 3 3 5 3 2 2 2" xfId="23511"/>
    <cellStyle name="Итог 3 3 5 3 2 2 2 2" xfId="23512"/>
    <cellStyle name="Итог 3 3 5 3 2 2 3" xfId="23513"/>
    <cellStyle name="Итог 3 3 5 3 2 2 3 2" xfId="23514"/>
    <cellStyle name="Итог 3 3 5 3 2 2 4" xfId="23515"/>
    <cellStyle name="Итог 3 3 5 3 2 3" xfId="23516"/>
    <cellStyle name="Итог 3 3 5 3 2 3 2" xfId="23517"/>
    <cellStyle name="Итог 3 3 5 3 2 4" xfId="23518"/>
    <cellStyle name="Итог 3 3 5 3 2 4 2" xfId="23519"/>
    <cellStyle name="Итог 3 3 5 3 2 5" xfId="23520"/>
    <cellStyle name="Итог 3 3 5 3 3" xfId="23521"/>
    <cellStyle name="Итог 3 3 5 3 3 2" xfId="23522"/>
    <cellStyle name="Итог 3 3 5 3 3 2 2" xfId="23523"/>
    <cellStyle name="Итог 3 3 5 3 3 3" xfId="23524"/>
    <cellStyle name="Итог 3 3 5 3 3 3 2" xfId="23525"/>
    <cellStyle name="Итог 3 3 5 3 3 4" xfId="23526"/>
    <cellStyle name="Итог 3 3 5 3 4" xfId="23527"/>
    <cellStyle name="Итог 3 3 5 3 4 2" xfId="23528"/>
    <cellStyle name="Итог 3 3 5 3 5" xfId="23529"/>
    <cellStyle name="Итог 3 3 5 3 5 2" xfId="23530"/>
    <cellStyle name="Итог 3 3 5 3 6" xfId="23531"/>
    <cellStyle name="Итог 3 3 5 4" xfId="23532"/>
    <cellStyle name="Итог 3 3 5 4 2" xfId="23533"/>
    <cellStyle name="Итог 3 3 5 4 2 2" xfId="23534"/>
    <cellStyle name="Итог 3 3 5 4 2 2 2" xfId="23535"/>
    <cellStyle name="Итог 3 3 5 4 2 2 2 2" xfId="23536"/>
    <cellStyle name="Итог 3 3 5 4 2 2 3" xfId="23537"/>
    <cellStyle name="Итог 3 3 5 4 2 2 3 2" xfId="23538"/>
    <cellStyle name="Итог 3 3 5 4 2 2 4" xfId="23539"/>
    <cellStyle name="Итог 3 3 5 4 2 3" xfId="23540"/>
    <cellStyle name="Итог 3 3 5 4 2 3 2" xfId="23541"/>
    <cellStyle name="Итог 3 3 5 4 2 4" xfId="23542"/>
    <cellStyle name="Итог 3 3 5 4 2 4 2" xfId="23543"/>
    <cellStyle name="Итог 3 3 5 4 2 5" xfId="23544"/>
    <cellStyle name="Итог 3 3 5 4 3" xfId="23545"/>
    <cellStyle name="Итог 3 3 5 4 3 2" xfId="23546"/>
    <cellStyle name="Итог 3 3 5 4 3 2 2" xfId="23547"/>
    <cellStyle name="Итог 3 3 5 4 3 3" xfId="23548"/>
    <cellStyle name="Итог 3 3 5 4 3 3 2" xfId="23549"/>
    <cellStyle name="Итог 3 3 5 4 3 4" xfId="23550"/>
    <cellStyle name="Итог 3 3 5 4 4" xfId="23551"/>
    <cellStyle name="Итог 3 3 5 4 4 2" xfId="23552"/>
    <cellStyle name="Итог 3 3 5 4 5" xfId="23553"/>
    <cellStyle name="Итог 3 3 5 4 5 2" xfId="23554"/>
    <cellStyle name="Итог 3 3 5 4 6" xfId="23555"/>
    <cellStyle name="Итог 3 3 5 5" xfId="23556"/>
    <cellStyle name="Итог 3 3 5 5 2" xfId="23557"/>
    <cellStyle name="Итог 3 3 5 5 2 2" xfId="23558"/>
    <cellStyle name="Итог 3 3 5 5 2 2 2" xfId="23559"/>
    <cellStyle name="Итог 3 3 5 5 2 2 2 2" xfId="23560"/>
    <cellStyle name="Итог 3 3 5 5 2 2 3" xfId="23561"/>
    <cellStyle name="Итог 3 3 5 5 2 2 3 2" xfId="23562"/>
    <cellStyle name="Итог 3 3 5 5 2 2 4" xfId="23563"/>
    <cellStyle name="Итог 3 3 5 5 2 3" xfId="23564"/>
    <cellStyle name="Итог 3 3 5 5 2 3 2" xfId="23565"/>
    <cellStyle name="Итог 3 3 5 5 2 4" xfId="23566"/>
    <cellStyle name="Итог 3 3 5 5 2 4 2" xfId="23567"/>
    <cellStyle name="Итог 3 3 5 5 2 5" xfId="23568"/>
    <cellStyle name="Итог 3 3 5 5 3" xfId="23569"/>
    <cellStyle name="Итог 3 3 5 5 3 2" xfId="23570"/>
    <cellStyle name="Итог 3 3 5 5 3 2 2" xfId="23571"/>
    <cellStyle name="Итог 3 3 5 5 3 3" xfId="23572"/>
    <cellStyle name="Итог 3 3 5 5 3 3 2" xfId="23573"/>
    <cellStyle name="Итог 3 3 5 5 3 4" xfId="23574"/>
    <cellStyle name="Итог 3 3 5 5 4" xfId="23575"/>
    <cellStyle name="Итог 3 3 5 5 4 2" xfId="23576"/>
    <cellStyle name="Итог 3 3 5 5 5" xfId="23577"/>
    <cellStyle name="Итог 3 3 5 5 5 2" xfId="23578"/>
    <cellStyle name="Итог 3 3 5 5 6" xfId="23579"/>
    <cellStyle name="Итог 3 3 5 6" xfId="23580"/>
    <cellStyle name="Итог 3 3 5 6 2" xfId="23581"/>
    <cellStyle name="Итог 3 3 5 6 2 2" xfId="23582"/>
    <cellStyle name="Итог 3 3 5 6 2 2 2" xfId="23583"/>
    <cellStyle name="Итог 3 3 5 6 2 3" xfId="23584"/>
    <cellStyle name="Итог 3 3 5 6 2 3 2" xfId="23585"/>
    <cellStyle name="Итог 3 3 5 6 2 4" xfId="23586"/>
    <cellStyle name="Итог 3 3 5 6 3" xfId="23587"/>
    <cellStyle name="Итог 3 3 5 6 3 2" xfId="23588"/>
    <cellStyle name="Итог 3 3 5 6 4" xfId="23589"/>
    <cellStyle name="Итог 3 3 5 6 4 2" xfId="23590"/>
    <cellStyle name="Итог 3 3 5 6 5" xfId="23591"/>
    <cellStyle name="Итог 3 3 5 7" xfId="23592"/>
    <cellStyle name="Итог 3 3 5 7 2" xfId="23593"/>
    <cellStyle name="Итог 3 3 5 7 2 2" xfId="23594"/>
    <cellStyle name="Итог 3 3 5 7 3" xfId="23595"/>
    <cellStyle name="Итог 3 3 5 7 3 2" xfId="23596"/>
    <cellStyle name="Итог 3 3 5 7 4" xfId="23597"/>
    <cellStyle name="Итог 3 3 5 8" xfId="23598"/>
    <cellStyle name="Итог 3 3 5 8 2" xfId="23599"/>
    <cellStyle name="Итог 3 3 5 9" xfId="23600"/>
    <cellStyle name="Итог 3 3 5 9 2" xfId="23601"/>
    <cellStyle name="Итог 3 3 6" xfId="23602"/>
    <cellStyle name="Итог 3 3 6 10" xfId="23603"/>
    <cellStyle name="Итог 3 3 6 2" xfId="23604"/>
    <cellStyle name="Итог 3 3 6 2 2" xfId="23605"/>
    <cellStyle name="Итог 3 3 6 2 2 2" xfId="23606"/>
    <cellStyle name="Итог 3 3 6 2 2 2 2" xfId="23607"/>
    <cellStyle name="Итог 3 3 6 2 2 2 2 2" xfId="23608"/>
    <cellStyle name="Итог 3 3 6 2 2 2 3" xfId="23609"/>
    <cellStyle name="Итог 3 3 6 2 2 2 3 2" xfId="23610"/>
    <cellStyle name="Итог 3 3 6 2 2 2 4" xfId="23611"/>
    <cellStyle name="Итог 3 3 6 2 2 3" xfId="23612"/>
    <cellStyle name="Итог 3 3 6 2 2 3 2" xfId="23613"/>
    <cellStyle name="Итог 3 3 6 2 2 4" xfId="23614"/>
    <cellStyle name="Итог 3 3 6 2 2 4 2" xfId="23615"/>
    <cellStyle name="Итог 3 3 6 2 2 5" xfId="23616"/>
    <cellStyle name="Итог 3 3 6 2 3" xfId="23617"/>
    <cellStyle name="Итог 3 3 6 2 3 2" xfId="23618"/>
    <cellStyle name="Итог 3 3 6 2 3 2 2" xfId="23619"/>
    <cellStyle name="Итог 3 3 6 2 3 3" xfId="23620"/>
    <cellStyle name="Итог 3 3 6 2 3 3 2" xfId="23621"/>
    <cellStyle name="Итог 3 3 6 2 3 4" xfId="23622"/>
    <cellStyle name="Итог 3 3 6 2 4" xfId="23623"/>
    <cellStyle name="Итог 3 3 6 2 4 2" xfId="23624"/>
    <cellStyle name="Итог 3 3 6 2 5" xfId="23625"/>
    <cellStyle name="Итог 3 3 6 2 5 2" xfId="23626"/>
    <cellStyle name="Итог 3 3 6 2 6" xfId="23627"/>
    <cellStyle name="Итог 3 3 6 3" xfId="23628"/>
    <cellStyle name="Итог 3 3 6 3 2" xfId="23629"/>
    <cellStyle name="Итог 3 3 6 3 2 2" xfId="23630"/>
    <cellStyle name="Итог 3 3 6 3 2 2 2" xfId="23631"/>
    <cellStyle name="Итог 3 3 6 3 2 2 2 2" xfId="23632"/>
    <cellStyle name="Итог 3 3 6 3 2 2 3" xfId="23633"/>
    <cellStyle name="Итог 3 3 6 3 2 2 3 2" xfId="23634"/>
    <cellStyle name="Итог 3 3 6 3 2 2 4" xfId="23635"/>
    <cellStyle name="Итог 3 3 6 3 2 3" xfId="23636"/>
    <cellStyle name="Итог 3 3 6 3 2 3 2" xfId="23637"/>
    <cellStyle name="Итог 3 3 6 3 2 4" xfId="23638"/>
    <cellStyle name="Итог 3 3 6 3 2 4 2" xfId="23639"/>
    <cellStyle name="Итог 3 3 6 3 2 5" xfId="23640"/>
    <cellStyle name="Итог 3 3 6 3 3" xfId="23641"/>
    <cellStyle name="Итог 3 3 6 3 3 2" xfId="23642"/>
    <cellStyle name="Итог 3 3 6 3 3 2 2" xfId="23643"/>
    <cellStyle name="Итог 3 3 6 3 3 3" xfId="23644"/>
    <cellStyle name="Итог 3 3 6 3 3 3 2" xfId="23645"/>
    <cellStyle name="Итог 3 3 6 3 3 4" xfId="23646"/>
    <cellStyle name="Итог 3 3 6 3 4" xfId="23647"/>
    <cellStyle name="Итог 3 3 6 3 4 2" xfId="23648"/>
    <cellStyle name="Итог 3 3 6 3 5" xfId="23649"/>
    <cellStyle name="Итог 3 3 6 3 5 2" xfId="23650"/>
    <cellStyle name="Итог 3 3 6 3 6" xfId="23651"/>
    <cellStyle name="Итог 3 3 6 4" xfId="23652"/>
    <cellStyle name="Итог 3 3 6 4 2" xfId="23653"/>
    <cellStyle name="Итог 3 3 6 4 2 2" xfId="23654"/>
    <cellStyle name="Итог 3 3 6 4 2 2 2" xfId="23655"/>
    <cellStyle name="Итог 3 3 6 4 2 2 2 2" xfId="23656"/>
    <cellStyle name="Итог 3 3 6 4 2 2 3" xfId="23657"/>
    <cellStyle name="Итог 3 3 6 4 2 2 3 2" xfId="23658"/>
    <cellStyle name="Итог 3 3 6 4 2 2 4" xfId="23659"/>
    <cellStyle name="Итог 3 3 6 4 2 3" xfId="23660"/>
    <cellStyle name="Итог 3 3 6 4 2 3 2" xfId="23661"/>
    <cellStyle name="Итог 3 3 6 4 2 4" xfId="23662"/>
    <cellStyle name="Итог 3 3 6 4 2 4 2" xfId="23663"/>
    <cellStyle name="Итог 3 3 6 4 2 5" xfId="23664"/>
    <cellStyle name="Итог 3 3 6 4 3" xfId="23665"/>
    <cellStyle name="Итог 3 3 6 4 3 2" xfId="23666"/>
    <cellStyle name="Итог 3 3 6 4 3 2 2" xfId="23667"/>
    <cellStyle name="Итог 3 3 6 4 3 3" xfId="23668"/>
    <cellStyle name="Итог 3 3 6 4 3 3 2" xfId="23669"/>
    <cellStyle name="Итог 3 3 6 4 3 4" xfId="23670"/>
    <cellStyle name="Итог 3 3 6 4 4" xfId="23671"/>
    <cellStyle name="Итог 3 3 6 4 4 2" xfId="23672"/>
    <cellStyle name="Итог 3 3 6 4 5" xfId="23673"/>
    <cellStyle name="Итог 3 3 6 4 5 2" xfId="23674"/>
    <cellStyle name="Итог 3 3 6 4 6" xfId="23675"/>
    <cellStyle name="Итог 3 3 6 5" xfId="23676"/>
    <cellStyle name="Итог 3 3 6 5 2" xfId="23677"/>
    <cellStyle name="Итог 3 3 6 5 2 2" xfId="23678"/>
    <cellStyle name="Итог 3 3 6 5 2 2 2" xfId="23679"/>
    <cellStyle name="Итог 3 3 6 5 2 2 2 2" xfId="23680"/>
    <cellStyle name="Итог 3 3 6 5 2 2 3" xfId="23681"/>
    <cellStyle name="Итог 3 3 6 5 2 2 3 2" xfId="23682"/>
    <cellStyle name="Итог 3 3 6 5 2 2 4" xfId="23683"/>
    <cellStyle name="Итог 3 3 6 5 2 3" xfId="23684"/>
    <cellStyle name="Итог 3 3 6 5 2 3 2" xfId="23685"/>
    <cellStyle name="Итог 3 3 6 5 2 4" xfId="23686"/>
    <cellStyle name="Итог 3 3 6 5 2 4 2" xfId="23687"/>
    <cellStyle name="Итог 3 3 6 5 2 5" xfId="23688"/>
    <cellStyle name="Итог 3 3 6 5 3" xfId="23689"/>
    <cellStyle name="Итог 3 3 6 5 3 2" xfId="23690"/>
    <cellStyle name="Итог 3 3 6 5 3 2 2" xfId="23691"/>
    <cellStyle name="Итог 3 3 6 5 3 3" xfId="23692"/>
    <cellStyle name="Итог 3 3 6 5 3 3 2" xfId="23693"/>
    <cellStyle name="Итог 3 3 6 5 3 4" xfId="23694"/>
    <cellStyle name="Итог 3 3 6 5 4" xfId="23695"/>
    <cellStyle name="Итог 3 3 6 5 4 2" xfId="23696"/>
    <cellStyle name="Итог 3 3 6 5 5" xfId="23697"/>
    <cellStyle name="Итог 3 3 6 5 5 2" xfId="23698"/>
    <cellStyle name="Итог 3 3 6 5 6" xfId="23699"/>
    <cellStyle name="Итог 3 3 6 6" xfId="23700"/>
    <cellStyle name="Итог 3 3 6 6 2" xfId="23701"/>
    <cellStyle name="Итог 3 3 6 6 2 2" xfId="23702"/>
    <cellStyle name="Итог 3 3 6 6 2 2 2" xfId="23703"/>
    <cellStyle name="Итог 3 3 6 6 2 3" xfId="23704"/>
    <cellStyle name="Итог 3 3 6 6 2 3 2" xfId="23705"/>
    <cellStyle name="Итог 3 3 6 6 2 4" xfId="23706"/>
    <cellStyle name="Итог 3 3 6 6 3" xfId="23707"/>
    <cellStyle name="Итог 3 3 6 6 3 2" xfId="23708"/>
    <cellStyle name="Итог 3 3 6 6 4" xfId="23709"/>
    <cellStyle name="Итог 3 3 6 6 4 2" xfId="23710"/>
    <cellStyle name="Итог 3 3 6 6 5" xfId="23711"/>
    <cellStyle name="Итог 3 3 6 7" xfId="23712"/>
    <cellStyle name="Итог 3 3 6 7 2" xfId="23713"/>
    <cellStyle name="Итог 3 3 6 7 2 2" xfId="23714"/>
    <cellStyle name="Итог 3 3 6 7 3" xfId="23715"/>
    <cellStyle name="Итог 3 3 6 7 3 2" xfId="23716"/>
    <cellStyle name="Итог 3 3 6 7 4" xfId="23717"/>
    <cellStyle name="Итог 3 3 6 8" xfId="23718"/>
    <cellStyle name="Итог 3 3 6 8 2" xfId="23719"/>
    <cellStyle name="Итог 3 3 6 9" xfId="23720"/>
    <cellStyle name="Итог 3 3 6 9 2" xfId="23721"/>
    <cellStyle name="Итог 3 3 7" xfId="23722"/>
    <cellStyle name="Итог 3 3 7 2" xfId="23723"/>
    <cellStyle name="Итог 3 3 7 2 2" xfId="23724"/>
    <cellStyle name="Итог 3 3 7 2 2 2" xfId="23725"/>
    <cellStyle name="Итог 3 3 7 2 2 2 2" xfId="23726"/>
    <cellStyle name="Итог 3 3 7 2 2 3" xfId="23727"/>
    <cellStyle name="Итог 3 3 7 2 2 3 2" xfId="23728"/>
    <cellStyle name="Итог 3 3 7 2 2 4" xfId="23729"/>
    <cellStyle name="Итог 3 3 7 2 3" xfId="23730"/>
    <cellStyle name="Итог 3 3 7 2 3 2" xfId="23731"/>
    <cellStyle name="Итог 3 3 7 2 4" xfId="23732"/>
    <cellStyle name="Итог 3 3 7 2 4 2" xfId="23733"/>
    <cellStyle name="Итог 3 3 7 2 5" xfId="23734"/>
    <cellStyle name="Итог 3 3 7 3" xfId="23735"/>
    <cellStyle name="Итог 3 3 7 3 2" xfId="23736"/>
    <cellStyle name="Итог 3 3 7 3 2 2" xfId="23737"/>
    <cellStyle name="Итог 3 3 7 3 3" xfId="23738"/>
    <cellStyle name="Итог 3 3 7 3 3 2" xfId="23739"/>
    <cellStyle name="Итог 3 3 7 3 4" xfId="23740"/>
    <cellStyle name="Итог 3 3 7 4" xfId="23741"/>
    <cellStyle name="Итог 3 3 7 4 2" xfId="23742"/>
    <cellStyle name="Итог 3 3 7 5" xfId="23743"/>
    <cellStyle name="Итог 3 3 7 5 2" xfId="23744"/>
    <cellStyle name="Итог 3 3 7 6" xfId="23745"/>
    <cellStyle name="Итог 3 3 8" xfId="23746"/>
    <cellStyle name="Итог 3 3 8 2" xfId="23747"/>
    <cellStyle name="Итог 3 3 8 2 2" xfId="23748"/>
    <cellStyle name="Итог 3 3 8 2 2 2" xfId="23749"/>
    <cellStyle name="Итог 3 3 8 2 2 2 2" xfId="23750"/>
    <cellStyle name="Итог 3 3 8 2 2 3" xfId="23751"/>
    <cellStyle name="Итог 3 3 8 2 2 3 2" xfId="23752"/>
    <cellStyle name="Итог 3 3 8 2 2 4" xfId="23753"/>
    <cellStyle name="Итог 3 3 8 2 3" xfId="23754"/>
    <cellStyle name="Итог 3 3 8 2 3 2" xfId="23755"/>
    <cellStyle name="Итог 3 3 8 2 4" xfId="23756"/>
    <cellStyle name="Итог 3 3 8 2 4 2" xfId="23757"/>
    <cellStyle name="Итог 3 3 8 2 5" xfId="23758"/>
    <cellStyle name="Итог 3 3 8 3" xfId="23759"/>
    <cellStyle name="Итог 3 3 8 3 2" xfId="23760"/>
    <cellStyle name="Итог 3 3 8 3 2 2" xfId="23761"/>
    <cellStyle name="Итог 3 3 8 3 3" xfId="23762"/>
    <cellStyle name="Итог 3 3 8 3 3 2" xfId="23763"/>
    <cellStyle name="Итог 3 3 8 3 4" xfId="23764"/>
    <cellStyle name="Итог 3 3 8 4" xfId="23765"/>
    <cellStyle name="Итог 3 3 8 4 2" xfId="23766"/>
    <cellStyle name="Итог 3 3 8 5" xfId="23767"/>
    <cellStyle name="Итог 3 3 8 5 2" xfId="23768"/>
    <cellStyle name="Итог 3 3 8 6" xfId="23769"/>
    <cellStyle name="Итог 3 3 9" xfId="23770"/>
    <cellStyle name="Итог 3 3 9 2" xfId="23771"/>
    <cellStyle name="Итог 3 3 9 2 2" xfId="23772"/>
    <cellStyle name="Итог 3 3 9 2 2 2" xfId="23773"/>
    <cellStyle name="Итог 3 3 9 2 2 2 2" xfId="23774"/>
    <cellStyle name="Итог 3 3 9 2 2 3" xfId="23775"/>
    <cellStyle name="Итог 3 3 9 2 2 3 2" xfId="23776"/>
    <cellStyle name="Итог 3 3 9 2 2 4" xfId="23777"/>
    <cellStyle name="Итог 3 3 9 2 3" xfId="23778"/>
    <cellStyle name="Итог 3 3 9 2 3 2" xfId="23779"/>
    <cellStyle name="Итог 3 3 9 2 4" xfId="23780"/>
    <cellStyle name="Итог 3 3 9 2 4 2" xfId="23781"/>
    <cellStyle name="Итог 3 3 9 2 5" xfId="23782"/>
    <cellStyle name="Итог 3 3 9 3" xfId="23783"/>
    <cellStyle name="Итог 3 3 9 3 2" xfId="23784"/>
    <cellStyle name="Итог 3 3 9 3 2 2" xfId="23785"/>
    <cellStyle name="Итог 3 3 9 3 3" xfId="23786"/>
    <cellStyle name="Итог 3 3 9 3 3 2" xfId="23787"/>
    <cellStyle name="Итог 3 3 9 3 4" xfId="23788"/>
    <cellStyle name="Итог 3 3 9 4" xfId="23789"/>
    <cellStyle name="Итог 3 3 9 4 2" xfId="23790"/>
    <cellStyle name="Итог 3 3 9 5" xfId="23791"/>
    <cellStyle name="Итог 3 3 9 5 2" xfId="23792"/>
    <cellStyle name="Итог 3 3 9 6" xfId="23793"/>
    <cellStyle name="Итог 3 4" xfId="23794"/>
    <cellStyle name="Итог 3 4 10" xfId="23795"/>
    <cellStyle name="Итог 3 4 2" xfId="23796"/>
    <cellStyle name="Итог 3 4 2 2" xfId="23797"/>
    <cellStyle name="Итог 3 4 2 2 2" xfId="23798"/>
    <cellStyle name="Итог 3 4 2 2 2 2" xfId="23799"/>
    <cellStyle name="Итог 3 4 2 2 2 2 2" xfId="23800"/>
    <cellStyle name="Итог 3 4 2 2 2 3" xfId="23801"/>
    <cellStyle name="Итог 3 4 2 2 2 3 2" xfId="23802"/>
    <cellStyle name="Итог 3 4 2 2 2 4" xfId="23803"/>
    <cellStyle name="Итог 3 4 2 2 3" xfId="23804"/>
    <cellStyle name="Итог 3 4 2 2 3 2" xfId="23805"/>
    <cellStyle name="Итог 3 4 2 2 4" xfId="23806"/>
    <cellStyle name="Итог 3 4 2 2 4 2" xfId="23807"/>
    <cellStyle name="Итог 3 4 2 2 5" xfId="23808"/>
    <cellStyle name="Итог 3 4 2 3" xfId="23809"/>
    <cellStyle name="Итог 3 4 2 3 2" xfId="23810"/>
    <cellStyle name="Итог 3 4 2 3 2 2" xfId="23811"/>
    <cellStyle name="Итог 3 4 2 3 3" xfId="23812"/>
    <cellStyle name="Итог 3 4 2 3 3 2" xfId="23813"/>
    <cellStyle name="Итог 3 4 2 3 4" xfId="23814"/>
    <cellStyle name="Итог 3 4 2 4" xfId="23815"/>
    <cellStyle name="Итог 3 4 2 4 2" xfId="23816"/>
    <cellStyle name="Итог 3 4 2 5" xfId="23817"/>
    <cellStyle name="Итог 3 4 2 5 2" xfId="23818"/>
    <cellStyle name="Итог 3 4 2 6" xfId="23819"/>
    <cellStyle name="Итог 3 4 3" xfId="23820"/>
    <cellStyle name="Итог 3 4 3 2" xfId="23821"/>
    <cellStyle name="Итог 3 4 3 2 2" xfId="23822"/>
    <cellStyle name="Итог 3 4 3 2 2 2" xfId="23823"/>
    <cellStyle name="Итог 3 4 3 2 2 2 2" xfId="23824"/>
    <cellStyle name="Итог 3 4 3 2 2 3" xfId="23825"/>
    <cellStyle name="Итог 3 4 3 2 2 3 2" xfId="23826"/>
    <cellStyle name="Итог 3 4 3 2 2 4" xfId="23827"/>
    <cellStyle name="Итог 3 4 3 2 3" xfId="23828"/>
    <cellStyle name="Итог 3 4 3 2 3 2" xfId="23829"/>
    <cellStyle name="Итог 3 4 3 2 4" xfId="23830"/>
    <cellStyle name="Итог 3 4 3 2 4 2" xfId="23831"/>
    <cellStyle name="Итог 3 4 3 2 5" xfId="23832"/>
    <cellStyle name="Итог 3 4 3 3" xfId="23833"/>
    <cellStyle name="Итог 3 4 3 3 2" xfId="23834"/>
    <cellStyle name="Итог 3 4 3 3 2 2" xfId="23835"/>
    <cellStyle name="Итог 3 4 3 3 3" xfId="23836"/>
    <cellStyle name="Итог 3 4 3 3 3 2" xfId="23837"/>
    <cellStyle name="Итог 3 4 3 3 4" xfId="23838"/>
    <cellStyle name="Итог 3 4 3 4" xfId="23839"/>
    <cellStyle name="Итог 3 4 3 4 2" xfId="23840"/>
    <cellStyle name="Итог 3 4 3 5" xfId="23841"/>
    <cellStyle name="Итог 3 4 3 5 2" xfId="23842"/>
    <cellStyle name="Итог 3 4 3 6" xfId="23843"/>
    <cellStyle name="Итог 3 4 4" xfId="23844"/>
    <cellStyle name="Итог 3 4 4 2" xfId="23845"/>
    <cellStyle name="Итог 3 4 4 2 2" xfId="23846"/>
    <cellStyle name="Итог 3 4 4 2 2 2" xfId="23847"/>
    <cellStyle name="Итог 3 4 4 2 2 2 2" xfId="23848"/>
    <cellStyle name="Итог 3 4 4 2 2 3" xfId="23849"/>
    <cellStyle name="Итог 3 4 4 2 2 3 2" xfId="23850"/>
    <cellStyle name="Итог 3 4 4 2 2 4" xfId="23851"/>
    <cellStyle name="Итог 3 4 4 2 3" xfId="23852"/>
    <cellStyle name="Итог 3 4 4 2 3 2" xfId="23853"/>
    <cellStyle name="Итог 3 4 4 2 4" xfId="23854"/>
    <cellStyle name="Итог 3 4 4 2 4 2" xfId="23855"/>
    <cellStyle name="Итог 3 4 4 2 5" xfId="23856"/>
    <cellStyle name="Итог 3 4 4 3" xfId="23857"/>
    <cellStyle name="Итог 3 4 4 3 2" xfId="23858"/>
    <cellStyle name="Итог 3 4 4 3 2 2" xfId="23859"/>
    <cellStyle name="Итог 3 4 4 3 3" xfId="23860"/>
    <cellStyle name="Итог 3 4 4 3 3 2" xfId="23861"/>
    <cellStyle name="Итог 3 4 4 3 4" xfId="23862"/>
    <cellStyle name="Итог 3 4 4 4" xfId="23863"/>
    <cellStyle name="Итог 3 4 4 4 2" xfId="23864"/>
    <cellStyle name="Итог 3 4 4 5" xfId="23865"/>
    <cellStyle name="Итог 3 4 4 5 2" xfId="23866"/>
    <cellStyle name="Итог 3 4 4 6" xfId="23867"/>
    <cellStyle name="Итог 3 4 5" xfId="23868"/>
    <cellStyle name="Итог 3 4 5 2" xfId="23869"/>
    <cellStyle name="Итог 3 4 5 2 2" xfId="23870"/>
    <cellStyle name="Итог 3 4 5 2 2 2" xfId="23871"/>
    <cellStyle name="Итог 3 4 5 2 2 2 2" xfId="23872"/>
    <cellStyle name="Итог 3 4 5 2 2 3" xfId="23873"/>
    <cellStyle name="Итог 3 4 5 2 2 3 2" xfId="23874"/>
    <cellStyle name="Итог 3 4 5 2 2 4" xfId="23875"/>
    <cellStyle name="Итог 3 4 5 2 3" xfId="23876"/>
    <cellStyle name="Итог 3 4 5 2 3 2" xfId="23877"/>
    <cellStyle name="Итог 3 4 5 2 4" xfId="23878"/>
    <cellStyle name="Итог 3 4 5 2 4 2" xfId="23879"/>
    <cellStyle name="Итог 3 4 5 2 5" xfId="23880"/>
    <cellStyle name="Итог 3 4 5 3" xfId="23881"/>
    <cellStyle name="Итог 3 4 5 3 2" xfId="23882"/>
    <cellStyle name="Итог 3 4 5 3 2 2" xfId="23883"/>
    <cellStyle name="Итог 3 4 5 3 3" xfId="23884"/>
    <cellStyle name="Итог 3 4 5 3 3 2" xfId="23885"/>
    <cellStyle name="Итог 3 4 5 3 4" xfId="23886"/>
    <cellStyle name="Итог 3 4 5 4" xfId="23887"/>
    <cellStyle name="Итог 3 4 5 4 2" xfId="23888"/>
    <cellStyle name="Итог 3 4 5 5" xfId="23889"/>
    <cellStyle name="Итог 3 4 5 5 2" xfId="23890"/>
    <cellStyle name="Итог 3 4 5 6" xfId="23891"/>
    <cellStyle name="Итог 3 4 6" xfId="23892"/>
    <cellStyle name="Итог 3 4 6 2" xfId="23893"/>
    <cellStyle name="Итог 3 4 6 2 2" xfId="23894"/>
    <cellStyle name="Итог 3 4 6 2 2 2" xfId="23895"/>
    <cellStyle name="Итог 3 4 6 2 3" xfId="23896"/>
    <cellStyle name="Итог 3 4 6 2 3 2" xfId="23897"/>
    <cellStyle name="Итог 3 4 6 2 4" xfId="23898"/>
    <cellStyle name="Итог 3 4 6 3" xfId="23899"/>
    <cellStyle name="Итог 3 4 6 3 2" xfId="23900"/>
    <cellStyle name="Итог 3 4 6 4" xfId="23901"/>
    <cellStyle name="Итог 3 4 6 4 2" xfId="23902"/>
    <cellStyle name="Итог 3 4 6 5" xfId="23903"/>
    <cellStyle name="Итог 3 4 7" xfId="23904"/>
    <cellStyle name="Итог 3 4 7 2" xfId="23905"/>
    <cellStyle name="Итог 3 4 7 2 2" xfId="23906"/>
    <cellStyle name="Итог 3 4 7 3" xfId="23907"/>
    <cellStyle name="Итог 3 4 7 3 2" xfId="23908"/>
    <cellStyle name="Итог 3 4 7 4" xfId="23909"/>
    <cellStyle name="Итог 3 4 8" xfId="23910"/>
    <cellStyle name="Итог 3 4 8 2" xfId="23911"/>
    <cellStyle name="Итог 3 4 9" xfId="23912"/>
    <cellStyle name="Итог 3 4 9 2" xfId="23913"/>
    <cellStyle name="Итог 3 5" xfId="23914"/>
    <cellStyle name="Итог 3 5 10" xfId="23915"/>
    <cellStyle name="Итог 3 5 2" xfId="23916"/>
    <cellStyle name="Итог 3 5 2 2" xfId="23917"/>
    <cellStyle name="Итог 3 5 2 2 2" xfId="23918"/>
    <cellStyle name="Итог 3 5 2 2 2 2" xfId="23919"/>
    <cellStyle name="Итог 3 5 2 2 2 2 2" xfId="23920"/>
    <cellStyle name="Итог 3 5 2 2 2 3" xfId="23921"/>
    <cellStyle name="Итог 3 5 2 2 2 3 2" xfId="23922"/>
    <cellStyle name="Итог 3 5 2 2 2 4" xfId="23923"/>
    <cellStyle name="Итог 3 5 2 2 3" xfId="23924"/>
    <cellStyle name="Итог 3 5 2 2 3 2" xfId="23925"/>
    <cellStyle name="Итог 3 5 2 2 4" xfId="23926"/>
    <cellStyle name="Итог 3 5 2 2 4 2" xfId="23927"/>
    <cellStyle name="Итог 3 5 2 2 5" xfId="23928"/>
    <cellStyle name="Итог 3 5 2 3" xfId="23929"/>
    <cellStyle name="Итог 3 5 2 3 2" xfId="23930"/>
    <cellStyle name="Итог 3 5 2 3 2 2" xfId="23931"/>
    <cellStyle name="Итог 3 5 2 3 3" xfId="23932"/>
    <cellStyle name="Итог 3 5 2 3 3 2" xfId="23933"/>
    <cellStyle name="Итог 3 5 2 3 4" xfId="23934"/>
    <cellStyle name="Итог 3 5 2 4" xfId="23935"/>
    <cellStyle name="Итог 3 5 2 4 2" xfId="23936"/>
    <cellStyle name="Итог 3 5 2 5" xfId="23937"/>
    <cellStyle name="Итог 3 5 2 5 2" xfId="23938"/>
    <cellStyle name="Итог 3 5 2 6" xfId="23939"/>
    <cellStyle name="Итог 3 5 3" xfId="23940"/>
    <cellStyle name="Итог 3 5 3 2" xfId="23941"/>
    <cellStyle name="Итог 3 5 3 2 2" xfId="23942"/>
    <cellStyle name="Итог 3 5 3 2 2 2" xfId="23943"/>
    <cellStyle name="Итог 3 5 3 2 2 2 2" xfId="23944"/>
    <cellStyle name="Итог 3 5 3 2 2 3" xfId="23945"/>
    <cellStyle name="Итог 3 5 3 2 2 3 2" xfId="23946"/>
    <cellStyle name="Итог 3 5 3 2 2 4" xfId="23947"/>
    <cellStyle name="Итог 3 5 3 2 3" xfId="23948"/>
    <cellStyle name="Итог 3 5 3 2 3 2" xfId="23949"/>
    <cellStyle name="Итог 3 5 3 2 4" xfId="23950"/>
    <cellStyle name="Итог 3 5 3 2 4 2" xfId="23951"/>
    <cellStyle name="Итог 3 5 3 2 5" xfId="23952"/>
    <cellStyle name="Итог 3 5 3 3" xfId="23953"/>
    <cellStyle name="Итог 3 5 3 3 2" xfId="23954"/>
    <cellStyle name="Итог 3 5 3 3 2 2" xfId="23955"/>
    <cellStyle name="Итог 3 5 3 3 3" xfId="23956"/>
    <cellStyle name="Итог 3 5 3 3 3 2" xfId="23957"/>
    <cellStyle name="Итог 3 5 3 3 4" xfId="23958"/>
    <cellStyle name="Итог 3 5 3 4" xfId="23959"/>
    <cellStyle name="Итог 3 5 3 4 2" xfId="23960"/>
    <cellStyle name="Итог 3 5 3 5" xfId="23961"/>
    <cellStyle name="Итог 3 5 3 5 2" xfId="23962"/>
    <cellStyle name="Итог 3 5 3 6" xfId="23963"/>
    <cellStyle name="Итог 3 5 4" xfId="23964"/>
    <cellStyle name="Итог 3 5 4 2" xfId="23965"/>
    <cellStyle name="Итог 3 5 4 2 2" xfId="23966"/>
    <cellStyle name="Итог 3 5 4 2 2 2" xfId="23967"/>
    <cellStyle name="Итог 3 5 4 2 2 2 2" xfId="23968"/>
    <cellStyle name="Итог 3 5 4 2 2 3" xfId="23969"/>
    <cellStyle name="Итог 3 5 4 2 2 3 2" xfId="23970"/>
    <cellStyle name="Итог 3 5 4 2 2 4" xfId="23971"/>
    <cellStyle name="Итог 3 5 4 2 3" xfId="23972"/>
    <cellStyle name="Итог 3 5 4 2 3 2" xfId="23973"/>
    <cellStyle name="Итог 3 5 4 2 4" xfId="23974"/>
    <cellStyle name="Итог 3 5 4 2 4 2" xfId="23975"/>
    <cellStyle name="Итог 3 5 4 2 5" xfId="23976"/>
    <cellStyle name="Итог 3 5 4 3" xfId="23977"/>
    <cellStyle name="Итог 3 5 4 3 2" xfId="23978"/>
    <cellStyle name="Итог 3 5 4 3 2 2" xfId="23979"/>
    <cellStyle name="Итог 3 5 4 3 3" xfId="23980"/>
    <cellStyle name="Итог 3 5 4 3 3 2" xfId="23981"/>
    <cellStyle name="Итог 3 5 4 3 4" xfId="23982"/>
    <cellStyle name="Итог 3 5 4 4" xfId="23983"/>
    <cellStyle name="Итог 3 5 4 4 2" xfId="23984"/>
    <cellStyle name="Итог 3 5 4 5" xfId="23985"/>
    <cellStyle name="Итог 3 5 4 5 2" xfId="23986"/>
    <cellStyle name="Итог 3 5 4 6" xfId="23987"/>
    <cellStyle name="Итог 3 5 5" xfId="23988"/>
    <cellStyle name="Итог 3 5 5 2" xfId="23989"/>
    <cellStyle name="Итог 3 5 5 2 2" xfId="23990"/>
    <cellStyle name="Итог 3 5 5 2 2 2" xfId="23991"/>
    <cellStyle name="Итог 3 5 5 2 2 2 2" xfId="23992"/>
    <cellStyle name="Итог 3 5 5 2 2 3" xfId="23993"/>
    <cellStyle name="Итог 3 5 5 2 2 3 2" xfId="23994"/>
    <cellStyle name="Итог 3 5 5 2 2 4" xfId="23995"/>
    <cellStyle name="Итог 3 5 5 2 3" xfId="23996"/>
    <cellStyle name="Итог 3 5 5 2 3 2" xfId="23997"/>
    <cellStyle name="Итог 3 5 5 2 4" xfId="23998"/>
    <cellStyle name="Итог 3 5 5 2 4 2" xfId="23999"/>
    <cellStyle name="Итог 3 5 5 2 5" xfId="24000"/>
    <cellStyle name="Итог 3 5 5 3" xfId="24001"/>
    <cellStyle name="Итог 3 5 5 3 2" xfId="24002"/>
    <cellStyle name="Итог 3 5 5 3 2 2" xfId="24003"/>
    <cellStyle name="Итог 3 5 5 3 3" xfId="24004"/>
    <cellStyle name="Итог 3 5 5 3 3 2" xfId="24005"/>
    <cellStyle name="Итог 3 5 5 3 4" xfId="24006"/>
    <cellStyle name="Итог 3 5 5 4" xfId="24007"/>
    <cellStyle name="Итог 3 5 5 4 2" xfId="24008"/>
    <cellStyle name="Итог 3 5 5 5" xfId="24009"/>
    <cellStyle name="Итог 3 5 5 5 2" xfId="24010"/>
    <cellStyle name="Итог 3 5 5 6" xfId="24011"/>
    <cellStyle name="Итог 3 5 6" xfId="24012"/>
    <cellStyle name="Итог 3 5 6 2" xfId="24013"/>
    <cellStyle name="Итог 3 5 6 2 2" xfId="24014"/>
    <cellStyle name="Итог 3 5 6 2 2 2" xfId="24015"/>
    <cellStyle name="Итог 3 5 6 2 3" xfId="24016"/>
    <cellStyle name="Итог 3 5 6 2 3 2" xfId="24017"/>
    <cellStyle name="Итог 3 5 6 2 4" xfId="24018"/>
    <cellStyle name="Итог 3 5 6 3" xfId="24019"/>
    <cellStyle name="Итог 3 5 6 3 2" xfId="24020"/>
    <cellStyle name="Итог 3 5 6 4" xfId="24021"/>
    <cellStyle name="Итог 3 5 6 4 2" xfId="24022"/>
    <cellStyle name="Итог 3 5 6 5" xfId="24023"/>
    <cellStyle name="Итог 3 5 7" xfId="24024"/>
    <cellStyle name="Итог 3 5 7 2" xfId="24025"/>
    <cellStyle name="Итог 3 5 7 2 2" xfId="24026"/>
    <cellStyle name="Итог 3 5 7 3" xfId="24027"/>
    <cellStyle name="Итог 3 5 7 3 2" xfId="24028"/>
    <cellStyle name="Итог 3 5 7 4" xfId="24029"/>
    <cellStyle name="Итог 3 5 8" xfId="24030"/>
    <cellStyle name="Итог 3 5 8 2" xfId="24031"/>
    <cellStyle name="Итог 3 5 9" xfId="24032"/>
    <cellStyle name="Итог 3 5 9 2" xfId="24033"/>
    <cellStyle name="Итог 3 6" xfId="24034"/>
    <cellStyle name="Итог 3 6 10" xfId="24035"/>
    <cellStyle name="Итог 3 6 10 2" xfId="24036"/>
    <cellStyle name="Итог 3 6 11" xfId="24037"/>
    <cellStyle name="Итог 3 6 2" xfId="24038"/>
    <cellStyle name="Итог 3 6 2 2" xfId="24039"/>
    <cellStyle name="Итог 3 6 2 2 2" xfId="24040"/>
    <cellStyle name="Итог 3 6 2 2 2 2" xfId="24041"/>
    <cellStyle name="Итог 3 6 2 2 2 2 2" xfId="24042"/>
    <cellStyle name="Итог 3 6 2 2 2 3" xfId="24043"/>
    <cellStyle name="Итог 3 6 2 2 2 3 2" xfId="24044"/>
    <cellStyle name="Итог 3 6 2 2 2 4" xfId="24045"/>
    <cellStyle name="Итог 3 6 2 2 3" xfId="24046"/>
    <cellStyle name="Итог 3 6 2 2 3 2" xfId="24047"/>
    <cellStyle name="Итог 3 6 2 2 4" xfId="24048"/>
    <cellStyle name="Итог 3 6 2 2 4 2" xfId="24049"/>
    <cellStyle name="Итог 3 6 2 2 5" xfId="24050"/>
    <cellStyle name="Итог 3 6 2 3" xfId="24051"/>
    <cellStyle name="Итог 3 6 2 3 2" xfId="24052"/>
    <cellStyle name="Итог 3 6 2 3 2 2" xfId="24053"/>
    <cellStyle name="Итог 3 6 2 3 3" xfId="24054"/>
    <cellStyle name="Итог 3 6 2 3 3 2" xfId="24055"/>
    <cellStyle name="Итог 3 6 2 3 4" xfId="24056"/>
    <cellStyle name="Итог 3 6 2 4" xfId="24057"/>
    <cellStyle name="Итог 3 6 2 4 2" xfId="24058"/>
    <cellStyle name="Итог 3 6 2 5" xfId="24059"/>
    <cellStyle name="Итог 3 6 2 5 2" xfId="24060"/>
    <cellStyle name="Итог 3 6 2 6" xfId="24061"/>
    <cellStyle name="Итог 3 6 3" xfId="24062"/>
    <cellStyle name="Итог 3 6 3 2" xfId="24063"/>
    <cellStyle name="Итог 3 6 3 2 2" xfId="24064"/>
    <cellStyle name="Итог 3 6 3 2 2 2" xfId="24065"/>
    <cellStyle name="Итог 3 6 3 2 2 2 2" xfId="24066"/>
    <cellStyle name="Итог 3 6 3 2 2 3" xfId="24067"/>
    <cellStyle name="Итог 3 6 3 2 2 3 2" xfId="24068"/>
    <cellStyle name="Итог 3 6 3 2 2 4" xfId="24069"/>
    <cellStyle name="Итог 3 6 3 2 3" xfId="24070"/>
    <cellStyle name="Итог 3 6 3 2 3 2" xfId="24071"/>
    <cellStyle name="Итог 3 6 3 2 4" xfId="24072"/>
    <cellStyle name="Итог 3 6 3 2 4 2" xfId="24073"/>
    <cellStyle name="Итог 3 6 3 2 5" xfId="24074"/>
    <cellStyle name="Итог 3 6 3 3" xfId="24075"/>
    <cellStyle name="Итог 3 6 3 3 2" xfId="24076"/>
    <cellStyle name="Итог 3 6 3 3 2 2" xfId="24077"/>
    <cellStyle name="Итог 3 6 3 3 3" xfId="24078"/>
    <cellStyle name="Итог 3 6 3 3 3 2" xfId="24079"/>
    <cellStyle name="Итог 3 6 3 3 4" xfId="24080"/>
    <cellStyle name="Итог 3 6 3 4" xfId="24081"/>
    <cellStyle name="Итог 3 6 3 4 2" xfId="24082"/>
    <cellStyle name="Итог 3 6 3 5" xfId="24083"/>
    <cellStyle name="Итог 3 6 3 5 2" xfId="24084"/>
    <cellStyle name="Итог 3 6 3 6" xfId="24085"/>
    <cellStyle name="Итог 3 6 4" xfId="24086"/>
    <cellStyle name="Итог 3 6 4 2" xfId="24087"/>
    <cellStyle name="Итог 3 6 4 2 2" xfId="24088"/>
    <cellStyle name="Итог 3 6 4 2 2 2" xfId="24089"/>
    <cellStyle name="Итог 3 6 4 2 2 2 2" xfId="24090"/>
    <cellStyle name="Итог 3 6 4 2 2 3" xfId="24091"/>
    <cellStyle name="Итог 3 6 4 2 2 3 2" xfId="24092"/>
    <cellStyle name="Итог 3 6 4 2 2 4" xfId="24093"/>
    <cellStyle name="Итог 3 6 4 2 3" xfId="24094"/>
    <cellStyle name="Итог 3 6 4 2 3 2" xfId="24095"/>
    <cellStyle name="Итог 3 6 4 2 4" xfId="24096"/>
    <cellStyle name="Итог 3 6 4 2 4 2" xfId="24097"/>
    <cellStyle name="Итог 3 6 4 2 5" xfId="24098"/>
    <cellStyle name="Итог 3 6 4 3" xfId="24099"/>
    <cellStyle name="Итог 3 6 4 3 2" xfId="24100"/>
    <cellStyle name="Итог 3 6 4 3 2 2" xfId="24101"/>
    <cellStyle name="Итог 3 6 4 3 3" xfId="24102"/>
    <cellStyle name="Итог 3 6 4 3 3 2" xfId="24103"/>
    <cellStyle name="Итог 3 6 4 3 4" xfId="24104"/>
    <cellStyle name="Итог 3 6 4 4" xfId="24105"/>
    <cellStyle name="Итог 3 6 4 4 2" xfId="24106"/>
    <cellStyle name="Итог 3 6 4 5" xfId="24107"/>
    <cellStyle name="Итог 3 6 4 5 2" xfId="24108"/>
    <cellStyle name="Итог 3 6 4 6" xfId="24109"/>
    <cellStyle name="Итог 3 6 5" xfId="24110"/>
    <cellStyle name="Итог 3 6 5 2" xfId="24111"/>
    <cellStyle name="Итог 3 6 5 2 2" xfId="24112"/>
    <cellStyle name="Итог 3 6 5 2 2 2" xfId="24113"/>
    <cellStyle name="Итог 3 6 5 2 2 2 2" xfId="24114"/>
    <cellStyle name="Итог 3 6 5 2 2 3" xfId="24115"/>
    <cellStyle name="Итог 3 6 5 2 2 3 2" xfId="24116"/>
    <cellStyle name="Итог 3 6 5 2 2 4" xfId="24117"/>
    <cellStyle name="Итог 3 6 5 2 3" xfId="24118"/>
    <cellStyle name="Итог 3 6 5 2 3 2" xfId="24119"/>
    <cellStyle name="Итог 3 6 5 2 4" xfId="24120"/>
    <cellStyle name="Итог 3 6 5 2 4 2" xfId="24121"/>
    <cellStyle name="Итог 3 6 5 2 5" xfId="24122"/>
    <cellStyle name="Итог 3 6 5 3" xfId="24123"/>
    <cellStyle name="Итог 3 6 5 3 2" xfId="24124"/>
    <cellStyle name="Итог 3 6 5 3 2 2" xfId="24125"/>
    <cellStyle name="Итог 3 6 5 3 3" xfId="24126"/>
    <cellStyle name="Итог 3 6 5 3 3 2" xfId="24127"/>
    <cellStyle name="Итог 3 6 5 3 4" xfId="24128"/>
    <cellStyle name="Итог 3 6 5 4" xfId="24129"/>
    <cellStyle name="Итог 3 6 5 4 2" xfId="24130"/>
    <cellStyle name="Итог 3 6 5 5" xfId="24131"/>
    <cellStyle name="Итог 3 6 5 5 2" xfId="24132"/>
    <cellStyle name="Итог 3 6 5 6" xfId="24133"/>
    <cellStyle name="Итог 3 6 6" xfId="24134"/>
    <cellStyle name="Итог 3 6 6 2" xfId="24135"/>
    <cellStyle name="Итог 3 6 6 2 2" xfId="24136"/>
    <cellStyle name="Итог 3 6 6 2 2 2" xfId="24137"/>
    <cellStyle name="Итог 3 6 6 2 2 2 2" xfId="24138"/>
    <cellStyle name="Итог 3 6 6 2 2 3" xfId="24139"/>
    <cellStyle name="Итог 3 6 6 2 2 3 2" xfId="24140"/>
    <cellStyle name="Итог 3 6 6 2 2 4" xfId="24141"/>
    <cellStyle name="Итог 3 6 6 2 3" xfId="24142"/>
    <cellStyle name="Итог 3 6 6 2 3 2" xfId="24143"/>
    <cellStyle name="Итог 3 6 6 2 4" xfId="24144"/>
    <cellStyle name="Итог 3 6 6 2 4 2" xfId="24145"/>
    <cellStyle name="Итог 3 6 6 2 5" xfId="24146"/>
    <cellStyle name="Итог 3 6 6 3" xfId="24147"/>
    <cellStyle name="Итог 3 6 6 3 2" xfId="24148"/>
    <cellStyle name="Итог 3 6 6 3 2 2" xfId="24149"/>
    <cellStyle name="Итог 3 6 6 3 3" xfId="24150"/>
    <cellStyle name="Итог 3 6 6 3 3 2" xfId="24151"/>
    <cellStyle name="Итог 3 6 6 3 4" xfId="24152"/>
    <cellStyle name="Итог 3 6 6 4" xfId="24153"/>
    <cellStyle name="Итог 3 6 6 4 2" xfId="24154"/>
    <cellStyle name="Итог 3 6 6 5" xfId="24155"/>
    <cellStyle name="Итог 3 6 6 5 2" xfId="24156"/>
    <cellStyle name="Итог 3 6 6 6" xfId="24157"/>
    <cellStyle name="Итог 3 6 7" xfId="24158"/>
    <cellStyle name="Итог 3 6 7 2" xfId="24159"/>
    <cellStyle name="Итог 3 6 7 2 2" xfId="24160"/>
    <cellStyle name="Итог 3 6 7 2 2 2" xfId="24161"/>
    <cellStyle name="Итог 3 6 7 2 3" xfId="24162"/>
    <cellStyle name="Итог 3 6 7 2 3 2" xfId="24163"/>
    <cellStyle name="Итог 3 6 7 2 4" xfId="24164"/>
    <cellStyle name="Итог 3 6 7 3" xfId="24165"/>
    <cellStyle name="Итог 3 6 7 3 2" xfId="24166"/>
    <cellStyle name="Итог 3 6 7 4" xfId="24167"/>
    <cellStyle name="Итог 3 6 7 4 2" xfId="24168"/>
    <cellStyle name="Итог 3 6 7 5" xfId="24169"/>
    <cellStyle name="Итог 3 6 8" xfId="24170"/>
    <cellStyle name="Итог 3 6 8 2" xfId="24171"/>
    <cellStyle name="Итог 3 6 8 2 2" xfId="24172"/>
    <cellStyle name="Итог 3 6 8 3" xfId="24173"/>
    <cellStyle name="Итог 3 6 8 3 2" xfId="24174"/>
    <cellStyle name="Итог 3 6 8 4" xfId="24175"/>
    <cellStyle name="Итог 3 6 9" xfId="24176"/>
    <cellStyle name="Итог 3 6 9 2" xfId="24177"/>
    <cellStyle name="Итог 3 7" xfId="24178"/>
    <cellStyle name="Итог 3 7 2" xfId="24179"/>
    <cellStyle name="Итог 3 7 2 2" xfId="24180"/>
    <cellStyle name="Итог 3 7 2 2 2" xfId="24181"/>
    <cellStyle name="Итог 3 7 2 2 2 2" xfId="24182"/>
    <cellStyle name="Итог 3 7 2 2 3" xfId="24183"/>
    <cellStyle name="Итог 3 7 2 2 3 2" xfId="24184"/>
    <cellStyle name="Итог 3 7 2 2 4" xfId="24185"/>
    <cellStyle name="Итог 3 7 2 3" xfId="24186"/>
    <cellStyle name="Итог 3 7 2 3 2" xfId="24187"/>
    <cellStyle name="Итог 3 7 2 4" xfId="24188"/>
    <cellStyle name="Итог 3 7 2 4 2" xfId="24189"/>
    <cellStyle name="Итог 3 7 2 5" xfId="24190"/>
    <cellStyle name="Итог 3 7 3" xfId="24191"/>
    <cellStyle name="Итог 3 7 3 2" xfId="24192"/>
    <cellStyle name="Итог 3 7 3 2 2" xfId="24193"/>
    <cellStyle name="Итог 3 7 3 3" xfId="24194"/>
    <cellStyle name="Итог 3 7 3 3 2" xfId="24195"/>
    <cellStyle name="Итог 3 7 3 4" xfId="24196"/>
    <cellStyle name="Итог 3 7 4" xfId="24197"/>
    <cellStyle name="Итог 3 7 4 2" xfId="24198"/>
    <cellStyle name="Итог 3 7 5" xfId="24199"/>
    <cellStyle name="Итог 3 7 5 2" xfId="24200"/>
    <cellStyle name="Итог 3 7 6" xfId="24201"/>
    <cellStyle name="Итог 3 8" xfId="24202"/>
    <cellStyle name="Итог 3 8 2" xfId="24203"/>
    <cellStyle name="Итог 3 8 2 2" xfId="24204"/>
    <cellStyle name="Итог 3 8 2 2 2" xfId="24205"/>
    <cellStyle name="Итог 3 8 2 2 2 2" xfId="24206"/>
    <cellStyle name="Итог 3 8 2 2 3" xfId="24207"/>
    <cellStyle name="Итог 3 8 2 2 3 2" xfId="24208"/>
    <cellStyle name="Итог 3 8 2 2 4" xfId="24209"/>
    <cellStyle name="Итог 3 8 2 3" xfId="24210"/>
    <cellStyle name="Итог 3 8 2 3 2" xfId="24211"/>
    <cellStyle name="Итог 3 8 2 4" xfId="24212"/>
    <cellStyle name="Итог 3 8 2 4 2" xfId="24213"/>
    <cellStyle name="Итог 3 8 2 5" xfId="24214"/>
    <cellStyle name="Итог 3 8 3" xfId="24215"/>
    <cellStyle name="Итог 3 8 3 2" xfId="24216"/>
    <cellStyle name="Итог 3 8 3 2 2" xfId="24217"/>
    <cellStyle name="Итог 3 8 3 3" xfId="24218"/>
    <cellStyle name="Итог 3 8 3 3 2" xfId="24219"/>
    <cellStyle name="Итог 3 8 3 4" xfId="24220"/>
    <cellStyle name="Итог 3 8 4" xfId="24221"/>
    <cellStyle name="Итог 3 8 4 2" xfId="24222"/>
    <cellStyle name="Итог 3 8 5" xfId="24223"/>
    <cellStyle name="Итог 3 8 5 2" xfId="24224"/>
    <cellStyle name="Итог 3 8 6" xfId="24225"/>
    <cellStyle name="Итог 3 9" xfId="24226"/>
    <cellStyle name="Итог 3 9 2" xfId="24227"/>
    <cellStyle name="Итог 3 9 2 2" xfId="24228"/>
    <cellStyle name="Итог 3 9 2 2 2" xfId="24229"/>
    <cellStyle name="Итог 3 9 2 3" xfId="24230"/>
    <cellStyle name="Итог 3 9 2 3 2" xfId="24231"/>
    <cellStyle name="Итог 3 9 2 4" xfId="24232"/>
    <cellStyle name="Итог 3 9 3" xfId="24233"/>
    <cellStyle name="Итог 3 9 3 2" xfId="24234"/>
    <cellStyle name="Итог 3 9 4" xfId="24235"/>
    <cellStyle name="Итог 3 9 4 2" xfId="24236"/>
    <cellStyle name="Итог 3 9 5" xfId="24237"/>
    <cellStyle name="Итог 4" xfId="24238"/>
    <cellStyle name="Итог 4 10" xfId="24239"/>
    <cellStyle name="Итог 4 10 2" xfId="24240"/>
    <cellStyle name="Итог 4 11" xfId="24241"/>
    <cellStyle name="Итог 4 2" xfId="24242"/>
    <cellStyle name="Итог 4 2 2" xfId="24243"/>
    <cellStyle name="Итог 4 2 2 2" xfId="24244"/>
    <cellStyle name="Итог 4 2 2 2 2" xfId="24245"/>
    <cellStyle name="Итог 4 2 2 2 2 2" xfId="24246"/>
    <cellStyle name="Итог 4 2 2 2 3" xfId="24247"/>
    <cellStyle name="Итог 4 2 2 2 3 2" xfId="24248"/>
    <cellStyle name="Итог 4 2 2 2 4" xfId="24249"/>
    <cellStyle name="Итог 4 2 2 3" xfId="24250"/>
    <cellStyle name="Итог 4 2 2 3 2" xfId="24251"/>
    <cellStyle name="Итог 4 2 2 4" xfId="24252"/>
    <cellStyle name="Итог 4 2 2 4 2" xfId="24253"/>
    <cellStyle name="Итог 4 2 2 5" xfId="24254"/>
    <cellStyle name="Итог 4 2 3" xfId="24255"/>
    <cellStyle name="Итог 4 2 3 2" xfId="24256"/>
    <cellStyle name="Итог 4 2 3 2 2" xfId="24257"/>
    <cellStyle name="Итог 4 2 3 3" xfId="24258"/>
    <cellStyle name="Итог 4 2 3 3 2" xfId="24259"/>
    <cellStyle name="Итог 4 2 3 4" xfId="24260"/>
    <cellStyle name="Итог 4 2 4" xfId="24261"/>
    <cellStyle name="Итог 4 2 4 2" xfId="24262"/>
    <cellStyle name="Итог 4 2 5" xfId="24263"/>
    <cellStyle name="Итог 4 2 5 2" xfId="24264"/>
    <cellStyle name="Итог 4 2 6" xfId="24265"/>
    <cellStyle name="Итог 4 3" xfId="24266"/>
    <cellStyle name="Итог 4 3 2" xfId="24267"/>
    <cellStyle name="Итог 4 3 2 2" xfId="24268"/>
    <cellStyle name="Итог 4 3 2 2 2" xfId="24269"/>
    <cellStyle name="Итог 4 3 2 2 2 2" xfId="24270"/>
    <cellStyle name="Итог 4 3 2 2 3" xfId="24271"/>
    <cellStyle name="Итог 4 3 2 2 3 2" xfId="24272"/>
    <cellStyle name="Итог 4 3 2 2 4" xfId="24273"/>
    <cellStyle name="Итог 4 3 2 3" xfId="24274"/>
    <cellStyle name="Итог 4 3 2 3 2" xfId="24275"/>
    <cellStyle name="Итог 4 3 2 4" xfId="24276"/>
    <cellStyle name="Итог 4 3 2 4 2" xfId="24277"/>
    <cellStyle name="Итог 4 3 2 5" xfId="24278"/>
    <cellStyle name="Итог 4 3 3" xfId="24279"/>
    <cellStyle name="Итог 4 3 3 2" xfId="24280"/>
    <cellStyle name="Итог 4 3 3 2 2" xfId="24281"/>
    <cellStyle name="Итог 4 3 3 3" xfId="24282"/>
    <cellStyle name="Итог 4 3 3 3 2" xfId="24283"/>
    <cellStyle name="Итог 4 3 3 4" xfId="24284"/>
    <cellStyle name="Итог 4 3 4" xfId="24285"/>
    <cellStyle name="Итог 4 3 4 2" xfId="24286"/>
    <cellStyle name="Итог 4 3 5" xfId="24287"/>
    <cellStyle name="Итог 4 3 5 2" xfId="24288"/>
    <cellStyle name="Итог 4 3 6" xfId="24289"/>
    <cellStyle name="Итог 4 4" xfId="24290"/>
    <cellStyle name="Итог 4 4 2" xfId="24291"/>
    <cellStyle name="Итог 4 4 2 2" xfId="24292"/>
    <cellStyle name="Итог 4 4 2 2 2" xfId="24293"/>
    <cellStyle name="Итог 4 4 2 2 2 2" xfId="24294"/>
    <cellStyle name="Итог 4 4 2 2 3" xfId="24295"/>
    <cellStyle name="Итог 4 4 2 2 3 2" xfId="24296"/>
    <cellStyle name="Итог 4 4 2 2 4" xfId="24297"/>
    <cellStyle name="Итог 4 4 2 3" xfId="24298"/>
    <cellStyle name="Итог 4 4 2 3 2" xfId="24299"/>
    <cellStyle name="Итог 4 4 2 4" xfId="24300"/>
    <cellStyle name="Итог 4 4 2 4 2" xfId="24301"/>
    <cellStyle name="Итог 4 4 2 5" xfId="24302"/>
    <cellStyle name="Итог 4 4 3" xfId="24303"/>
    <cellStyle name="Итог 4 4 3 2" xfId="24304"/>
    <cellStyle name="Итог 4 4 3 2 2" xfId="24305"/>
    <cellStyle name="Итог 4 4 3 3" xfId="24306"/>
    <cellStyle name="Итог 4 4 3 3 2" xfId="24307"/>
    <cellStyle name="Итог 4 4 3 4" xfId="24308"/>
    <cellStyle name="Итог 4 4 4" xfId="24309"/>
    <cellStyle name="Итог 4 4 4 2" xfId="24310"/>
    <cellStyle name="Итог 4 4 5" xfId="24311"/>
    <cellStyle name="Итог 4 4 5 2" xfId="24312"/>
    <cellStyle name="Итог 4 4 6" xfId="24313"/>
    <cellStyle name="Итог 4 5" xfId="24314"/>
    <cellStyle name="Итог 4 5 2" xfId="24315"/>
    <cellStyle name="Итог 4 5 2 2" xfId="24316"/>
    <cellStyle name="Итог 4 5 2 2 2" xfId="24317"/>
    <cellStyle name="Итог 4 5 2 2 2 2" xfId="24318"/>
    <cellStyle name="Итог 4 5 2 2 3" xfId="24319"/>
    <cellStyle name="Итог 4 5 2 2 3 2" xfId="24320"/>
    <cellStyle name="Итог 4 5 2 2 4" xfId="24321"/>
    <cellStyle name="Итог 4 5 2 3" xfId="24322"/>
    <cellStyle name="Итог 4 5 2 3 2" xfId="24323"/>
    <cellStyle name="Итог 4 5 2 4" xfId="24324"/>
    <cellStyle name="Итог 4 5 2 4 2" xfId="24325"/>
    <cellStyle name="Итог 4 5 2 5" xfId="24326"/>
    <cellStyle name="Итог 4 5 3" xfId="24327"/>
    <cellStyle name="Итог 4 5 3 2" xfId="24328"/>
    <cellStyle name="Итог 4 5 3 2 2" xfId="24329"/>
    <cellStyle name="Итог 4 5 3 3" xfId="24330"/>
    <cellStyle name="Итог 4 5 3 3 2" xfId="24331"/>
    <cellStyle name="Итог 4 5 3 4" xfId="24332"/>
    <cellStyle name="Итог 4 5 4" xfId="24333"/>
    <cellStyle name="Итог 4 5 4 2" xfId="24334"/>
    <cellStyle name="Итог 4 5 5" xfId="24335"/>
    <cellStyle name="Итог 4 5 5 2" xfId="24336"/>
    <cellStyle name="Итог 4 5 6" xfId="24337"/>
    <cellStyle name="Итог 4 6" xfId="24338"/>
    <cellStyle name="Итог 4 6 2" xfId="24339"/>
    <cellStyle name="Итог 4 6 2 2" xfId="24340"/>
    <cellStyle name="Итог 4 6 2 2 2" xfId="24341"/>
    <cellStyle name="Итог 4 6 2 2 2 2" xfId="24342"/>
    <cellStyle name="Итог 4 6 2 2 3" xfId="24343"/>
    <cellStyle name="Итог 4 6 2 2 3 2" xfId="24344"/>
    <cellStyle name="Итог 4 6 2 2 4" xfId="24345"/>
    <cellStyle name="Итог 4 6 2 3" xfId="24346"/>
    <cellStyle name="Итог 4 6 2 3 2" xfId="24347"/>
    <cellStyle name="Итог 4 6 2 4" xfId="24348"/>
    <cellStyle name="Итог 4 6 2 4 2" xfId="24349"/>
    <cellStyle name="Итог 4 6 2 5" xfId="24350"/>
    <cellStyle name="Итог 4 6 3" xfId="24351"/>
    <cellStyle name="Итог 4 6 3 2" xfId="24352"/>
    <cellStyle name="Итог 4 6 3 2 2" xfId="24353"/>
    <cellStyle name="Итог 4 6 3 3" xfId="24354"/>
    <cellStyle name="Итог 4 6 3 3 2" xfId="24355"/>
    <cellStyle name="Итог 4 6 3 4" xfId="24356"/>
    <cellStyle name="Итог 4 6 4" xfId="24357"/>
    <cellStyle name="Итог 4 6 4 2" xfId="24358"/>
    <cellStyle name="Итог 4 6 5" xfId="24359"/>
    <cellStyle name="Итог 4 6 5 2" xfId="24360"/>
    <cellStyle name="Итог 4 6 6" xfId="24361"/>
    <cellStyle name="Итог 4 7" xfId="24362"/>
    <cellStyle name="Итог 4 7 2" xfId="24363"/>
    <cellStyle name="Итог 4 7 2 2" xfId="24364"/>
    <cellStyle name="Итог 4 7 2 2 2" xfId="24365"/>
    <cellStyle name="Итог 4 7 2 3" xfId="24366"/>
    <cellStyle name="Итог 4 7 2 3 2" xfId="24367"/>
    <cellStyle name="Итог 4 7 2 4" xfId="24368"/>
    <cellStyle name="Итог 4 7 3" xfId="24369"/>
    <cellStyle name="Итог 4 7 3 2" xfId="24370"/>
    <cellStyle name="Итог 4 7 4" xfId="24371"/>
    <cellStyle name="Итог 4 7 4 2" xfId="24372"/>
    <cellStyle name="Итог 4 7 5" xfId="24373"/>
    <cellStyle name="Итог 4 8" xfId="24374"/>
    <cellStyle name="Итог 4 8 2" xfId="24375"/>
    <cellStyle name="Итог 4 8 2 2" xfId="24376"/>
    <cellStyle name="Итог 4 8 3" xfId="24377"/>
    <cellStyle name="Итог 4 8 3 2" xfId="24378"/>
    <cellStyle name="Итог 4 8 4" xfId="24379"/>
    <cellStyle name="Итог 4 9" xfId="24380"/>
    <cellStyle name="Итог 4 9 2" xfId="24381"/>
    <cellStyle name="Итог 5" xfId="24382"/>
    <cellStyle name="Итог 5 2" xfId="24383"/>
    <cellStyle name="Итог 5 2 2" xfId="24384"/>
    <cellStyle name="Итог 5 2 2 2" xfId="24385"/>
    <cellStyle name="Итог 5 2 3" xfId="24386"/>
    <cellStyle name="Итог 5 2 3 2" xfId="24387"/>
    <cellStyle name="Итог 5 2 4" xfId="24388"/>
    <cellStyle name="Итог 5 3" xfId="24389"/>
    <cellStyle name="Итог 5 3 2" xfId="24390"/>
    <cellStyle name="Итог 5 4" xfId="24391"/>
    <cellStyle name="Итог 5 4 2" xfId="24392"/>
    <cellStyle name="Итог 5 5" xfId="24393"/>
    <cellStyle name="Итог 6" xfId="24394"/>
    <cellStyle name="Итог 6 2" xfId="24395"/>
    <cellStyle name="Итог 6 2 2" xfId="24396"/>
    <cellStyle name="Итог 6 3" xfId="24397"/>
    <cellStyle name="Итог 6 3 2" xfId="24398"/>
    <cellStyle name="Итог 6 4" xfId="24399"/>
    <cellStyle name="Итог 7" xfId="24400"/>
    <cellStyle name="Итог 7 2" xfId="24401"/>
    <cellStyle name="Итог 7 2 2" xfId="24402"/>
    <cellStyle name="Итог 7 3" xfId="24403"/>
    <cellStyle name="Итог 7 3 2" xfId="24404"/>
    <cellStyle name="Итог 7 4" xfId="24405"/>
    <cellStyle name="Итог 8" xfId="24406"/>
    <cellStyle name="Итог 8 2" xfId="24407"/>
    <cellStyle name="Итог 8 2 2" xfId="24408"/>
    <cellStyle name="Итог 8 3" xfId="24409"/>
    <cellStyle name="Итог 8 3 2" xfId="24410"/>
    <cellStyle name="Итог 8 4" xfId="24411"/>
    <cellStyle name="Итог 9" xfId="24412"/>
    <cellStyle name="Итог 9 2" xfId="24413"/>
    <cellStyle name="Итог 9 2 2" xfId="24414"/>
    <cellStyle name="Итог 9 3" xfId="24415"/>
    <cellStyle name="Итог 9 3 2" xfId="24416"/>
    <cellStyle name="Итог 9 4" xfId="24417"/>
    <cellStyle name="Контрольная ячейка 2" xfId="24418"/>
    <cellStyle name="Контрольная ячейка 2 2" xfId="24419"/>
    <cellStyle name="Контрольная ячейка 2 3" xfId="24420"/>
    <cellStyle name="Контрольная ячейка 3" xfId="24421"/>
    <cellStyle name="Контрольная ячейка 4" xfId="24422"/>
    <cellStyle name="Контрольная ячейка 5" xfId="24423"/>
    <cellStyle name="Контрольная ячейка 6" xfId="24424"/>
    <cellStyle name="Название 2" xfId="24425"/>
    <cellStyle name="Название 2 2" xfId="24426"/>
    <cellStyle name="Название 2 3" xfId="24427"/>
    <cellStyle name="Название 3" xfId="24428"/>
    <cellStyle name="Название 4" xfId="24429"/>
    <cellStyle name="Название 5" xfId="24430"/>
    <cellStyle name="Название 6" xfId="24431"/>
    <cellStyle name="Нейтральный 2" xfId="24432"/>
    <cellStyle name="Нейтральный 2 2" xfId="24433"/>
    <cellStyle name="Нейтральный 2 3" xfId="24434"/>
    <cellStyle name="Нейтральный 3" xfId="24435"/>
    <cellStyle name="Нейтральный 4" xfId="24436"/>
    <cellStyle name="Нейтральный 5" xfId="24437"/>
    <cellStyle name="Нейтральный 6" xfId="24438"/>
    <cellStyle name="Обычный" xfId="0" builtinId="0"/>
    <cellStyle name="Обычный 10" xfId="24439"/>
    <cellStyle name="Обычный 10 2" xfId="24440"/>
    <cellStyle name="Обычный 10 2 2" xfId="24441"/>
    <cellStyle name="Обычный 10 2 2 2" xfId="24442"/>
    <cellStyle name="Обычный 10 2 3" xfId="24443"/>
    <cellStyle name="Обычный 10 2 4" xfId="24444"/>
    <cellStyle name="Обычный 10 3" xfId="24445"/>
    <cellStyle name="Обычный 10 3 2" xfId="24446"/>
    <cellStyle name="Обычный 10 3 2 2" xfId="24447"/>
    <cellStyle name="Обычный 10 3 2 2 2" xfId="24448"/>
    <cellStyle name="Обычный 10 3 2 2 2 2" xfId="24449"/>
    <cellStyle name="Обычный 10 3 2 2 3" xfId="24450"/>
    <cellStyle name="Обычный 10 3 2 3" xfId="24451"/>
    <cellStyle name="Обычный 10 3 3" xfId="24452"/>
    <cellStyle name="Обычный 10 4" xfId="24453"/>
    <cellStyle name="Обычный 10 4 2" xfId="24454"/>
    <cellStyle name="Обычный 10 5" xfId="24455"/>
    <cellStyle name="Обычный 10 5 2" xfId="24456"/>
    <cellStyle name="Обычный 10 6" xfId="24457"/>
    <cellStyle name="Обычный 10 6 2" xfId="24458"/>
    <cellStyle name="Обычный 100" xfId="24459"/>
    <cellStyle name="Обычный 100 2" xfId="24460"/>
    <cellStyle name="Обычный 100 2 2" xfId="24461"/>
    <cellStyle name="Обычный 100 2 2 2" xfId="24462"/>
    <cellStyle name="Обычный 100 2 3" xfId="24463"/>
    <cellStyle name="Обычный 100 3" xfId="24464"/>
    <cellStyle name="Обычный 100 3 2" xfId="24465"/>
    <cellStyle name="Обычный 100 4" xfId="24466"/>
    <cellStyle name="Обычный 101" xfId="24467"/>
    <cellStyle name="Обычный 101 2" xfId="24468"/>
    <cellStyle name="Обычный 101 2 2" xfId="24469"/>
    <cellStyle name="Обычный 101 2 2 2" xfId="24470"/>
    <cellStyle name="Обычный 101 2 3" xfId="24471"/>
    <cellStyle name="Обычный 101 3" xfId="24472"/>
    <cellStyle name="Обычный 101 3 2" xfId="24473"/>
    <cellStyle name="Обычный 101 4" xfId="24474"/>
    <cellStyle name="Обычный 102" xfId="24475"/>
    <cellStyle name="Обычный 102 2" xfId="24476"/>
    <cellStyle name="Обычный 102 2 2" xfId="24477"/>
    <cellStyle name="Обычный 102 2 2 2" xfId="24478"/>
    <cellStyle name="Обычный 102 2 3" xfId="24479"/>
    <cellStyle name="Обычный 102 3" xfId="24480"/>
    <cellStyle name="Обычный 102 3 2" xfId="24481"/>
    <cellStyle name="Обычный 102 4" xfId="24482"/>
    <cellStyle name="Обычный 103" xfId="24483"/>
    <cellStyle name="Обычный 103 2" xfId="24484"/>
    <cellStyle name="Обычный 103 2 2" xfId="24485"/>
    <cellStyle name="Обычный 103 2 2 2" xfId="24486"/>
    <cellStyle name="Обычный 103 2 3" xfId="24487"/>
    <cellStyle name="Обычный 103 3" xfId="24488"/>
    <cellStyle name="Обычный 103 3 2" xfId="24489"/>
    <cellStyle name="Обычный 103 4" xfId="24490"/>
    <cellStyle name="Обычный 104" xfId="24491"/>
    <cellStyle name="Обычный 104 2" xfId="24492"/>
    <cellStyle name="Обычный 104 2 2" xfId="24493"/>
    <cellStyle name="Обычный 104 2 2 2" xfId="24494"/>
    <cellStyle name="Обычный 104 2 3" xfId="24495"/>
    <cellStyle name="Обычный 104 3" xfId="24496"/>
    <cellStyle name="Обычный 104 3 2" xfId="24497"/>
    <cellStyle name="Обычный 104 4" xfId="24498"/>
    <cellStyle name="Обычный 104 4 2" xfId="24499"/>
    <cellStyle name="Обычный 104 5" xfId="24500"/>
    <cellStyle name="Обычный 105" xfId="24501"/>
    <cellStyle name="Обычный 105 2" xfId="24502"/>
    <cellStyle name="Обычный 105 2 2" xfId="24503"/>
    <cellStyle name="Обычный 105 2 2 2" xfId="24504"/>
    <cellStyle name="Обычный 105 2 3" xfId="24505"/>
    <cellStyle name="Обычный 105 3" xfId="24506"/>
    <cellStyle name="Обычный 105 3 2" xfId="24507"/>
    <cellStyle name="Обычный 105 4" xfId="24508"/>
    <cellStyle name="Обычный 105 4 2" xfId="24509"/>
    <cellStyle name="Обычный 105 5" xfId="24510"/>
    <cellStyle name="Обычный 106" xfId="24511"/>
    <cellStyle name="Обычный 106 2" xfId="24512"/>
    <cellStyle name="Обычный 106 2 2" xfId="24513"/>
    <cellStyle name="Обычный 106 2 2 2" xfId="24514"/>
    <cellStyle name="Обычный 106 2 3" xfId="24515"/>
    <cellStyle name="Обычный 106 3" xfId="24516"/>
    <cellStyle name="Обычный 106 3 2" xfId="24517"/>
    <cellStyle name="Обычный 106 4" xfId="24518"/>
    <cellStyle name="Обычный 107" xfId="24519"/>
    <cellStyle name="Обычный 107 2" xfId="24520"/>
    <cellStyle name="Обычный 107 2 2" xfId="40148"/>
    <cellStyle name="Обычный 108" xfId="24521"/>
    <cellStyle name="Обычный 108 2" xfId="24522"/>
    <cellStyle name="Обычный 108 2 2" xfId="24523"/>
    <cellStyle name="Обычный 108 2 2 2" xfId="24524"/>
    <cellStyle name="Обычный 108 2 3" xfId="24525"/>
    <cellStyle name="Обычный 108 3" xfId="24526"/>
    <cellStyle name="Обычный 108 3 2" xfId="24527"/>
    <cellStyle name="Обычный 108 4" xfId="24528"/>
    <cellStyle name="Обычный 109" xfId="24529"/>
    <cellStyle name="Обычный 109 2" xfId="24530"/>
    <cellStyle name="Обычный 109 2 2" xfId="24531"/>
    <cellStyle name="Обычный 109 2 2 2" xfId="24532"/>
    <cellStyle name="Обычный 109 2 3" xfId="24533"/>
    <cellStyle name="Обычный 109 3" xfId="24534"/>
    <cellStyle name="Обычный 109 3 2" xfId="24535"/>
    <cellStyle name="Обычный 109 4" xfId="24536"/>
    <cellStyle name="Обычный 11" xfId="24537"/>
    <cellStyle name="Обычный 11 2" xfId="24538"/>
    <cellStyle name="Обычный 11 3" xfId="24539"/>
    <cellStyle name="Обычный 11 3 2" xfId="24540"/>
    <cellStyle name="Обычный 11 4" xfId="24541"/>
    <cellStyle name="Обычный 110" xfId="24542"/>
    <cellStyle name="Обычный 110 2" xfId="24543"/>
    <cellStyle name="Обычный 110 2 2" xfId="24544"/>
    <cellStyle name="Обычный 110 2 2 2" xfId="24545"/>
    <cellStyle name="Обычный 110 2 3" xfId="24546"/>
    <cellStyle name="Обычный 110 3" xfId="24547"/>
    <cellStyle name="Обычный 110 3 2" xfId="24548"/>
    <cellStyle name="Обычный 110 4" xfId="24549"/>
    <cellStyle name="Обычный 111" xfId="24550"/>
    <cellStyle name="Обычный 111 2" xfId="24551"/>
    <cellStyle name="Обычный 111 2 2" xfId="24552"/>
    <cellStyle name="Обычный 111 2 2 2" xfId="24553"/>
    <cellStyle name="Обычный 111 2 3" xfId="24554"/>
    <cellStyle name="Обычный 111 3" xfId="24555"/>
    <cellStyle name="Обычный 111 3 2" xfId="24556"/>
    <cellStyle name="Обычный 111 4" xfId="24557"/>
    <cellStyle name="Обычный 112" xfId="24558"/>
    <cellStyle name="Обычный 112 2" xfId="24559"/>
    <cellStyle name="Обычный 112 2 2" xfId="24560"/>
    <cellStyle name="Обычный 112 2 2 2" xfId="24561"/>
    <cellStyle name="Обычный 112 2 3" xfId="24562"/>
    <cellStyle name="Обычный 112 3" xfId="24563"/>
    <cellStyle name="Обычный 112 3 2" xfId="24564"/>
    <cellStyle name="Обычный 112 4" xfId="24565"/>
    <cellStyle name="Обычный 113" xfId="24566"/>
    <cellStyle name="Обычный 113 2" xfId="24567"/>
    <cellStyle name="Обычный 113 2 2" xfId="24568"/>
    <cellStyle name="Обычный 113 2 2 2" xfId="24569"/>
    <cellStyle name="Обычный 113 2 3" xfId="24570"/>
    <cellStyle name="Обычный 113 3" xfId="24571"/>
    <cellStyle name="Обычный 113 3 2" xfId="24572"/>
    <cellStyle name="Обычный 113 4" xfId="24573"/>
    <cellStyle name="Обычный 114" xfId="24574"/>
    <cellStyle name="Обычный 114 2" xfId="24575"/>
    <cellStyle name="Обычный 114 2 2" xfId="24576"/>
    <cellStyle name="Обычный 114 2 2 2" xfId="24577"/>
    <cellStyle name="Обычный 114 2 3" xfId="24578"/>
    <cellStyle name="Обычный 114 3" xfId="24579"/>
    <cellStyle name="Обычный 114 3 2" xfId="24580"/>
    <cellStyle name="Обычный 114 4" xfId="24581"/>
    <cellStyle name="Обычный 115" xfId="24582"/>
    <cellStyle name="Обычный 115 2" xfId="24583"/>
    <cellStyle name="Обычный 115 2 2" xfId="24584"/>
    <cellStyle name="Обычный 115 2 2 2" xfId="24585"/>
    <cellStyle name="Обычный 115 2 3" xfId="24586"/>
    <cellStyle name="Обычный 115 3" xfId="24587"/>
    <cellStyle name="Обычный 115 3 2" xfId="24588"/>
    <cellStyle name="Обычный 115 4" xfId="24589"/>
    <cellStyle name="Обычный 116" xfId="24590"/>
    <cellStyle name="Обычный 116 2" xfId="24591"/>
    <cellStyle name="Обычный 116 2 2" xfId="24592"/>
    <cellStyle name="Обычный 116 2 2 2" xfId="24593"/>
    <cellStyle name="Обычный 116 2 3" xfId="24594"/>
    <cellStyle name="Обычный 116 3" xfId="24595"/>
    <cellStyle name="Обычный 116 3 2" xfId="24596"/>
    <cellStyle name="Обычный 116 4" xfId="24597"/>
    <cellStyle name="Обычный 117" xfId="24598"/>
    <cellStyle name="Обычный 118" xfId="24599"/>
    <cellStyle name="Обычный 118 2" xfId="24600"/>
    <cellStyle name="Обычный 119" xfId="24601"/>
    <cellStyle name="Обычный 119 2" xfId="24602"/>
    <cellStyle name="Обычный 12" xfId="24603"/>
    <cellStyle name="Обычный 12 2" xfId="24604"/>
    <cellStyle name="Обычный 12 3" xfId="24605"/>
    <cellStyle name="Обычный 120" xfId="24606"/>
    <cellStyle name="Обычный 120 2" xfId="24607"/>
    <cellStyle name="Обычный 120 2 2" xfId="24608"/>
    <cellStyle name="Обычный 120 3" xfId="24609"/>
    <cellStyle name="Обычный 120 3 2" xfId="24610"/>
    <cellStyle name="Обычный 120 4" xfId="24611"/>
    <cellStyle name="Обычный 120 5" xfId="24612"/>
    <cellStyle name="Обычный 120 6" xfId="24613"/>
    <cellStyle name="Обычный 121" xfId="24614"/>
    <cellStyle name="Обычный 121 2" xfId="24615"/>
    <cellStyle name="Обычный 121 2 2" xfId="24616"/>
    <cellStyle name="Обычный 121 3" xfId="24617"/>
    <cellStyle name="Обычный 121 3 2" xfId="24618"/>
    <cellStyle name="Обычный 121 4" xfId="24619"/>
    <cellStyle name="Обычный 122" xfId="24620"/>
    <cellStyle name="Обычный 122 2" xfId="24621"/>
    <cellStyle name="Обычный 122 2 2" xfId="24622"/>
    <cellStyle name="Обычный 122 3" xfId="24623"/>
    <cellStyle name="Обычный 123" xfId="24624"/>
    <cellStyle name="Обычный 123 2" xfId="24625"/>
    <cellStyle name="Обычный 124" xfId="24626"/>
    <cellStyle name="Обычный 125" xfId="24627"/>
    <cellStyle name="Обычный 125 2" xfId="24628"/>
    <cellStyle name="Обычный 126" xfId="24629"/>
    <cellStyle name="Обычный 126 2" xfId="24630"/>
    <cellStyle name="Обычный 127" xfId="24631"/>
    <cellStyle name="Обычный 127 2" xfId="24632"/>
    <cellStyle name="Обычный 128" xfId="24633"/>
    <cellStyle name="Обычный 128 2" xfId="24634"/>
    <cellStyle name="Обычный 128 2 2" xfId="24635"/>
    <cellStyle name="Обычный 128 3" xfId="24636"/>
    <cellStyle name="Обычный 129" xfId="24637"/>
    <cellStyle name="Обычный 13" xfId="24638"/>
    <cellStyle name="Обычный 13 2" xfId="24639"/>
    <cellStyle name="Обычный 13 3" xfId="24640"/>
    <cellStyle name="Обычный 130" xfId="24641"/>
    <cellStyle name="Обычный 130 2" xfId="24642"/>
    <cellStyle name="Обычный 130 2 2" xfId="24643"/>
    <cellStyle name="Обычный 130 3" xfId="24644"/>
    <cellStyle name="Обычный 130 3 2" xfId="24645"/>
    <cellStyle name="Обычный 130 4" xfId="24646"/>
    <cellStyle name="Обычный 130 4 2" xfId="24647"/>
    <cellStyle name="Обычный 130 5" xfId="24648"/>
    <cellStyle name="Обычный 130 5 2" xfId="24649"/>
    <cellStyle name="Обычный 130 6" xfId="24650"/>
    <cellStyle name="Обычный 130 7" xfId="24651"/>
    <cellStyle name="Обычный 130 8" xfId="24652"/>
    <cellStyle name="Обычный 130 9" xfId="24653"/>
    <cellStyle name="Обычный 131" xfId="24654"/>
    <cellStyle name="Обычный 131 2" xfId="24655"/>
    <cellStyle name="Обычный 131 2 2" xfId="24656"/>
    <cellStyle name="Обычный 131 2 2 2" xfId="24657"/>
    <cellStyle name="Обычный 131 2 2 2 2" xfId="24658"/>
    <cellStyle name="Обычный 131 2 2 2 2 2" xfId="24659"/>
    <cellStyle name="Обычный 131 2 2 2 2 3" xfId="24660"/>
    <cellStyle name="Обычный 131 2 2 2 3" xfId="24661"/>
    <cellStyle name="Обычный 131 2 2 2 3 2" xfId="24662"/>
    <cellStyle name="Обычный 131 2 2 2 3 3" xfId="24663"/>
    <cellStyle name="Обычный 131 2 2 2 3 3 5" xfId="24664"/>
    <cellStyle name="Обычный 131 2 2 2 3 4" xfId="24665"/>
    <cellStyle name="Обычный 131 2 2 2 3 8" xfId="24666"/>
    <cellStyle name="Обычный 131 2 2 2 4" xfId="24667"/>
    <cellStyle name="Обычный 131 2 2 3" xfId="24668"/>
    <cellStyle name="Обычный 131 2 2 3 2" xfId="24669"/>
    <cellStyle name="Обычный 131 2 2 3 3" xfId="24670"/>
    <cellStyle name="Обычный 131 2 2 3 4" xfId="24671"/>
    <cellStyle name="Обычный 131 2 2 4" xfId="24672"/>
    <cellStyle name="Обычный 131 2 3" xfId="24673"/>
    <cellStyle name="Обычный 131 3" xfId="24674"/>
    <cellStyle name="Обычный 132" xfId="24675"/>
    <cellStyle name="Обычный 133" xfId="24676"/>
    <cellStyle name="Обычный 134" xfId="24677"/>
    <cellStyle name="Обычный 134 2" xfId="24678"/>
    <cellStyle name="Обычный 135" xfId="24679"/>
    <cellStyle name="Обычный 135 2" xfId="24680"/>
    <cellStyle name="Обычный 135 2 2" xfId="24681"/>
    <cellStyle name="Обычный 135 3" xfId="24682"/>
    <cellStyle name="Обычный 136" xfId="24683"/>
    <cellStyle name="Обычный 136 2" xfId="24684"/>
    <cellStyle name="Обычный 137" xfId="24685"/>
    <cellStyle name="Обычный 138" xfId="24686"/>
    <cellStyle name="Обычный 138 2" xfId="24687"/>
    <cellStyle name="Обычный 139" xfId="24688"/>
    <cellStyle name="Обычный 139 2" xfId="24689"/>
    <cellStyle name="Обычный 139 2 2" xfId="24690"/>
    <cellStyle name="Обычный 139 2 2 2" xfId="24691"/>
    <cellStyle name="Обычный 139 2 2 2 2" xfId="24692"/>
    <cellStyle name="Обычный 139 2 2 2 3" xfId="24693"/>
    <cellStyle name="Обычный 139 2 2 2 4" xfId="24694"/>
    <cellStyle name="Обычный 139 2 2 2 5" xfId="24695"/>
    <cellStyle name="Обычный 139 2 2 3" xfId="24696"/>
    <cellStyle name="Обычный 139 2 3" xfId="24697"/>
    <cellStyle name="Обычный 139 3" xfId="24698"/>
    <cellStyle name="Обычный 139 4" xfId="24699"/>
    <cellStyle name="Обычный 14" xfId="24700"/>
    <cellStyle name="Обычный 14 2" xfId="24701"/>
    <cellStyle name="Обычный 14 3" xfId="24702"/>
    <cellStyle name="Обычный 140" xfId="24703"/>
    <cellStyle name="Обычный 140 2" xfId="24704"/>
    <cellStyle name="Обычный 140 2 2" xfId="24705"/>
    <cellStyle name="Обычный 140 3" xfId="24706"/>
    <cellStyle name="Обычный 140 3 2" xfId="24707"/>
    <cellStyle name="Обычный 140 4" xfId="24708"/>
    <cellStyle name="Обычный 141" xfId="24709"/>
    <cellStyle name="Обычный 141 2" xfId="24710"/>
    <cellStyle name="Обычный 141 2 2" xfId="24711"/>
    <cellStyle name="Обычный 141 2 2 2" xfId="24712"/>
    <cellStyle name="Обычный 141 2 2 3" xfId="24713"/>
    <cellStyle name="Обычный 141 2 3" xfId="24714"/>
    <cellStyle name="Обычный 141 3" xfId="24715"/>
    <cellStyle name="Обычный 142" xfId="24716"/>
    <cellStyle name="Обычный 142 2" xfId="24717"/>
    <cellStyle name="Обычный 142 2 2" xfId="24718"/>
    <cellStyle name="Обычный 142 3" xfId="24719"/>
    <cellStyle name="Обычный 142 4" xfId="24720"/>
    <cellStyle name="Обычный 142 5" xfId="24721"/>
    <cellStyle name="Обычный 143" xfId="24722"/>
    <cellStyle name="Обычный 143 2" xfId="24723"/>
    <cellStyle name="Обычный 144" xfId="24724"/>
    <cellStyle name="Обычный 144 2" xfId="24725"/>
    <cellStyle name="Обычный 145" xfId="24726"/>
    <cellStyle name="Обычный 145 2" xfId="24727"/>
    <cellStyle name="Обычный 146" xfId="24728"/>
    <cellStyle name="Обычный 146 2" xfId="24729"/>
    <cellStyle name="Обычный 147" xfId="24730"/>
    <cellStyle name="Обычный 147 2" xfId="24731"/>
    <cellStyle name="Обычный 148" xfId="24732"/>
    <cellStyle name="Обычный 149" xfId="24733"/>
    <cellStyle name="Обычный 149 2" xfId="24734"/>
    <cellStyle name="Обычный 149 2 2" xfId="24735"/>
    <cellStyle name="Обычный 149 2 2 2" xfId="24736"/>
    <cellStyle name="Обычный 149 2 2 3" xfId="24737"/>
    <cellStyle name="Обычный 149 2 2 4" xfId="24738"/>
    <cellStyle name="Обычный 149 2 3" xfId="24739"/>
    <cellStyle name="Обычный 149 3" xfId="24740"/>
    <cellStyle name="Обычный 15" xfId="24741"/>
    <cellStyle name="Обычный 15 2" xfId="24742"/>
    <cellStyle name="Обычный 150" xfId="24743"/>
    <cellStyle name="Обычный 150 2" xfId="24744"/>
    <cellStyle name="Обычный 150 3" xfId="24745"/>
    <cellStyle name="Обычный 150 4" xfId="24746"/>
    <cellStyle name="Обычный 150 5" xfId="24747"/>
    <cellStyle name="Обычный 151" xfId="24748"/>
    <cellStyle name="Обычный 151 2" xfId="24749"/>
    <cellStyle name="Обычный 152" xfId="24750"/>
    <cellStyle name="Обычный 153" xfId="24751"/>
    <cellStyle name="Обычный 153 2" xfId="24752"/>
    <cellStyle name="Обычный 154" xfId="24753"/>
    <cellStyle name="Обычный 154 2" xfId="24754"/>
    <cellStyle name="Обычный 155" xfId="24755"/>
    <cellStyle name="Обычный 155 2" xfId="24756"/>
    <cellStyle name="Обычный 156" xfId="24757"/>
    <cellStyle name="Обычный 156 2" xfId="24758"/>
    <cellStyle name="Обычный 157" xfId="24759"/>
    <cellStyle name="Обычный 157 2" xfId="24760"/>
    <cellStyle name="Обычный 158" xfId="24761"/>
    <cellStyle name="Обычный 159" xfId="24762"/>
    <cellStyle name="Обычный 16" xfId="24763"/>
    <cellStyle name="Обычный 16 2" xfId="24764"/>
    <cellStyle name="Обычный 160" xfId="24765"/>
    <cellStyle name="Обычный 161" xfId="24766"/>
    <cellStyle name="Обычный 162" xfId="24767"/>
    <cellStyle name="Обычный 163" xfId="24768"/>
    <cellStyle name="Обычный 164" xfId="24769"/>
    <cellStyle name="Обычный 165" xfId="24770"/>
    <cellStyle name="Обычный 165 2" xfId="24771"/>
    <cellStyle name="Обычный 165 2 2" xfId="24772"/>
    <cellStyle name="Обычный 165 3" xfId="24773"/>
    <cellStyle name="Обычный 165 3 2" xfId="24774"/>
    <cellStyle name="Обычный 165 4" xfId="24775"/>
    <cellStyle name="Обычный 165 5" xfId="24776"/>
    <cellStyle name="Обычный 166" xfId="24777"/>
    <cellStyle name="Обычный 166 2" xfId="24778"/>
    <cellStyle name="Обычный 166 2 2" xfId="24779"/>
    <cellStyle name="Обычный 166 3" xfId="24780"/>
    <cellStyle name="Обычный 166 3 2" xfId="24781"/>
    <cellStyle name="Обычный 166 3 3" xfId="24782"/>
    <cellStyle name="Обычный 166 4" xfId="24783"/>
    <cellStyle name="Обычный 166 5" xfId="24784"/>
    <cellStyle name="Обычный 167" xfId="24785"/>
    <cellStyle name="Обычный 168" xfId="24786"/>
    <cellStyle name="Обычный 168 2" xfId="24787"/>
    <cellStyle name="Обычный 168 2 2" xfId="24788"/>
    <cellStyle name="Обычный 168 3" xfId="24789"/>
    <cellStyle name="Обычный 169" xfId="24790"/>
    <cellStyle name="Обычный 169 2" xfId="24791"/>
    <cellStyle name="Обычный 169 3" xfId="24792"/>
    <cellStyle name="Обычный 17" xfId="24793"/>
    <cellStyle name="Обычный 17 2" xfId="24794"/>
    <cellStyle name="Обычный 17 2 2" xfId="24795"/>
    <cellStyle name="Обычный 17 3" xfId="24796"/>
    <cellStyle name="Обычный 170" xfId="24797"/>
    <cellStyle name="Обычный 170 2" xfId="24798"/>
    <cellStyle name="Обычный 171" xfId="24799"/>
    <cellStyle name="Обычный 171 2" xfId="24800"/>
    <cellStyle name="Обычный 172" xfId="24801"/>
    <cellStyle name="Обычный 172 2" xfId="24802"/>
    <cellStyle name="Обычный 173" xfId="24803"/>
    <cellStyle name="Обычный 173 2" xfId="24804"/>
    <cellStyle name="Обычный 173 3" xfId="24805"/>
    <cellStyle name="Обычный 174" xfId="24806"/>
    <cellStyle name="Обычный 174 2" xfId="24807"/>
    <cellStyle name="Обычный 175" xfId="24808"/>
    <cellStyle name="Обычный 175 2" xfId="24809"/>
    <cellStyle name="Обычный 175 3" xfId="24810"/>
    <cellStyle name="Обычный 175 7" xfId="24811"/>
    <cellStyle name="Обычный 176" xfId="24812"/>
    <cellStyle name="Обычный 176 2" xfId="24813"/>
    <cellStyle name="Обычный 177" xfId="24814"/>
    <cellStyle name="Обычный 177 2" xfId="24815"/>
    <cellStyle name="Обычный 177 7" xfId="24816"/>
    <cellStyle name="Обычный 178" xfId="24817"/>
    <cellStyle name="Обычный 179" xfId="24818"/>
    <cellStyle name="Обычный 179 3" xfId="24819"/>
    <cellStyle name="Обычный 18" xfId="24820"/>
    <cellStyle name="Обычный 180" xfId="24821"/>
    <cellStyle name="Обычный 180 2" xfId="24822"/>
    <cellStyle name="Обычный 181" xfId="24823"/>
    <cellStyle name="Обычный 181 5" xfId="24824"/>
    <cellStyle name="Обычный 182" xfId="24825"/>
    <cellStyle name="Обычный 182 3" xfId="24826"/>
    <cellStyle name="Обычный 183" xfId="24827"/>
    <cellStyle name="Обычный 184" xfId="24828"/>
    <cellStyle name="Обычный 184 6" xfId="40149"/>
    <cellStyle name="Обычный 184 6 2" xfId="40150"/>
    <cellStyle name="Обычный 185" xfId="24829"/>
    <cellStyle name="Обычный 186" xfId="24830"/>
    <cellStyle name="Обычный 186 2" xfId="24831"/>
    <cellStyle name="Обычный 187" xfId="24832"/>
    <cellStyle name="Обычный 188" xfId="24833"/>
    <cellStyle name="Обычный 189" xfId="24834"/>
    <cellStyle name="Обычный 19" xfId="24835"/>
    <cellStyle name="Обычный 190" xfId="24836"/>
    <cellStyle name="Обычный 191" xfId="24837"/>
    <cellStyle name="Обычный 192" xfId="24838"/>
    <cellStyle name="Обычный 193" xfId="24839"/>
    <cellStyle name="Обычный 194" xfId="24840"/>
    <cellStyle name="Обычный 195" xfId="24841"/>
    <cellStyle name="Обычный 195 2" xfId="24842"/>
    <cellStyle name="Обычный 196" xfId="40126"/>
    <cellStyle name="Обычный 197" xfId="40130"/>
    <cellStyle name="Обычный 198" xfId="40132"/>
    <cellStyle name="Обычный 199" xfId="40125"/>
    <cellStyle name="Обычный 2" xfId="24843"/>
    <cellStyle name="Обычный 2 10" xfId="24844"/>
    <cellStyle name="Обычный 2 11" xfId="24845"/>
    <cellStyle name="Обычный 2 11 2" xfId="24846"/>
    <cellStyle name="Обычный 2 12" xfId="24847"/>
    <cellStyle name="Обычный 2 13" xfId="24848"/>
    <cellStyle name="Обычный 2 13 2" xfId="24849"/>
    <cellStyle name="Обычный 2 14" xfId="24850"/>
    <cellStyle name="Обычный 2 15" xfId="24851"/>
    <cellStyle name="Обычный 2 16" xfId="24852"/>
    <cellStyle name="Обычный 2 17" xfId="40151"/>
    <cellStyle name="Обычный 2 2" xfId="24853"/>
    <cellStyle name="Обычный 2 2 2" xfId="24854"/>
    <cellStyle name="Обычный 2 2 2 2" xfId="24855"/>
    <cellStyle name="Обычный 2 2 2 2 2" xfId="24856"/>
    <cellStyle name="Обычный 2 2 2 3" xfId="24857"/>
    <cellStyle name="Обычный 2 2 2 4" xfId="24858"/>
    <cellStyle name="Обычный 2 2 3" xfId="24859"/>
    <cellStyle name="Обычный 2 2 4" xfId="24860"/>
    <cellStyle name="Обычный 2 2 5" xfId="24861"/>
    <cellStyle name="Обычный 2 2 6" xfId="24862"/>
    <cellStyle name="Обычный 2 2 7" xfId="24863"/>
    <cellStyle name="Обычный 2 2 8" xfId="24864"/>
    <cellStyle name="Обычный 2 3" xfId="24865"/>
    <cellStyle name="Обычный 2 3 2" xfId="24866"/>
    <cellStyle name="Обычный 2 3 2 2" xfId="24867"/>
    <cellStyle name="Обычный 2 3 3" xfId="24868"/>
    <cellStyle name="Обычный 2 3 4" xfId="24869"/>
    <cellStyle name="Обычный 2 4" xfId="24870"/>
    <cellStyle name="Обычный 2 4 2" xfId="24871"/>
    <cellStyle name="Обычный 2 4 2 2" xfId="24872"/>
    <cellStyle name="Обычный 2 4 3" xfId="24873"/>
    <cellStyle name="Обычный 2 5" xfId="24874"/>
    <cellStyle name="Обычный 2 5 2" xfId="24875"/>
    <cellStyle name="Обычный 2 5 3" xfId="24876"/>
    <cellStyle name="Обычный 2 6" xfId="24877"/>
    <cellStyle name="Обычный 2 7" xfId="24878"/>
    <cellStyle name="Обычный 2 7 2" xfId="24879"/>
    <cellStyle name="Обычный 2 8" xfId="24880"/>
    <cellStyle name="Обычный 2 8 2" xfId="24881"/>
    <cellStyle name="Обычный 2 8 3" xfId="24882"/>
    <cellStyle name="Обычный 2 9" xfId="24883"/>
    <cellStyle name="Обычный 20" xfId="24884"/>
    <cellStyle name="Обычный 200" xfId="40134"/>
    <cellStyle name="Обычный 200 2" xfId="40158"/>
    <cellStyle name="Обычный 201" xfId="40138"/>
    <cellStyle name="Обычный 202" xfId="40142"/>
    <cellStyle name="Обычный 203" xfId="40143"/>
    <cellStyle name="Обычный 21" xfId="24885"/>
    <cellStyle name="Обычный 22" xfId="24886"/>
    <cellStyle name="Обычный 23" xfId="24887"/>
    <cellStyle name="Обычный 24" xfId="24888"/>
    <cellStyle name="Обычный 25" xfId="24889"/>
    <cellStyle name="Обычный 25 2" xfId="24890"/>
    <cellStyle name="Обычный 26" xfId="24891"/>
    <cellStyle name="Обычный 27" xfId="24892"/>
    <cellStyle name="Обычный 27 10" xfId="24893"/>
    <cellStyle name="Обычный 27 10 2" xfId="24894"/>
    <cellStyle name="Обычный 27 11" xfId="24895"/>
    <cellStyle name="Обычный 27 2" xfId="24896"/>
    <cellStyle name="Обычный 27 2 2" xfId="24897"/>
    <cellStyle name="Обычный 27 2 2 2" xfId="24898"/>
    <cellStyle name="Обычный 27 2 2 2 2" xfId="24899"/>
    <cellStyle name="Обычный 27 2 2 2 2 2" xfId="24900"/>
    <cellStyle name="Обычный 27 2 2 2 2 2 2" xfId="24901"/>
    <cellStyle name="Обычный 27 2 2 2 2 2 2 2" xfId="24902"/>
    <cellStyle name="Обычный 27 2 2 2 2 2 2 2 2" xfId="24903"/>
    <cellStyle name="Обычный 27 2 2 2 2 2 2 3" xfId="24904"/>
    <cellStyle name="Обычный 27 2 2 2 2 2 3" xfId="24905"/>
    <cellStyle name="Обычный 27 2 2 2 2 2 3 2" xfId="24906"/>
    <cellStyle name="Обычный 27 2 2 2 2 2 4" xfId="24907"/>
    <cellStyle name="Обычный 27 2 2 2 2 3" xfId="24908"/>
    <cellStyle name="Обычный 27 2 2 2 2 3 2" xfId="24909"/>
    <cellStyle name="Обычный 27 2 2 2 2 3 2 2" xfId="24910"/>
    <cellStyle name="Обычный 27 2 2 2 2 3 3" xfId="24911"/>
    <cellStyle name="Обычный 27 2 2 2 2 4" xfId="24912"/>
    <cellStyle name="Обычный 27 2 2 2 2 4 2" xfId="24913"/>
    <cellStyle name="Обычный 27 2 2 2 2 5" xfId="24914"/>
    <cellStyle name="Обычный 27 2 2 2 3" xfId="24915"/>
    <cellStyle name="Обычный 27 2 2 2 3 2" xfId="24916"/>
    <cellStyle name="Обычный 27 2 2 2 3 2 2" xfId="24917"/>
    <cellStyle name="Обычный 27 2 2 2 3 2 2 2" xfId="24918"/>
    <cellStyle name="Обычный 27 2 2 2 3 2 3" xfId="24919"/>
    <cellStyle name="Обычный 27 2 2 2 3 3" xfId="24920"/>
    <cellStyle name="Обычный 27 2 2 2 3 3 2" xfId="24921"/>
    <cellStyle name="Обычный 27 2 2 2 3 4" xfId="24922"/>
    <cellStyle name="Обычный 27 2 2 2 4" xfId="24923"/>
    <cellStyle name="Обычный 27 2 2 2 4 2" xfId="24924"/>
    <cellStyle name="Обычный 27 2 2 2 4 2 2" xfId="24925"/>
    <cellStyle name="Обычный 27 2 2 2 4 2 2 2" xfId="24926"/>
    <cellStyle name="Обычный 27 2 2 2 4 2 3" xfId="24927"/>
    <cellStyle name="Обычный 27 2 2 2 4 3" xfId="24928"/>
    <cellStyle name="Обычный 27 2 2 2 4 3 2" xfId="24929"/>
    <cellStyle name="Обычный 27 2 2 2 4 4" xfId="24930"/>
    <cellStyle name="Обычный 27 2 2 2 5" xfId="24931"/>
    <cellStyle name="Обычный 27 2 2 2 5 2" xfId="24932"/>
    <cellStyle name="Обычный 27 2 2 2 5 2 2" xfId="24933"/>
    <cellStyle name="Обычный 27 2 2 2 5 3" xfId="24934"/>
    <cellStyle name="Обычный 27 2 2 2 6" xfId="24935"/>
    <cellStyle name="Обычный 27 2 2 2 6 2" xfId="24936"/>
    <cellStyle name="Обычный 27 2 2 2 7" xfId="24937"/>
    <cellStyle name="Обычный 27 2 2 3" xfId="24938"/>
    <cellStyle name="Обычный 27 2 2 3 2" xfId="24939"/>
    <cellStyle name="Обычный 27 2 2 3 2 2" xfId="24940"/>
    <cellStyle name="Обычный 27 2 2 3 2 2 2" xfId="24941"/>
    <cellStyle name="Обычный 27 2 2 3 2 2 2 2" xfId="24942"/>
    <cellStyle name="Обычный 27 2 2 3 2 2 3" xfId="24943"/>
    <cellStyle name="Обычный 27 2 2 3 2 3" xfId="24944"/>
    <cellStyle name="Обычный 27 2 2 3 2 3 2" xfId="24945"/>
    <cellStyle name="Обычный 27 2 2 3 2 4" xfId="24946"/>
    <cellStyle name="Обычный 27 2 2 3 3" xfId="24947"/>
    <cellStyle name="Обычный 27 2 2 3 3 2" xfId="24948"/>
    <cellStyle name="Обычный 27 2 2 3 3 2 2" xfId="24949"/>
    <cellStyle name="Обычный 27 2 2 3 3 3" xfId="24950"/>
    <cellStyle name="Обычный 27 2 2 3 4" xfId="24951"/>
    <cellStyle name="Обычный 27 2 2 3 4 2" xfId="24952"/>
    <cellStyle name="Обычный 27 2 2 3 5" xfId="24953"/>
    <cellStyle name="Обычный 27 2 2 4" xfId="24954"/>
    <cellStyle name="Обычный 27 2 2 4 2" xfId="24955"/>
    <cellStyle name="Обычный 27 2 2 4 2 2" xfId="24956"/>
    <cellStyle name="Обычный 27 2 2 4 2 2 2" xfId="24957"/>
    <cellStyle name="Обычный 27 2 2 4 2 3" xfId="24958"/>
    <cellStyle name="Обычный 27 2 2 4 3" xfId="24959"/>
    <cellStyle name="Обычный 27 2 2 4 3 2" xfId="24960"/>
    <cellStyle name="Обычный 27 2 2 4 4" xfId="24961"/>
    <cellStyle name="Обычный 27 2 2 5" xfId="24962"/>
    <cellStyle name="Обычный 27 2 2 5 2" xfId="24963"/>
    <cellStyle name="Обычный 27 2 2 5 2 2" xfId="24964"/>
    <cellStyle name="Обычный 27 2 2 5 2 2 2" xfId="24965"/>
    <cellStyle name="Обычный 27 2 2 5 2 3" xfId="24966"/>
    <cellStyle name="Обычный 27 2 2 5 3" xfId="24967"/>
    <cellStyle name="Обычный 27 2 2 5 3 2" xfId="24968"/>
    <cellStyle name="Обычный 27 2 2 5 4" xfId="24969"/>
    <cellStyle name="Обычный 27 2 2 6" xfId="24970"/>
    <cellStyle name="Обычный 27 2 2 6 2" xfId="24971"/>
    <cellStyle name="Обычный 27 2 2 6 2 2" xfId="24972"/>
    <cellStyle name="Обычный 27 2 2 6 3" xfId="24973"/>
    <cellStyle name="Обычный 27 2 2 7" xfId="24974"/>
    <cellStyle name="Обычный 27 2 2 7 2" xfId="24975"/>
    <cellStyle name="Обычный 27 2 2 8" xfId="24976"/>
    <cellStyle name="Обычный 27 2 3" xfId="24977"/>
    <cellStyle name="Обычный 27 2 3 2" xfId="24978"/>
    <cellStyle name="Обычный 27 2 3 2 2" xfId="24979"/>
    <cellStyle name="Обычный 27 2 3 2 2 2" xfId="24980"/>
    <cellStyle name="Обычный 27 2 3 2 2 2 2" xfId="24981"/>
    <cellStyle name="Обычный 27 2 3 2 2 2 2 2" xfId="24982"/>
    <cellStyle name="Обычный 27 2 3 2 2 2 3" xfId="24983"/>
    <cellStyle name="Обычный 27 2 3 2 2 3" xfId="24984"/>
    <cellStyle name="Обычный 27 2 3 2 2 3 2" xfId="24985"/>
    <cellStyle name="Обычный 27 2 3 2 2 4" xfId="24986"/>
    <cellStyle name="Обычный 27 2 3 2 3" xfId="24987"/>
    <cellStyle name="Обычный 27 2 3 2 3 2" xfId="24988"/>
    <cellStyle name="Обычный 27 2 3 2 3 2 2" xfId="24989"/>
    <cellStyle name="Обычный 27 2 3 2 3 3" xfId="24990"/>
    <cellStyle name="Обычный 27 2 3 2 4" xfId="24991"/>
    <cellStyle name="Обычный 27 2 3 2 4 2" xfId="24992"/>
    <cellStyle name="Обычный 27 2 3 2 5" xfId="24993"/>
    <cellStyle name="Обычный 27 2 3 3" xfId="24994"/>
    <cellStyle name="Обычный 27 2 3 3 2" xfId="24995"/>
    <cellStyle name="Обычный 27 2 3 3 2 2" xfId="24996"/>
    <cellStyle name="Обычный 27 2 3 3 2 2 2" xfId="24997"/>
    <cellStyle name="Обычный 27 2 3 3 2 3" xfId="24998"/>
    <cellStyle name="Обычный 27 2 3 3 3" xfId="24999"/>
    <cellStyle name="Обычный 27 2 3 3 3 2" xfId="25000"/>
    <cellStyle name="Обычный 27 2 3 3 4" xfId="25001"/>
    <cellStyle name="Обычный 27 2 3 4" xfId="25002"/>
    <cellStyle name="Обычный 27 2 3 4 2" xfId="25003"/>
    <cellStyle name="Обычный 27 2 3 4 2 2" xfId="25004"/>
    <cellStyle name="Обычный 27 2 3 4 2 2 2" xfId="25005"/>
    <cellStyle name="Обычный 27 2 3 4 2 3" xfId="25006"/>
    <cellStyle name="Обычный 27 2 3 4 3" xfId="25007"/>
    <cellStyle name="Обычный 27 2 3 4 3 2" xfId="25008"/>
    <cellStyle name="Обычный 27 2 3 4 4" xfId="25009"/>
    <cellStyle name="Обычный 27 2 3 5" xfId="25010"/>
    <cellStyle name="Обычный 27 2 3 5 2" xfId="25011"/>
    <cellStyle name="Обычный 27 2 3 5 2 2" xfId="25012"/>
    <cellStyle name="Обычный 27 2 3 5 3" xfId="25013"/>
    <cellStyle name="Обычный 27 2 3 6" xfId="25014"/>
    <cellStyle name="Обычный 27 2 3 6 2" xfId="25015"/>
    <cellStyle name="Обычный 27 2 3 7" xfId="25016"/>
    <cellStyle name="Обычный 27 2 4" xfId="25017"/>
    <cellStyle name="Обычный 27 2 4 2" xfId="25018"/>
    <cellStyle name="Обычный 27 2 4 2 2" xfId="25019"/>
    <cellStyle name="Обычный 27 2 4 2 2 2" xfId="25020"/>
    <cellStyle name="Обычный 27 2 4 2 2 2 2" xfId="25021"/>
    <cellStyle name="Обычный 27 2 4 2 2 3" xfId="25022"/>
    <cellStyle name="Обычный 27 2 4 2 3" xfId="25023"/>
    <cellStyle name="Обычный 27 2 4 2 3 2" xfId="25024"/>
    <cellStyle name="Обычный 27 2 4 2 4" xfId="25025"/>
    <cellStyle name="Обычный 27 2 4 3" xfId="25026"/>
    <cellStyle name="Обычный 27 2 4 3 2" xfId="25027"/>
    <cellStyle name="Обычный 27 2 4 3 2 2" xfId="25028"/>
    <cellStyle name="Обычный 27 2 4 3 3" xfId="25029"/>
    <cellStyle name="Обычный 27 2 4 4" xfId="25030"/>
    <cellStyle name="Обычный 27 2 4 4 2" xfId="25031"/>
    <cellStyle name="Обычный 27 2 4 5" xfId="25032"/>
    <cellStyle name="Обычный 27 2 5" xfId="25033"/>
    <cellStyle name="Обычный 27 2 5 2" xfId="25034"/>
    <cellStyle name="Обычный 27 2 5 2 2" xfId="25035"/>
    <cellStyle name="Обычный 27 2 5 2 2 2" xfId="25036"/>
    <cellStyle name="Обычный 27 2 5 2 3" xfId="25037"/>
    <cellStyle name="Обычный 27 2 5 3" xfId="25038"/>
    <cellStyle name="Обычный 27 2 5 3 2" xfId="25039"/>
    <cellStyle name="Обычный 27 2 5 4" xfId="25040"/>
    <cellStyle name="Обычный 27 2 6" xfId="25041"/>
    <cellStyle name="Обычный 27 2 6 2" xfId="25042"/>
    <cellStyle name="Обычный 27 2 6 2 2" xfId="25043"/>
    <cellStyle name="Обычный 27 2 6 2 2 2" xfId="25044"/>
    <cellStyle name="Обычный 27 2 6 2 3" xfId="25045"/>
    <cellStyle name="Обычный 27 2 6 3" xfId="25046"/>
    <cellStyle name="Обычный 27 2 6 3 2" xfId="25047"/>
    <cellStyle name="Обычный 27 2 6 4" xfId="25048"/>
    <cellStyle name="Обычный 27 2 7" xfId="25049"/>
    <cellStyle name="Обычный 27 2 7 2" xfId="25050"/>
    <cellStyle name="Обычный 27 2 7 2 2" xfId="25051"/>
    <cellStyle name="Обычный 27 2 7 3" xfId="25052"/>
    <cellStyle name="Обычный 27 2 8" xfId="25053"/>
    <cellStyle name="Обычный 27 2 8 2" xfId="25054"/>
    <cellStyle name="Обычный 27 2 9" xfId="25055"/>
    <cellStyle name="Обычный 27 3" xfId="25056"/>
    <cellStyle name="Обычный 27 3 2" xfId="25057"/>
    <cellStyle name="Обычный 27 3 2 2" xfId="25058"/>
    <cellStyle name="Обычный 27 3 2 2 2" xfId="25059"/>
    <cellStyle name="Обычный 27 3 2 2 2 2" xfId="25060"/>
    <cellStyle name="Обычный 27 3 2 2 2 2 2" xfId="25061"/>
    <cellStyle name="Обычный 27 3 2 2 2 2 2 2" xfId="25062"/>
    <cellStyle name="Обычный 27 3 2 2 2 2 2 2 2" xfId="25063"/>
    <cellStyle name="Обычный 27 3 2 2 2 2 2 3" xfId="25064"/>
    <cellStyle name="Обычный 27 3 2 2 2 2 3" xfId="25065"/>
    <cellStyle name="Обычный 27 3 2 2 2 2 3 2" xfId="25066"/>
    <cellStyle name="Обычный 27 3 2 2 2 2 4" xfId="25067"/>
    <cellStyle name="Обычный 27 3 2 2 2 3" xfId="25068"/>
    <cellStyle name="Обычный 27 3 2 2 2 3 2" xfId="25069"/>
    <cellStyle name="Обычный 27 3 2 2 2 3 2 2" xfId="25070"/>
    <cellStyle name="Обычный 27 3 2 2 2 3 3" xfId="25071"/>
    <cellStyle name="Обычный 27 3 2 2 2 4" xfId="25072"/>
    <cellStyle name="Обычный 27 3 2 2 2 4 2" xfId="25073"/>
    <cellStyle name="Обычный 27 3 2 2 2 5" xfId="25074"/>
    <cellStyle name="Обычный 27 3 2 2 3" xfId="25075"/>
    <cellStyle name="Обычный 27 3 2 2 3 2" xfId="25076"/>
    <cellStyle name="Обычный 27 3 2 2 3 2 2" xfId="25077"/>
    <cellStyle name="Обычный 27 3 2 2 3 2 2 2" xfId="25078"/>
    <cellStyle name="Обычный 27 3 2 2 3 2 3" xfId="25079"/>
    <cellStyle name="Обычный 27 3 2 2 3 3" xfId="25080"/>
    <cellStyle name="Обычный 27 3 2 2 3 3 2" xfId="25081"/>
    <cellStyle name="Обычный 27 3 2 2 3 4" xfId="25082"/>
    <cellStyle name="Обычный 27 3 2 2 4" xfId="25083"/>
    <cellStyle name="Обычный 27 3 2 2 4 2" xfId="25084"/>
    <cellStyle name="Обычный 27 3 2 2 4 2 2" xfId="25085"/>
    <cellStyle name="Обычный 27 3 2 2 4 2 2 2" xfId="25086"/>
    <cellStyle name="Обычный 27 3 2 2 4 2 3" xfId="25087"/>
    <cellStyle name="Обычный 27 3 2 2 4 3" xfId="25088"/>
    <cellStyle name="Обычный 27 3 2 2 4 3 2" xfId="25089"/>
    <cellStyle name="Обычный 27 3 2 2 4 4" xfId="25090"/>
    <cellStyle name="Обычный 27 3 2 2 5" xfId="25091"/>
    <cellStyle name="Обычный 27 3 2 2 5 2" xfId="25092"/>
    <cellStyle name="Обычный 27 3 2 2 5 2 2" xfId="25093"/>
    <cellStyle name="Обычный 27 3 2 2 5 3" xfId="25094"/>
    <cellStyle name="Обычный 27 3 2 2 6" xfId="25095"/>
    <cellStyle name="Обычный 27 3 2 2 6 2" xfId="25096"/>
    <cellStyle name="Обычный 27 3 2 2 7" xfId="25097"/>
    <cellStyle name="Обычный 27 3 2 3" xfId="25098"/>
    <cellStyle name="Обычный 27 3 2 3 2" xfId="25099"/>
    <cellStyle name="Обычный 27 3 2 3 2 2" xfId="25100"/>
    <cellStyle name="Обычный 27 3 2 3 2 2 2" xfId="25101"/>
    <cellStyle name="Обычный 27 3 2 3 2 2 2 2" xfId="25102"/>
    <cellStyle name="Обычный 27 3 2 3 2 2 3" xfId="25103"/>
    <cellStyle name="Обычный 27 3 2 3 2 3" xfId="25104"/>
    <cellStyle name="Обычный 27 3 2 3 2 3 2" xfId="25105"/>
    <cellStyle name="Обычный 27 3 2 3 2 4" xfId="25106"/>
    <cellStyle name="Обычный 27 3 2 3 3" xfId="25107"/>
    <cellStyle name="Обычный 27 3 2 3 3 2" xfId="25108"/>
    <cellStyle name="Обычный 27 3 2 3 3 2 2" xfId="25109"/>
    <cellStyle name="Обычный 27 3 2 3 3 3" xfId="25110"/>
    <cellStyle name="Обычный 27 3 2 3 4" xfId="25111"/>
    <cellStyle name="Обычный 27 3 2 3 4 2" xfId="25112"/>
    <cellStyle name="Обычный 27 3 2 3 5" xfId="25113"/>
    <cellStyle name="Обычный 27 3 2 4" xfId="25114"/>
    <cellStyle name="Обычный 27 3 2 4 2" xfId="25115"/>
    <cellStyle name="Обычный 27 3 2 4 2 2" xfId="25116"/>
    <cellStyle name="Обычный 27 3 2 4 2 2 2" xfId="25117"/>
    <cellStyle name="Обычный 27 3 2 4 2 3" xfId="25118"/>
    <cellStyle name="Обычный 27 3 2 4 3" xfId="25119"/>
    <cellStyle name="Обычный 27 3 2 4 3 2" xfId="25120"/>
    <cellStyle name="Обычный 27 3 2 4 4" xfId="25121"/>
    <cellStyle name="Обычный 27 3 2 5" xfId="25122"/>
    <cellStyle name="Обычный 27 3 2 5 2" xfId="25123"/>
    <cellStyle name="Обычный 27 3 2 5 2 2" xfId="25124"/>
    <cellStyle name="Обычный 27 3 2 5 2 2 2" xfId="25125"/>
    <cellStyle name="Обычный 27 3 2 5 2 3" xfId="25126"/>
    <cellStyle name="Обычный 27 3 2 5 3" xfId="25127"/>
    <cellStyle name="Обычный 27 3 2 5 3 2" xfId="25128"/>
    <cellStyle name="Обычный 27 3 2 5 4" xfId="25129"/>
    <cellStyle name="Обычный 27 3 2 6" xfId="25130"/>
    <cellStyle name="Обычный 27 3 2 6 2" xfId="25131"/>
    <cellStyle name="Обычный 27 3 2 6 2 2" xfId="25132"/>
    <cellStyle name="Обычный 27 3 2 6 3" xfId="25133"/>
    <cellStyle name="Обычный 27 3 2 7" xfId="25134"/>
    <cellStyle name="Обычный 27 3 2 7 2" xfId="25135"/>
    <cellStyle name="Обычный 27 3 2 8" xfId="25136"/>
    <cellStyle name="Обычный 27 3 3" xfId="25137"/>
    <cellStyle name="Обычный 27 3 3 2" xfId="25138"/>
    <cellStyle name="Обычный 27 3 3 2 2" xfId="25139"/>
    <cellStyle name="Обычный 27 3 3 2 2 2" xfId="25140"/>
    <cellStyle name="Обычный 27 3 3 2 2 2 2" xfId="25141"/>
    <cellStyle name="Обычный 27 3 3 2 2 2 2 2" xfId="25142"/>
    <cellStyle name="Обычный 27 3 3 2 2 2 3" xfId="25143"/>
    <cellStyle name="Обычный 27 3 3 2 2 3" xfId="25144"/>
    <cellStyle name="Обычный 27 3 3 2 2 3 2" xfId="25145"/>
    <cellStyle name="Обычный 27 3 3 2 2 4" xfId="25146"/>
    <cellStyle name="Обычный 27 3 3 2 3" xfId="25147"/>
    <cellStyle name="Обычный 27 3 3 2 3 2" xfId="25148"/>
    <cellStyle name="Обычный 27 3 3 2 3 2 2" xfId="25149"/>
    <cellStyle name="Обычный 27 3 3 2 3 3" xfId="25150"/>
    <cellStyle name="Обычный 27 3 3 2 4" xfId="25151"/>
    <cellStyle name="Обычный 27 3 3 2 4 2" xfId="25152"/>
    <cellStyle name="Обычный 27 3 3 2 5" xfId="25153"/>
    <cellStyle name="Обычный 27 3 3 3" xfId="25154"/>
    <cellStyle name="Обычный 27 3 3 3 2" xfId="25155"/>
    <cellStyle name="Обычный 27 3 3 3 2 2" xfId="25156"/>
    <cellStyle name="Обычный 27 3 3 3 2 2 2" xfId="25157"/>
    <cellStyle name="Обычный 27 3 3 3 2 3" xfId="25158"/>
    <cellStyle name="Обычный 27 3 3 3 3" xfId="25159"/>
    <cellStyle name="Обычный 27 3 3 3 3 2" xfId="25160"/>
    <cellStyle name="Обычный 27 3 3 3 4" xfId="25161"/>
    <cellStyle name="Обычный 27 3 3 4" xfId="25162"/>
    <cellStyle name="Обычный 27 3 3 4 2" xfId="25163"/>
    <cellStyle name="Обычный 27 3 3 4 2 2" xfId="25164"/>
    <cellStyle name="Обычный 27 3 3 4 2 2 2" xfId="25165"/>
    <cellStyle name="Обычный 27 3 3 4 2 3" xfId="25166"/>
    <cellStyle name="Обычный 27 3 3 4 3" xfId="25167"/>
    <cellStyle name="Обычный 27 3 3 4 3 2" xfId="25168"/>
    <cellStyle name="Обычный 27 3 3 4 4" xfId="25169"/>
    <cellStyle name="Обычный 27 3 3 5" xfId="25170"/>
    <cellStyle name="Обычный 27 3 3 5 2" xfId="25171"/>
    <cellStyle name="Обычный 27 3 3 5 2 2" xfId="25172"/>
    <cellStyle name="Обычный 27 3 3 5 3" xfId="25173"/>
    <cellStyle name="Обычный 27 3 3 6" xfId="25174"/>
    <cellStyle name="Обычный 27 3 3 6 2" xfId="25175"/>
    <cellStyle name="Обычный 27 3 3 7" xfId="25176"/>
    <cellStyle name="Обычный 27 3 4" xfId="25177"/>
    <cellStyle name="Обычный 27 3 4 2" xfId="25178"/>
    <cellStyle name="Обычный 27 3 4 2 2" xfId="25179"/>
    <cellStyle name="Обычный 27 3 4 2 2 2" xfId="25180"/>
    <cellStyle name="Обычный 27 3 4 2 2 2 2" xfId="25181"/>
    <cellStyle name="Обычный 27 3 4 2 2 3" xfId="25182"/>
    <cellStyle name="Обычный 27 3 4 2 3" xfId="25183"/>
    <cellStyle name="Обычный 27 3 4 2 3 2" xfId="25184"/>
    <cellStyle name="Обычный 27 3 4 2 4" xfId="25185"/>
    <cellStyle name="Обычный 27 3 4 3" xfId="25186"/>
    <cellStyle name="Обычный 27 3 4 3 2" xfId="25187"/>
    <cellStyle name="Обычный 27 3 4 3 2 2" xfId="25188"/>
    <cellStyle name="Обычный 27 3 4 3 3" xfId="25189"/>
    <cellStyle name="Обычный 27 3 4 4" xfId="25190"/>
    <cellStyle name="Обычный 27 3 4 4 2" xfId="25191"/>
    <cellStyle name="Обычный 27 3 4 5" xfId="25192"/>
    <cellStyle name="Обычный 27 3 5" xfId="25193"/>
    <cellStyle name="Обычный 27 3 5 2" xfId="25194"/>
    <cellStyle name="Обычный 27 3 5 2 2" xfId="25195"/>
    <cellStyle name="Обычный 27 3 5 2 2 2" xfId="25196"/>
    <cellStyle name="Обычный 27 3 5 2 3" xfId="25197"/>
    <cellStyle name="Обычный 27 3 5 3" xfId="25198"/>
    <cellStyle name="Обычный 27 3 5 3 2" xfId="25199"/>
    <cellStyle name="Обычный 27 3 5 4" xfId="25200"/>
    <cellStyle name="Обычный 27 3 6" xfId="25201"/>
    <cellStyle name="Обычный 27 3 6 2" xfId="25202"/>
    <cellStyle name="Обычный 27 3 6 2 2" xfId="25203"/>
    <cellStyle name="Обычный 27 3 6 2 2 2" xfId="25204"/>
    <cellStyle name="Обычный 27 3 6 2 3" xfId="25205"/>
    <cellStyle name="Обычный 27 3 6 3" xfId="25206"/>
    <cellStyle name="Обычный 27 3 6 3 2" xfId="25207"/>
    <cellStyle name="Обычный 27 3 6 4" xfId="25208"/>
    <cellStyle name="Обычный 27 3 7" xfId="25209"/>
    <cellStyle name="Обычный 27 3 7 2" xfId="25210"/>
    <cellStyle name="Обычный 27 3 7 2 2" xfId="25211"/>
    <cellStyle name="Обычный 27 3 7 3" xfId="25212"/>
    <cellStyle name="Обычный 27 3 8" xfId="25213"/>
    <cellStyle name="Обычный 27 3 8 2" xfId="25214"/>
    <cellStyle name="Обычный 27 3 9" xfId="25215"/>
    <cellStyle name="Обычный 27 4" xfId="25216"/>
    <cellStyle name="Обычный 27 4 2" xfId="25217"/>
    <cellStyle name="Обычный 27 4 2 2" xfId="25218"/>
    <cellStyle name="Обычный 27 4 2 2 2" xfId="25219"/>
    <cellStyle name="Обычный 27 4 2 2 2 2" xfId="25220"/>
    <cellStyle name="Обычный 27 4 2 2 2 2 2" xfId="25221"/>
    <cellStyle name="Обычный 27 4 2 2 2 2 2 2" xfId="25222"/>
    <cellStyle name="Обычный 27 4 2 2 2 2 3" xfId="25223"/>
    <cellStyle name="Обычный 27 4 2 2 2 3" xfId="25224"/>
    <cellStyle name="Обычный 27 4 2 2 2 3 2" xfId="25225"/>
    <cellStyle name="Обычный 27 4 2 2 2 4" xfId="25226"/>
    <cellStyle name="Обычный 27 4 2 2 3" xfId="25227"/>
    <cellStyle name="Обычный 27 4 2 2 3 2" xfId="25228"/>
    <cellStyle name="Обычный 27 4 2 2 3 2 2" xfId="25229"/>
    <cellStyle name="Обычный 27 4 2 2 3 3" xfId="25230"/>
    <cellStyle name="Обычный 27 4 2 2 4" xfId="25231"/>
    <cellStyle name="Обычный 27 4 2 2 4 2" xfId="25232"/>
    <cellStyle name="Обычный 27 4 2 2 5" xfId="25233"/>
    <cellStyle name="Обычный 27 4 2 3" xfId="25234"/>
    <cellStyle name="Обычный 27 4 2 3 2" xfId="25235"/>
    <cellStyle name="Обычный 27 4 2 3 2 2" xfId="25236"/>
    <cellStyle name="Обычный 27 4 2 3 2 2 2" xfId="25237"/>
    <cellStyle name="Обычный 27 4 2 3 2 3" xfId="25238"/>
    <cellStyle name="Обычный 27 4 2 3 3" xfId="25239"/>
    <cellStyle name="Обычный 27 4 2 3 3 2" xfId="25240"/>
    <cellStyle name="Обычный 27 4 2 3 4" xfId="25241"/>
    <cellStyle name="Обычный 27 4 2 4" xfId="25242"/>
    <cellStyle name="Обычный 27 4 2 4 2" xfId="25243"/>
    <cellStyle name="Обычный 27 4 2 4 2 2" xfId="25244"/>
    <cellStyle name="Обычный 27 4 2 4 2 2 2" xfId="25245"/>
    <cellStyle name="Обычный 27 4 2 4 2 3" xfId="25246"/>
    <cellStyle name="Обычный 27 4 2 4 3" xfId="25247"/>
    <cellStyle name="Обычный 27 4 2 4 3 2" xfId="25248"/>
    <cellStyle name="Обычный 27 4 2 4 4" xfId="25249"/>
    <cellStyle name="Обычный 27 4 2 5" xfId="25250"/>
    <cellStyle name="Обычный 27 4 2 5 2" xfId="25251"/>
    <cellStyle name="Обычный 27 4 2 5 2 2" xfId="25252"/>
    <cellStyle name="Обычный 27 4 2 5 3" xfId="25253"/>
    <cellStyle name="Обычный 27 4 2 6" xfId="25254"/>
    <cellStyle name="Обычный 27 4 2 6 2" xfId="25255"/>
    <cellStyle name="Обычный 27 4 2 7" xfId="25256"/>
    <cellStyle name="Обычный 27 4 3" xfId="25257"/>
    <cellStyle name="Обычный 27 4 3 2" xfId="25258"/>
    <cellStyle name="Обычный 27 4 3 2 2" xfId="25259"/>
    <cellStyle name="Обычный 27 4 3 2 2 2" xfId="25260"/>
    <cellStyle name="Обычный 27 4 3 2 2 2 2" xfId="25261"/>
    <cellStyle name="Обычный 27 4 3 2 2 3" xfId="25262"/>
    <cellStyle name="Обычный 27 4 3 2 3" xfId="25263"/>
    <cellStyle name="Обычный 27 4 3 2 3 2" xfId="25264"/>
    <cellStyle name="Обычный 27 4 3 2 4" xfId="25265"/>
    <cellStyle name="Обычный 27 4 3 3" xfId="25266"/>
    <cellStyle name="Обычный 27 4 3 3 2" xfId="25267"/>
    <cellStyle name="Обычный 27 4 3 3 2 2" xfId="25268"/>
    <cellStyle name="Обычный 27 4 3 3 3" xfId="25269"/>
    <cellStyle name="Обычный 27 4 3 4" xfId="25270"/>
    <cellStyle name="Обычный 27 4 3 4 2" xfId="25271"/>
    <cellStyle name="Обычный 27 4 3 5" xfId="25272"/>
    <cellStyle name="Обычный 27 4 4" xfId="25273"/>
    <cellStyle name="Обычный 27 4 4 2" xfId="25274"/>
    <cellStyle name="Обычный 27 4 4 2 2" xfId="25275"/>
    <cellStyle name="Обычный 27 4 4 2 2 2" xfId="25276"/>
    <cellStyle name="Обычный 27 4 4 2 3" xfId="25277"/>
    <cellStyle name="Обычный 27 4 4 3" xfId="25278"/>
    <cellStyle name="Обычный 27 4 4 3 2" xfId="25279"/>
    <cellStyle name="Обычный 27 4 4 4" xfId="25280"/>
    <cellStyle name="Обычный 27 4 5" xfId="25281"/>
    <cellStyle name="Обычный 27 4 5 2" xfId="25282"/>
    <cellStyle name="Обычный 27 4 5 2 2" xfId="25283"/>
    <cellStyle name="Обычный 27 4 5 2 2 2" xfId="25284"/>
    <cellStyle name="Обычный 27 4 5 2 3" xfId="25285"/>
    <cellStyle name="Обычный 27 4 5 3" xfId="25286"/>
    <cellStyle name="Обычный 27 4 5 3 2" xfId="25287"/>
    <cellStyle name="Обычный 27 4 5 4" xfId="25288"/>
    <cellStyle name="Обычный 27 4 6" xfId="25289"/>
    <cellStyle name="Обычный 27 4 6 2" xfId="25290"/>
    <cellStyle name="Обычный 27 4 6 2 2" xfId="25291"/>
    <cellStyle name="Обычный 27 4 6 3" xfId="25292"/>
    <cellStyle name="Обычный 27 4 7" xfId="25293"/>
    <cellStyle name="Обычный 27 4 7 2" xfId="25294"/>
    <cellStyle name="Обычный 27 4 8" xfId="25295"/>
    <cellStyle name="Обычный 27 5" xfId="25296"/>
    <cellStyle name="Обычный 27 5 2" xfId="25297"/>
    <cellStyle name="Обычный 27 5 2 2" xfId="25298"/>
    <cellStyle name="Обычный 27 5 2 2 2" xfId="25299"/>
    <cellStyle name="Обычный 27 5 2 2 2 2" xfId="25300"/>
    <cellStyle name="Обычный 27 5 2 2 2 2 2" xfId="25301"/>
    <cellStyle name="Обычный 27 5 2 2 2 3" xfId="25302"/>
    <cellStyle name="Обычный 27 5 2 2 3" xfId="25303"/>
    <cellStyle name="Обычный 27 5 2 2 3 2" xfId="25304"/>
    <cellStyle name="Обычный 27 5 2 2 4" xfId="25305"/>
    <cellStyle name="Обычный 27 5 2 3" xfId="25306"/>
    <cellStyle name="Обычный 27 5 2 3 2" xfId="25307"/>
    <cellStyle name="Обычный 27 5 2 3 2 2" xfId="25308"/>
    <cellStyle name="Обычный 27 5 2 3 3" xfId="25309"/>
    <cellStyle name="Обычный 27 5 2 4" xfId="25310"/>
    <cellStyle name="Обычный 27 5 2 4 2" xfId="25311"/>
    <cellStyle name="Обычный 27 5 2 5" xfId="25312"/>
    <cellStyle name="Обычный 27 5 3" xfId="25313"/>
    <cellStyle name="Обычный 27 5 3 2" xfId="25314"/>
    <cellStyle name="Обычный 27 5 3 2 2" xfId="25315"/>
    <cellStyle name="Обычный 27 5 3 2 2 2" xfId="25316"/>
    <cellStyle name="Обычный 27 5 3 2 3" xfId="25317"/>
    <cellStyle name="Обычный 27 5 3 3" xfId="25318"/>
    <cellStyle name="Обычный 27 5 3 3 2" xfId="25319"/>
    <cellStyle name="Обычный 27 5 3 4" xfId="25320"/>
    <cellStyle name="Обычный 27 5 4" xfId="25321"/>
    <cellStyle name="Обычный 27 5 4 2" xfId="25322"/>
    <cellStyle name="Обычный 27 5 4 2 2" xfId="25323"/>
    <cellStyle name="Обычный 27 5 4 2 2 2" xfId="25324"/>
    <cellStyle name="Обычный 27 5 4 2 3" xfId="25325"/>
    <cellStyle name="Обычный 27 5 4 3" xfId="25326"/>
    <cellStyle name="Обычный 27 5 4 3 2" xfId="25327"/>
    <cellStyle name="Обычный 27 5 4 4" xfId="25328"/>
    <cellStyle name="Обычный 27 5 5" xfId="25329"/>
    <cellStyle name="Обычный 27 5 5 2" xfId="25330"/>
    <cellStyle name="Обычный 27 5 5 2 2" xfId="25331"/>
    <cellStyle name="Обычный 27 5 5 3" xfId="25332"/>
    <cellStyle name="Обычный 27 5 6" xfId="25333"/>
    <cellStyle name="Обычный 27 5 6 2" xfId="25334"/>
    <cellStyle name="Обычный 27 5 7" xfId="25335"/>
    <cellStyle name="Обычный 27 6" xfId="25336"/>
    <cellStyle name="Обычный 27 6 2" xfId="25337"/>
    <cellStyle name="Обычный 27 6 2 2" xfId="25338"/>
    <cellStyle name="Обычный 27 6 2 2 2" xfId="25339"/>
    <cellStyle name="Обычный 27 6 2 2 2 2" xfId="25340"/>
    <cellStyle name="Обычный 27 6 2 2 3" xfId="25341"/>
    <cellStyle name="Обычный 27 6 2 3" xfId="25342"/>
    <cellStyle name="Обычный 27 6 2 3 2" xfId="25343"/>
    <cellStyle name="Обычный 27 6 2 4" xfId="25344"/>
    <cellStyle name="Обычный 27 6 3" xfId="25345"/>
    <cellStyle name="Обычный 27 6 3 2" xfId="25346"/>
    <cellStyle name="Обычный 27 6 3 2 2" xfId="25347"/>
    <cellStyle name="Обычный 27 6 3 3" xfId="25348"/>
    <cellStyle name="Обычный 27 6 4" xfId="25349"/>
    <cellStyle name="Обычный 27 6 4 2" xfId="25350"/>
    <cellStyle name="Обычный 27 6 5" xfId="25351"/>
    <cellStyle name="Обычный 27 7" xfId="25352"/>
    <cellStyle name="Обычный 27 7 2" xfId="25353"/>
    <cellStyle name="Обычный 27 7 2 2" xfId="25354"/>
    <cellStyle name="Обычный 27 7 2 2 2" xfId="25355"/>
    <cellStyle name="Обычный 27 7 2 3" xfId="25356"/>
    <cellStyle name="Обычный 27 7 3" xfId="25357"/>
    <cellStyle name="Обычный 27 7 3 2" xfId="25358"/>
    <cellStyle name="Обычный 27 7 4" xfId="25359"/>
    <cellStyle name="Обычный 27 8" xfId="25360"/>
    <cellStyle name="Обычный 27 8 2" xfId="25361"/>
    <cellStyle name="Обычный 27 8 2 2" xfId="25362"/>
    <cellStyle name="Обычный 27 8 2 2 2" xfId="25363"/>
    <cellStyle name="Обычный 27 8 2 3" xfId="25364"/>
    <cellStyle name="Обычный 27 8 3" xfId="25365"/>
    <cellStyle name="Обычный 27 8 3 2" xfId="25366"/>
    <cellStyle name="Обычный 27 8 4" xfId="25367"/>
    <cellStyle name="Обычный 27 9" xfId="25368"/>
    <cellStyle name="Обычный 27 9 2" xfId="25369"/>
    <cellStyle name="Обычный 27 9 2 2" xfId="25370"/>
    <cellStyle name="Обычный 27 9 3" xfId="25371"/>
    <cellStyle name="Обычный 28" xfId="25372"/>
    <cellStyle name="Обычный 29" xfId="25373"/>
    <cellStyle name="Обычный 3" xfId="25374"/>
    <cellStyle name="Обычный 3 10" xfId="25375"/>
    <cellStyle name="Обычный 3 11" xfId="40152"/>
    <cellStyle name="Обычный 3 2" xfId="25376"/>
    <cellStyle name="Обычный 3 2 2" xfId="25377"/>
    <cellStyle name="Обычный 3 2 2 2" xfId="25378"/>
    <cellStyle name="Обычный 3 2 3" xfId="25379"/>
    <cellStyle name="Обычный 3 2 4" xfId="25380"/>
    <cellStyle name="Обычный 3 3" xfId="25381"/>
    <cellStyle name="Обычный 3 3 2" xfId="25382"/>
    <cellStyle name="Обычный 3 3 2 2" xfId="25383"/>
    <cellStyle name="Обычный 3 3 2 2 2" xfId="25384"/>
    <cellStyle name="Обычный 3 3 2 3" xfId="25385"/>
    <cellStyle name="Обычный 3 3 2 3 2" xfId="25386"/>
    <cellStyle name="Обычный 3 3 2 4" xfId="25387"/>
    <cellStyle name="Обычный 3 3 2 4 2" xfId="25388"/>
    <cellStyle name="Обычный 3 3 2 5" xfId="25389"/>
    <cellStyle name="Обычный 3 3 2 5 2" xfId="25390"/>
    <cellStyle name="Обычный 3 3 2 6" xfId="25391"/>
    <cellStyle name="Обычный 3 3 3" xfId="25392"/>
    <cellStyle name="Обычный 3 3 4" xfId="25393"/>
    <cellStyle name="Обычный 3 4" xfId="25394"/>
    <cellStyle name="Обычный 3 4 2" xfId="25395"/>
    <cellStyle name="Обычный 3 4 2 2" xfId="25396"/>
    <cellStyle name="Обычный 3 4 3" xfId="25397"/>
    <cellStyle name="Обычный 3 4 4" xfId="25398"/>
    <cellStyle name="Обычный 3 4 5" xfId="25399"/>
    <cellStyle name="Обычный 3 5" xfId="25400"/>
    <cellStyle name="Обычный 3 5 2" xfId="25401"/>
    <cellStyle name="Обычный 3 6" xfId="25402"/>
    <cellStyle name="Обычный 3 6 2" xfId="25403"/>
    <cellStyle name="Обычный 3 7" xfId="25404"/>
    <cellStyle name="Обычный 3 7 2" xfId="25405"/>
    <cellStyle name="Обычный 3 7 3" xfId="25406"/>
    <cellStyle name="Обычный 3 8" xfId="25407"/>
    <cellStyle name="Обычный 3 8 2" xfId="25408"/>
    <cellStyle name="Обычный 3 9" xfId="25409"/>
    <cellStyle name="Обычный 30" xfId="25410"/>
    <cellStyle name="Обычный 30 10" xfId="25411"/>
    <cellStyle name="Обычный 30 2" xfId="25412"/>
    <cellStyle name="Обычный 30 2 2" xfId="25413"/>
    <cellStyle name="Обычный 30 2 2 2" xfId="25414"/>
    <cellStyle name="Обычный 30 2 2 2 2" xfId="25415"/>
    <cellStyle name="Обычный 30 2 2 2 2 2" xfId="25416"/>
    <cellStyle name="Обычный 30 2 2 2 2 2 2" xfId="25417"/>
    <cellStyle name="Обычный 30 2 2 2 2 2 2 2" xfId="25418"/>
    <cellStyle name="Обычный 30 2 2 2 2 2 2 2 2" xfId="25419"/>
    <cellStyle name="Обычный 30 2 2 2 2 2 2 3" xfId="25420"/>
    <cellStyle name="Обычный 30 2 2 2 2 2 3" xfId="25421"/>
    <cellStyle name="Обычный 30 2 2 2 2 2 3 2" xfId="25422"/>
    <cellStyle name="Обычный 30 2 2 2 2 2 4" xfId="25423"/>
    <cellStyle name="Обычный 30 2 2 2 2 3" xfId="25424"/>
    <cellStyle name="Обычный 30 2 2 2 2 3 2" xfId="25425"/>
    <cellStyle name="Обычный 30 2 2 2 2 3 2 2" xfId="25426"/>
    <cellStyle name="Обычный 30 2 2 2 2 3 3" xfId="25427"/>
    <cellStyle name="Обычный 30 2 2 2 2 4" xfId="25428"/>
    <cellStyle name="Обычный 30 2 2 2 2 4 2" xfId="25429"/>
    <cellStyle name="Обычный 30 2 2 2 2 5" xfId="25430"/>
    <cellStyle name="Обычный 30 2 2 2 3" xfId="25431"/>
    <cellStyle name="Обычный 30 2 2 2 3 2" xfId="25432"/>
    <cellStyle name="Обычный 30 2 2 2 3 2 2" xfId="25433"/>
    <cellStyle name="Обычный 30 2 2 2 3 2 2 2" xfId="25434"/>
    <cellStyle name="Обычный 30 2 2 2 3 2 3" xfId="25435"/>
    <cellStyle name="Обычный 30 2 2 2 3 3" xfId="25436"/>
    <cellStyle name="Обычный 30 2 2 2 3 3 2" xfId="25437"/>
    <cellStyle name="Обычный 30 2 2 2 3 4" xfId="25438"/>
    <cellStyle name="Обычный 30 2 2 2 4" xfId="25439"/>
    <cellStyle name="Обычный 30 2 2 2 4 2" xfId="25440"/>
    <cellStyle name="Обычный 30 2 2 2 4 2 2" xfId="25441"/>
    <cellStyle name="Обычный 30 2 2 2 4 2 2 2" xfId="25442"/>
    <cellStyle name="Обычный 30 2 2 2 4 2 3" xfId="25443"/>
    <cellStyle name="Обычный 30 2 2 2 4 3" xfId="25444"/>
    <cellStyle name="Обычный 30 2 2 2 4 3 2" xfId="25445"/>
    <cellStyle name="Обычный 30 2 2 2 4 4" xfId="25446"/>
    <cellStyle name="Обычный 30 2 2 2 5" xfId="25447"/>
    <cellStyle name="Обычный 30 2 2 2 5 2" xfId="25448"/>
    <cellStyle name="Обычный 30 2 2 2 5 2 2" xfId="25449"/>
    <cellStyle name="Обычный 30 2 2 2 5 3" xfId="25450"/>
    <cellStyle name="Обычный 30 2 2 2 6" xfId="25451"/>
    <cellStyle name="Обычный 30 2 2 2 6 2" xfId="25452"/>
    <cellStyle name="Обычный 30 2 2 2 7" xfId="25453"/>
    <cellStyle name="Обычный 30 2 2 3" xfId="25454"/>
    <cellStyle name="Обычный 30 2 2 3 2" xfId="25455"/>
    <cellStyle name="Обычный 30 2 2 3 2 2" xfId="25456"/>
    <cellStyle name="Обычный 30 2 2 3 2 2 2" xfId="25457"/>
    <cellStyle name="Обычный 30 2 2 3 2 2 2 2" xfId="25458"/>
    <cellStyle name="Обычный 30 2 2 3 2 2 3" xfId="25459"/>
    <cellStyle name="Обычный 30 2 2 3 2 3" xfId="25460"/>
    <cellStyle name="Обычный 30 2 2 3 2 3 2" xfId="25461"/>
    <cellStyle name="Обычный 30 2 2 3 2 4" xfId="25462"/>
    <cellStyle name="Обычный 30 2 2 3 3" xfId="25463"/>
    <cellStyle name="Обычный 30 2 2 3 3 2" xfId="25464"/>
    <cellStyle name="Обычный 30 2 2 3 3 2 2" xfId="25465"/>
    <cellStyle name="Обычный 30 2 2 3 3 3" xfId="25466"/>
    <cellStyle name="Обычный 30 2 2 3 4" xfId="25467"/>
    <cellStyle name="Обычный 30 2 2 3 4 2" xfId="25468"/>
    <cellStyle name="Обычный 30 2 2 3 5" xfId="25469"/>
    <cellStyle name="Обычный 30 2 2 4" xfId="25470"/>
    <cellStyle name="Обычный 30 2 2 4 2" xfId="25471"/>
    <cellStyle name="Обычный 30 2 2 4 2 2" xfId="25472"/>
    <cellStyle name="Обычный 30 2 2 4 2 2 2" xfId="25473"/>
    <cellStyle name="Обычный 30 2 2 4 2 3" xfId="25474"/>
    <cellStyle name="Обычный 30 2 2 4 3" xfId="25475"/>
    <cellStyle name="Обычный 30 2 2 4 3 2" xfId="25476"/>
    <cellStyle name="Обычный 30 2 2 4 4" xfId="25477"/>
    <cellStyle name="Обычный 30 2 2 5" xfId="25478"/>
    <cellStyle name="Обычный 30 2 2 5 2" xfId="25479"/>
    <cellStyle name="Обычный 30 2 2 5 2 2" xfId="25480"/>
    <cellStyle name="Обычный 30 2 2 5 2 2 2" xfId="25481"/>
    <cellStyle name="Обычный 30 2 2 5 2 3" xfId="25482"/>
    <cellStyle name="Обычный 30 2 2 5 3" xfId="25483"/>
    <cellStyle name="Обычный 30 2 2 5 3 2" xfId="25484"/>
    <cellStyle name="Обычный 30 2 2 5 4" xfId="25485"/>
    <cellStyle name="Обычный 30 2 2 6" xfId="25486"/>
    <cellStyle name="Обычный 30 2 2 6 2" xfId="25487"/>
    <cellStyle name="Обычный 30 2 2 6 2 2" xfId="25488"/>
    <cellStyle name="Обычный 30 2 2 6 3" xfId="25489"/>
    <cellStyle name="Обычный 30 2 2 7" xfId="25490"/>
    <cellStyle name="Обычный 30 2 2 7 2" xfId="25491"/>
    <cellStyle name="Обычный 30 2 2 8" xfId="25492"/>
    <cellStyle name="Обычный 30 2 3" xfId="25493"/>
    <cellStyle name="Обычный 30 2 3 2" xfId="25494"/>
    <cellStyle name="Обычный 30 2 3 2 2" xfId="25495"/>
    <cellStyle name="Обычный 30 2 3 2 2 2" xfId="25496"/>
    <cellStyle name="Обычный 30 2 3 2 2 2 2" xfId="25497"/>
    <cellStyle name="Обычный 30 2 3 2 2 2 2 2" xfId="25498"/>
    <cellStyle name="Обычный 30 2 3 2 2 2 3" xfId="25499"/>
    <cellStyle name="Обычный 30 2 3 2 2 3" xfId="25500"/>
    <cellStyle name="Обычный 30 2 3 2 2 3 2" xfId="25501"/>
    <cellStyle name="Обычный 30 2 3 2 2 4" xfId="25502"/>
    <cellStyle name="Обычный 30 2 3 2 3" xfId="25503"/>
    <cellStyle name="Обычный 30 2 3 2 3 2" xfId="25504"/>
    <cellStyle name="Обычный 30 2 3 2 3 2 2" xfId="25505"/>
    <cellStyle name="Обычный 30 2 3 2 3 3" xfId="25506"/>
    <cellStyle name="Обычный 30 2 3 2 4" xfId="25507"/>
    <cellStyle name="Обычный 30 2 3 2 4 2" xfId="25508"/>
    <cellStyle name="Обычный 30 2 3 2 5" xfId="25509"/>
    <cellStyle name="Обычный 30 2 3 3" xfId="25510"/>
    <cellStyle name="Обычный 30 2 3 3 2" xfId="25511"/>
    <cellStyle name="Обычный 30 2 3 3 2 2" xfId="25512"/>
    <cellStyle name="Обычный 30 2 3 3 2 2 2" xfId="25513"/>
    <cellStyle name="Обычный 30 2 3 3 2 3" xfId="25514"/>
    <cellStyle name="Обычный 30 2 3 3 3" xfId="25515"/>
    <cellStyle name="Обычный 30 2 3 3 3 2" xfId="25516"/>
    <cellStyle name="Обычный 30 2 3 3 4" xfId="25517"/>
    <cellStyle name="Обычный 30 2 3 4" xfId="25518"/>
    <cellStyle name="Обычный 30 2 3 4 2" xfId="25519"/>
    <cellStyle name="Обычный 30 2 3 4 2 2" xfId="25520"/>
    <cellStyle name="Обычный 30 2 3 4 2 2 2" xfId="25521"/>
    <cellStyle name="Обычный 30 2 3 4 2 3" xfId="25522"/>
    <cellStyle name="Обычный 30 2 3 4 3" xfId="25523"/>
    <cellStyle name="Обычный 30 2 3 4 3 2" xfId="25524"/>
    <cellStyle name="Обычный 30 2 3 4 4" xfId="25525"/>
    <cellStyle name="Обычный 30 2 3 5" xfId="25526"/>
    <cellStyle name="Обычный 30 2 3 5 2" xfId="25527"/>
    <cellStyle name="Обычный 30 2 3 5 2 2" xfId="25528"/>
    <cellStyle name="Обычный 30 2 3 5 3" xfId="25529"/>
    <cellStyle name="Обычный 30 2 3 6" xfId="25530"/>
    <cellStyle name="Обычный 30 2 3 6 2" xfId="25531"/>
    <cellStyle name="Обычный 30 2 3 7" xfId="25532"/>
    <cellStyle name="Обычный 30 2 4" xfId="25533"/>
    <cellStyle name="Обычный 30 2 4 2" xfId="25534"/>
    <cellStyle name="Обычный 30 2 4 2 2" xfId="25535"/>
    <cellStyle name="Обычный 30 2 4 2 2 2" xfId="25536"/>
    <cellStyle name="Обычный 30 2 4 2 2 2 2" xfId="25537"/>
    <cellStyle name="Обычный 30 2 4 2 2 3" xfId="25538"/>
    <cellStyle name="Обычный 30 2 4 2 3" xfId="25539"/>
    <cellStyle name="Обычный 30 2 4 2 3 2" xfId="25540"/>
    <cellStyle name="Обычный 30 2 4 2 4" xfId="25541"/>
    <cellStyle name="Обычный 30 2 4 3" xfId="25542"/>
    <cellStyle name="Обычный 30 2 4 3 2" xfId="25543"/>
    <cellStyle name="Обычный 30 2 4 3 2 2" xfId="25544"/>
    <cellStyle name="Обычный 30 2 4 3 3" xfId="25545"/>
    <cellStyle name="Обычный 30 2 4 4" xfId="25546"/>
    <cellStyle name="Обычный 30 2 4 4 2" xfId="25547"/>
    <cellStyle name="Обычный 30 2 4 5" xfId="25548"/>
    <cellStyle name="Обычный 30 2 5" xfId="25549"/>
    <cellStyle name="Обычный 30 2 5 2" xfId="25550"/>
    <cellStyle name="Обычный 30 2 5 2 2" xfId="25551"/>
    <cellStyle name="Обычный 30 2 5 2 2 2" xfId="25552"/>
    <cellStyle name="Обычный 30 2 5 2 3" xfId="25553"/>
    <cellStyle name="Обычный 30 2 5 3" xfId="25554"/>
    <cellStyle name="Обычный 30 2 5 3 2" xfId="25555"/>
    <cellStyle name="Обычный 30 2 5 4" xfId="25556"/>
    <cellStyle name="Обычный 30 2 6" xfId="25557"/>
    <cellStyle name="Обычный 30 2 6 2" xfId="25558"/>
    <cellStyle name="Обычный 30 2 6 2 2" xfId="25559"/>
    <cellStyle name="Обычный 30 2 6 2 2 2" xfId="25560"/>
    <cellStyle name="Обычный 30 2 6 2 3" xfId="25561"/>
    <cellStyle name="Обычный 30 2 6 3" xfId="25562"/>
    <cellStyle name="Обычный 30 2 6 3 2" xfId="25563"/>
    <cellStyle name="Обычный 30 2 6 4" xfId="25564"/>
    <cellStyle name="Обычный 30 2 7" xfId="25565"/>
    <cellStyle name="Обычный 30 2 7 2" xfId="25566"/>
    <cellStyle name="Обычный 30 2 7 2 2" xfId="25567"/>
    <cellStyle name="Обычный 30 2 7 3" xfId="25568"/>
    <cellStyle name="Обычный 30 2 8" xfId="25569"/>
    <cellStyle name="Обычный 30 2 8 2" xfId="25570"/>
    <cellStyle name="Обычный 30 2 9" xfId="25571"/>
    <cellStyle name="Обычный 30 3" xfId="25572"/>
    <cellStyle name="Обычный 30 3 2" xfId="25573"/>
    <cellStyle name="Обычный 30 3 2 2" xfId="25574"/>
    <cellStyle name="Обычный 30 3 2 2 2" xfId="25575"/>
    <cellStyle name="Обычный 30 3 2 2 2 2" xfId="25576"/>
    <cellStyle name="Обычный 30 3 2 2 2 2 2" xfId="25577"/>
    <cellStyle name="Обычный 30 3 2 2 2 2 2 2" xfId="25578"/>
    <cellStyle name="Обычный 30 3 2 2 2 2 3" xfId="25579"/>
    <cellStyle name="Обычный 30 3 2 2 2 3" xfId="25580"/>
    <cellStyle name="Обычный 30 3 2 2 2 3 2" xfId="25581"/>
    <cellStyle name="Обычный 30 3 2 2 2 4" xfId="25582"/>
    <cellStyle name="Обычный 30 3 2 2 3" xfId="25583"/>
    <cellStyle name="Обычный 30 3 2 2 3 2" xfId="25584"/>
    <cellStyle name="Обычный 30 3 2 2 3 2 2" xfId="25585"/>
    <cellStyle name="Обычный 30 3 2 2 3 3" xfId="25586"/>
    <cellStyle name="Обычный 30 3 2 2 4" xfId="25587"/>
    <cellStyle name="Обычный 30 3 2 2 4 2" xfId="25588"/>
    <cellStyle name="Обычный 30 3 2 2 5" xfId="25589"/>
    <cellStyle name="Обычный 30 3 2 3" xfId="25590"/>
    <cellStyle name="Обычный 30 3 2 3 2" xfId="25591"/>
    <cellStyle name="Обычный 30 3 2 3 2 2" xfId="25592"/>
    <cellStyle name="Обычный 30 3 2 3 2 2 2" xfId="25593"/>
    <cellStyle name="Обычный 30 3 2 3 2 3" xfId="25594"/>
    <cellStyle name="Обычный 30 3 2 3 3" xfId="25595"/>
    <cellStyle name="Обычный 30 3 2 3 3 2" xfId="25596"/>
    <cellStyle name="Обычный 30 3 2 3 4" xfId="25597"/>
    <cellStyle name="Обычный 30 3 2 4" xfId="25598"/>
    <cellStyle name="Обычный 30 3 2 4 2" xfId="25599"/>
    <cellStyle name="Обычный 30 3 2 4 2 2" xfId="25600"/>
    <cellStyle name="Обычный 30 3 2 4 2 2 2" xfId="25601"/>
    <cellStyle name="Обычный 30 3 2 4 2 3" xfId="25602"/>
    <cellStyle name="Обычный 30 3 2 4 3" xfId="25603"/>
    <cellStyle name="Обычный 30 3 2 4 3 2" xfId="25604"/>
    <cellStyle name="Обычный 30 3 2 4 4" xfId="25605"/>
    <cellStyle name="Обычный 30 3 2 5" xfId="25606"/>
    <cellStyle name="Обычный 30 3 2 5 2" xfId="25607"/>
    <cellStyle name="Обычный 30 3 2 5 2 2" xfId="25608"/>
    <cellStyle name="Обычный 30 3 2 5 3" xfId="25609"/>
    <cellStyle name="Обычный 30 3 2 6" xfId="25610"/>
    <cellStyle name="Обычный 30 3 2 6 2" xfId="25611"/>
    <cellStyle name="Обычный 30 3 2 7" xfId="25612"/>
    <cellStyle name="Обычный 30 3 3" xfId="25613"/>
    <cellStyle name="Обычный 30 3 3 2" xfId="25614"/>
    <cellStyle name="Обычный 30 3 3 2 2" xfId="25615"/>
    <cellStyle name="Обычный 30 3 3 2 2 2" xfId="25616"/>
    <cellStyle name="Обычный 30 3 3 2 2 2 2" xfId="25617"/>
    <cellStyle name="Обычный 30 3 3 2 2 3" xfId="25618"/>
    <cellStyle name="Обычный 30 3 3 2 3" xfId="25619"/>
    <cellStyle name="Обычный 30 3 3 2 3 2" xfId="25620"/>
    <cellStyle name="Обычный 30 3 3 2 4" xfId="25621"/>
    <cellStyle name="Обычный 30 3 3 3" xfId="25622"/>
    <cellStyle name="Обычный 30 3 3 3 2" xfId="25623"/>
    <cellStyle name="Обычный 30 3 3 3 2 2" xfId="25624"/>
    <cellStyle name="Обычный 30 3 3 3 3" xfId="25625"/>
    <cellStyle name="Обычный 30 3 3 4" xfId="25626"/>
    <cellStyle name="Обычный 30 3 3 4 2" xfId="25627"/>
    <cellStyle name="Обычный 30 3 3 5" xfId="25628"/>
    <cellStyle name="Обычный 30 3 4" xfId="25629"/>
    <cellStyle name="Обычный 30 3 4 2" xfId="25630"/>
    <cellStyle name="Обычный 30 3 4 2 2" xfId="25631"/>
    <cellStyle name="Обычный 30 3 4 2 2 2" xfId="25632"/>
    <cellStyle name="Обычный 30 3 4 2 3" xfId="25633"/>
    <cellStyle name="Обычный 30 3 4 3" xfId="25634"/>
    <cellStyle name="Обычный 30 3 4 3 2" xfId="25635"/>
    <cellStyle name="Обычный 30 3 4 4" xfId="25636"/>
    <cellStyle name="Обычный 30 3 5" xfId="25637"/>
    <cellStyle name="Обычный 30 3 5 2" xfId="25638"/>
    <cellStyle name="Обычный 30 3 5 2 2" xfId="25639"/>
    <cellStyle name="Обычный 30 3 5 2 2 2" xfId="25640"/>
    <cellStyle name="Обычный 30 3 5 2 3" xfId="25641"/>
    <cellStyle name="Обычный 30 3 5 3" xfId="25642"/>
    <cellStyle name="Обычный 30 3 5 3 2" xfId="25643"/>
    <cellStyle name="Обычный 30 3 5 4" xfId="25644"/>
    <cellStyle name="Обычный 30 3 6" xfId="25645"/>
    <cellStyle name="Обычный 30 3 6 2" xfId="25646"/>
    <cellStyle name="Обычный 30 3 6 2 2" xfId="25647"/>
    <cellStyle name="Обычный 30 3 6 3" xfId="25648"/>
    <cellStyle name="Обычный 30 3 7" xfId="25649"/>
    <cellStyle name="Обычный 30 3 7 2" xfId="25650"/>
    <cellStyle name="Обычный 30 3 8" xfId="25651"/>
    <cellStyle name="Обычный 30 4" xfId="25652"/>
    <cellStyle name="Обычный 30 4 2" xfId="25653"/>
    <cellStyle name="Обычный 30 4 2 2" xfId="25654"/>
    <cellStyle name="Обычный 30 4 2 2 2" xfId="25655"/>
    <cellStyle name="Обычный 30 4 2 2 2 2" xfId="25656"/>
    <cellStyle name="Обычный 30 4 2 2 2 2 2" xfId="25657"/>
    <cellStyle name="Обычный 30 4 2 2 2 3" xfId="25658"/>
    <cellStyle name="Обычный 30 4 2 2 3" xfId="25659"/>
    <cellStyle name="Обычный 30 4 2 2 3 2" xfId="25660"/>
    <cellStyle name="Обычный 30 4 2 2 4" xfId="25661"/>
    <cellStyle name="Обычный 30 4 2 3" xfId="25662"/>
    <cellStyle name="Обычный 30 4 2 3 2" xfId="25663"/>
    <cellStyle name="Обычный 30 4 2 3 2 2" xfId="25664"/>
    <cellStyle name="Обычный 30 4 2 3 3" xfId="25665"/>
    <cellStyle name="Обычный 30 4 2 4" xfId="25666"/>
    <cellStyle name="Обычный 30 4 2 4 2" xfId="25667"/>
    <cellStyle name="Обычный 30 4 2 5" xfId="25668"/>
    <cellStyle name="Обычный 30 4 3" xfId="25669"/>
    <cellStyle name="Обычный 30 4 3 2" xfId="25670"/>
    <cellStyle name="Обычный 30 4 3 2 2" xfId="25671"/>
    <cellStyle name="Обычный 30 4 3 2 2 2" xfId="25672"/>
    <cellStyle name="Обычный 30 4 3 2 3" xfId="25673"/>
    <cellStyle name="Обычный 30 4 3 3" xfId="25674"/>
    <cellStyle name="Обычный 30 4 3 3 2" xfId="25675"/>
    <cellStyle name="Обычный 30 4 3 4" xfId="25676"/>
    <cellStyle name="Обычный 30 4 4" xfId="25677"/>
    <cellStyle name="Обычный 30 4 4 2" xfId="25678"/>
    <cellStyle name="Обычный 30 4 4 2 2" xfId="25679"/>
    <cellStyle name="Обычный 30 4 4 2 2 2" xfId="25680"/>
    <cellStyle name="Обычный 30 4 4 2 3" xfId="25681"/>
    <cellStyle name="Обычный 30 4 4 3" xfId="25682"/>
    <cellStyle name="Обычный 30 4 4 3 2" xfId="25683"/>
    <cellStyle name="Обычный 30 4 4 4" xfId="25684"/>
    <cellStyle name="Обычный 30 4 5" xfId="25685"/>
    <cellStyle name="Обычный 30 4 5 2" xfId="25686"/>
    <cellStyle name="Обычный 30 4 5 2 2" xfId="25687"/>
    <cellStyle name="Обычный 30 4 5 3" xfId="25688"/>
    <cellStyle name="Обычный 30 4 6" xfId="25689"/>
    <cellStyle name="Обычный 30 4 6 2" xfId="25690"/>
    <cellStyle name="Обычный 30 4 7" xfId="25691"/>
    <cellStyle name="Обычный 30 5" xfId="25692"/>
    <cellStyle name="Обычный 30 5 2" xfId="25693"/>
    <cellStyle name="Обычный 30 5 2 2" xfId="25694"/>
    <cellStyle name="Обычный 30 5 2 2 2" xfId="25695"/>
    <cellStyle name="Обычный 30 5 2 2 2 2" xfId="25696"/>
    <cellStyle name="Обычный 30 5 2 2 3" xfId="25697"/>
    <cellStyle name="Обычный 30 5 2 3" xfId="25698"/>
    <cellStyle name="Обычный 30 5 2 3 2" xfId="25699"/>
    <cellStyle name="Обычный 30 5 2 4" xfId="25700"/>
    <cellStyle name="Обычный 30 5 3" xfId="25701"/>
    <cellStyle name="Обычный 30 5 3 2" xfId="25702"/>
    <cellStyle name="Обычный 30 5 3 2 2" xfId="25703"/>
    <cellStyle name="Обычный 30 5 3 3" xfId="25704"/>
    <cellStyle name="Обычный 30 5 4" xfId="25705"/>
    <cellStyle name="Обычный 30 5 4 2" xfId="25706"/>
    <cellStyle name="Обычный 30 5 5" xfId="25707"/>
    <cellStyle name="Обычный 30 6" xfId="25708"/>
    <cellStyle name="Обычный 30 6 2" xfId="25709"/>
    <cellStyle name="Обычный 30 6 2 2" xfId="25710"/>
    <cellStyle name="Обычный 30 6 2 2 2" xfId="25711"/>
    <cellStyle name="Обычный 30 6 2 3" xfId="25712"/>
    <cellStyle name="Обычный 30 6 3" xfId="25713"/>
    <cellStyle name="Обычный 30 6 3 2" xfId="25714"/>
    <cellStyle name="Обычный 30 6 4" xfId="25715"/>
    <cellStyle name="Обычный 30 7" xfId="25716"/>
    <cellStyle name="Обычный 30 7 2" xfId="25717"/>
    <cellStyle name="Обычный 30 7 2 2" xfId="25718"/>
    <cellStyle name="Обычный 30 7 2 2 2" xfId="25719"/>
    <cellStyle name="Обычный 30 7 2 3" xfId="25720"/>
    <cellStyle name="Обычный 30 7 3" xfId="25721"/>
    <cellStyle name="Обычный 30 7 3 2" xfId="25722"/>
    <cellStyle name="Обычный 30 7 4" xfId="25723"/>
    <cellStyle name="Обычный 30 8" xfId="25724"/>
    <cellStyle name="Обычный 30 8 2" xfId="25725"/>
    <cellStyle name="Обычный 30 8 2 2" xfId="25726"/>
    <cellStyle name="Обычный 30 8 3" xfId="25727"/>
    <cellStyle name="Обычный 30 9" xfId="25728"/>
    <cellStyle name="Обычный 30 9 2" xfId="25729"/>
    <cellStyle name="Обычный 31" xfId="25730"/>
    <cellStyle name="Обычный 31 10" xfId="25731"/>
    <cellStyle name="Обычный 31 2" xfId="25732"/>
    <cellStyle name="Обычный 31 2 2" xfId="25733"/>
    <cellStyle name="Обычный 31 2 2 2" xfId="25734"/>
    <cellStyle name="Обычный 31 2 2 2 2" xfId="25735"/>
    <cellStyle name="Обычный 31 2 2 2 2 2" xfId="25736"/>
    <cellStyle name="Обычный 31 2 2 2 2 2 2" xfId="25737"/>
    <cellStyle name="Обычный 31 2 2 2 2 2 2 2" xfId="25738"/>
    <cellStyle name="Обычный 31 2 2 2 2 2 2 2 2" xfId="25739"/>
    <cellStyle name="Обычный 31 2 2 2 2 2 2 3" xfId="25740"/>
    <cellStyle name="Обычный 31 2 2 2 2 2 3" xfId="25741"/>
    <cellStyle name="Обычный 31 2 2 2 2 2 3 2" xfId="25742"/>
    <cellStyle name="Обычный 31 2 2 2 2 2 4" xfId="25743"/>
    <cellStyle name="Обычный 31 2 2 2 2 3" xfId="25744"/>
    <cellStyle name="Обычный 31 2 2 2 2 3 2" xfId="25745"/>
    <cellStyle name="Обычный 31 2 2 2 2 3 2 2" xfId="25746"/>
    <cellStyle name="Обычный 31 2 2 2 2 3 3" xfId="25747"/>
    <cellStyle name="Обычный 31 2 2 2 2 4" xfId="25748"/>
    <cellStyle name="Обычный 31 2 2 2 2 4 2" xfId="25749"/>
    <cellStyle name="Обычный 31 2 2 2 2 5" xfId="25750"/>
    <cellStyle name="Обычный 31 2 2 2 3" xfId="25751"/>
    <cellStyle name="Обычный 31 2 2 2 3 2" xfId="25752"/>
    <cellStyle name="Обычный 31 2 2 2 3 2 2" xfId="25753"/>
    <cellStyle name="Обычный 31 2 2 2 3 2 2 2" xfId="25754"/>
    <cellStyle name="Обычный 31 2 2 2 3 2 3" xfId="25755"/>
    <cellStyle name="Обычный 31 2 2 2 3 3" xfId="25756"/>
    <cellStyle name="Обычный 31 2 2 2 3 3 2" xfId="25757"/>
    <cellStyle name="Обычный 31 2 2 2 3 4" xfId="25758"/>
    <cellStyle name="Обычный 31 2 2 2 4" xfId="25759"/>
    <cellStyle name="Обычный 31 2 2 2 4 2" xfId="25760"/>
    <cellStyle name="Обычный 31 2 2 2 4 2 2" xfId="25761"/>
    <cellStyle name="Обычный 31 2 2 2 4 2 2 2" xfId="25762"/>
    <cellStyle name="Обычный 31 2 2 2 4 2 3" xfId="25763"/>
    <cellStyle name="Обычный 31 2 2 2 4 3" xfId="25764"/>
    <cellStyle name="Обычный 31 2 2 2 4 3 2" xfId="25765"/>
    <cellStyle name="Обычный 31 2 2 2 4 4" xfId="25766"/>
    <cellStyle name="Обычный 31 2 2 2 5" xfId="25767"/>
    <cellStyle name="Обычный 31 2 2 2 5 2" xfId="25768"/>
    <cellStyle name="Обычный 31 2 2 2 5 2 2" xfId="25769"/>
    <cellStyle name="Обычный 31 2 2 2 5 3" xfId="25770"/>
    <cellStyle name="Обычный 31 2 2 2 6" xfId="25771"/>
    <cellStyle name="Обычный 31 2 2 2 6 2" xfId="25772"/>
    <cellStyle name="Обычный 31 2 2 2 7" xfId="25773"/>
    <cellStyle name="Обычный 31 2 2 3" xfId="25774"/>
    <cellStyle name="Обычный 31 2 2 3 2" xfId="25775"/>
    <cellStyle name="Обычный 31 2 2 3 2 2" xfId="25776"/>
    <cellStyle name="Обычный 31 2 2 3 2 2 2" xfId="25777"/>
    <cellStyle name="Обычный 31 2 2 3 2 2 2 2" xfId="25778"/>
    <cellStyle name="Обычный 31 2 2 3 2 2 3" xfId="25779"/>
    <cellStyle name="Обычный 31 2 2 3 2 3" xfId="25780"/>
    <cellStyle name="Обычный 31 2 2 3 2 3 2" xfId="25781"/>
    <cellStyle name="Обычный 31 2 2 3 2 4" xfId="25782"/>
    <cellStyle name="Обычный 31 2 2 3 3" xfId="25783"/>
    <cellStyle name="Обычный 31 2 2 3 3 2" xfId="25784"/>
    <cellStyle name="Обычный 31 2 2 3 3 2 2" xfId="25785"/>
    <cellStyle name="Обычный 31 2 2 3 3 3" xfId="25786"/>
    <cellStyle name="Обычный 31 2 2 3 4" xfId="25787"/>
    <cellStyle name="Обычный 31 2 2 3 4 2" xfId="25788"/>
    <cellStyle name="Обычный 31 2 2 3 5" xfId="25789"/>
    <cellStyle name="Обычный 31 2 2 4" xfId="25790"/>
    <cellStyle name="Обычный 31 2 2 4 2" xfId="25791"/>
    <cellStyle name="Обычный 31 2 2 4 2 2" xfId="25792"/>
    <cellStyle name="Обычный 31 2 2 4 2 2 2" xfId="25793"/>
    <cellStyle name="Обычный 31 2 2 4 2 3" xfId="25794"/>
    <cellStyle name="Обычный 31 2 2 4 3" xfId="25795"/>
    <cellStyle name="Обычный 31 2 2 4 3 2" xfId="25796"/>
    <cellStyle name="Обычный 31 2 2 4 4" xfId="25797"/>
    <cellStyle name="Обычный 31 2 2 5" xfId="25798"/>
    <cellStyle name="Обычный 31 2 2 5 2" xfId="25799"/>
    <cellStyle name="Обычный 31 2 2 5 2 2" xfId="25800"/>
    <cellStyle name="Обычный 31 2 2 5 2 2 2" xfId="25801"/>
    <cellStyle name="Обычный 31 2 2 5 2 3" xfId="25802"/>
    <cellStyle name="Обычный 31 2 2 5 3" xfId="25803"/>
    <cellStyle name="Обычный 31 2 2 5 3 2" xfId="25804"/>
    <cellStyle name="Обычный 31 2 2 5 4" xfId="25805"/>
    <cellStyle name="Обычный 31 2 2 6" xfId="25806"/>
    <cellStyle name="Обычный 31 2 2 6 2" xfId="25807"/>
    <cellStyle name="Обычный 31 2 2 6 2 2" xfId="25808"/>
    <cellStyle name="Обычный 31 2 2 6 3" xfId="25809"/>
    <cellStyle name="Обычный 31 2 2 7" xfId="25810"/>
    <cellStyle name="Обычный 31 2 2 7 2" xfId="25811"/>
    <cellStyle name="Обычный 31 2 2 8" xfId="25812"/>
    <cellStyle name="Обычный 31 2 3" xfId="25813"/>
    <cellStyle name="Обычный 31 2 3 2" xfId="25814"/>
    <cellStyle name="Обычный 31 2 3 2 2" xfId="25815"/>
    <cellStyle name="Обычный 31 2 3 2 2 2" xfId="25816"/>
    <cellStyle name="Обычный 31 2 3 2 2 2 2" xfId="25817"/>
    <cellStyle name="Обычный 31 2 3 2 2 2 2 2" xfId="25818"/>
    <cellStyle name="Обычный 31 2 3 2 2 2 3" xfId="25819"/>
    <cellStyle name="Обычный 31 2 3 2 2 3" xfId="25820"/>
    <cellStyle name="Обычный 31 2 3 2 2 3 2" xfId="25821"/>
    <cellStyle name="Обычный 31 2 3 2 2 4" xfId="25822"/>
    <cellStyle name="Обычный 31 2 3 2 3" xfId="25823"/>
    <cellStyle name="Обычный 31 2 3 2 3 2" xfId="25824"/>
    <cellStyle name="Обычный 31 2 3 2 3 2 2" xfId="25825"/>
    <cellStyle name="Обычный 31 2 3 2 3 3" xfId="25826"/>
    <cellStyle name="Обычный 31 2 3 2 4" xfId="25827"/>
    <cellStyle name="Обычный 31 2 3 2 4 2" xfId="25828"/>
    <cellStyle name="Обычный 31 2 3 2 5" xfId="25829"/>
    <cellStyle name="Обычный 31 2 3 3" xfId="25830"/>
    <cellStyle name="Обычный 31 2 3 3 2" xfId="25831"/>
    <cellStyle name="Обычный 31 2 3 3 2 2" xfId="25832"/>
    <cellStyle name="Обычный 31 2 3 3 2 2 2" xfId="25833"/>
    <cellStyle name="Обычный 31 2 3 3 2 3" xfId="25834"/>
    <cellStyle name="Обычный 31 2 3 3 3" xfId="25835"/>
    <cellStyle name="Обычный 31 2 3 3 3 2" xfId="25836"/>
    <cellStyle name="Обычный 31 2 3 3 4" xfId="25837"/>
    <cellStyle name="Обычный 31 2 3 4" xfId="25838"/>
    <cellStyle name="Обычный 31 2 3 4 2" xfId="25839"/>
    <cellStyle name="Обычный 31 2 3 4 2 2" xfId="25840"/>
    <cellStyle name="Обычный 31 2 3 4 2 2 2" xfId="25841"/>
    <cellStyle name="Обычный 31 2 3 4 2 3" xfId="25842"/>
    <cellStyle name="Обычный 31 2 3 4 3" xfId="25843"/>
    <cellStyle name="Обычный 31 2 3 4 3 2" xfId="25844"/>
    <cellStyle name="Обычный 31 2 3 4 4" xfId="25845"/>
    <cellStyle name="Обычный 31 2 3 5" xfId="25846"/>
    <cellStyle name="Обычный 31 2 3 5 2" xfId="25847"/>
    <cellStyle name="Обычный 31 2 3 5 2 2" xfId="25848"/>
    <cellStyle name="Обычный 31 2 3 5 3" xfId="25849"/>
    <cellStyle name="Обычный 31 2 3 6" xfId="25850"/>
    <cellStyle name="Обычный 31 2 3 6 2" xfId="25851"/>
    <cellStyle name="Обычный 31 2 3 7" xfId="25852"/>
    <cellStyle name="Обычный 31 2 4" xfId="25853"/>
    <cellStyle name="Обычный 31 2 4 2" xfId="25854"/>
    <cellStyle name="Обычный 31 2 4 2 2" xfId="25855"/>
    <cellStyle name="Обычный 31 2 4 2 2 2" xfId="25856"/>
    <cellStyle name="Обычный 31 2 4 2 2 2 2" xfId="25857"/>
    <cellStyle name="Обычный 31 2 4 2 2 3" xfId="25858"/>
    <cellStyle name="Обычный 31 2 4 2 3" xfId="25859"/>
    <cellStyle name="Обычный 31 2 4 2 3 2" xfId="25860"/>
    <cellStyle name="Обычный 31 2 4 2 4" xfId="25861"/>
    <cellStyle name="Обычный 31 2 4 3" xfId="25862"/>
    <cellStyle name="Обычный 31 2 4 3 2" xfId="25863"/>
    <cellStyle name="Обычный 31 2 4 3 2 2" xfId="25864"/>
    <cellStyle name="Обычный 31 2 4 3 3" xfId="25865"/>
    <cellStyle name="Обычный 31 2 4 4" xfId="25866"/>
    <cellStyle name="Обычный 31 2 4 4 2" xfId="25867"/>
    <cellStyle name="Обычный 31 2 4 5" xfId="25868"/>
    <cellStyle name="Обычный 31 2 5" xfId="25869"/>
    <cellStyle name="Обычный 31 2 5 2" xfId="25870"/>
    <cellStyle name="Обычный 31 2 5 2 2" xfId="25871"/>
    <cellStyle name="Обычный 31 2 5 2 2 2" xfId="25872"/>
    <cellStyle name="Обычный 31 2 5 2 3" xfId="25873"/>
    <cellStyle name="Обычный 31 2 5 3" xfId="25874"/>
    <cellStyle name="Обычный 31 2 5 3 2" xfId="25875"/>
    <cellStyle name="Обычный 31 2 5 4" xfId="25876"/>
    <cellStyle name="Обычный 31 2 6" xfId="25877"/>
    <cellStyle name="Обычный 31 2 6 2" xfId="25878"/>
    <cellStyle name="Обычный 31 2 6 2 2" xfId="25879"/>
    <cellStyle name="Обычный 31 2 6 2 2 2" xfId="25880"/>
    <cellStyle name="Обычный 31 2 6 2 3" xfId="25881"/>
    <cellStyle name="Обычный 31 2 6 3" xfId="25882"/>
    <cellStyle name="Обычный 31 2 6 3 2" xfId="25883"/>
    <cellStyle name="Обычный 31 2 6 4" xfId="25884"/>
    <cellStyle name="Обычный 31 2 7" xfId="25885"/>
    <cellStyle name="Обычный 31 2 7 2" xfId="25886"/>
    <cellStyle name="Обычный 31 2 7 2 2" xfId="25887"/>
    <cellStyle name="Обычный 31 2 7 3" xfId="25888"/>
    <cellStyle name="Обычный 31 2 8" xfId="25889"/>
    <cellStyle name="Обычный 31 2 8 2" xfId="25890"/>
    <cellStyle name="Обычный 31 2 9" xfId="25891"/>
    <cellStyle name="Обычный 31 3" xfId="25892"/>
    <cellStyle name="Обычный 31 3 2" xfId="25893"/>
    <cellStyle name="Обычный 31 3 2 2" xfId="25894"/>
    <cellStyle name="Обычный 31 3 2 2 2" xfId="25895"/>
    <cellStyle name="Обычный 31 3 2 2 2 2" xfId="25896"/>
    <cellStyle name="Обычный 31 3 2 2 2 2 2" xfId="25897"/>
    <cellStyle name="Обычный 31 3 2 2 2 2 2 2" xfId="25898"/>
    <cellStyle name="Обычный 31 3 2 2 2 2 3" xfId="25899"/>
    <cellStyle name="Обычный 31 3 2 2 2 3" xfId="25900"/>
    <cellStyle name="Обычный 31 3 2 2 2 3 2" xfId="25901"/>
    <cellStyle name="Обычный 31 3 2 2 2 4" xfId="25902"/>
    <cellStyle name="Обычный 31 3 2 2 3" xfId="25903"/>
    <cellStyle name="Обычный 31 3 2 2 3 2" xfId="25904"/>
    <cellStyle name="Обычный 31 3 2 2 3 2 2" xfId="25905"/>
    <cellStyle name="Обычный 31 3 2 2 3 3" xfId="25906"/>
    <cellStyle name="Обычный 31 3 2 2 4" xfId="25907"/>
    <cellStyle name="Обычный 31 3 2 2 4 2" xfId="25908"/>
    <cellStyle name="Обычный 31 3 2 2 5" xfId="25909"/>
    <cellStyle name="Обычный 31 3 2 3" xfId="25910"/>
    <cellStyle name="Обычный 31 3 2 3 2" xfId="25911"/>
    <cellStyle name="Обычный 31 3 2 3 2 2" xfId="25912"/>
    <cellStyle name="Обычный 31 3 2 3 2 2 2" xfId="25913"/>
    <cellStyle name="Обычный 31 3 2 3 2 3" xfId="25914"/>
    <cellStyle name="Обычный 31 3 2 3 3" xfId="25915"/>
    <cellStyle name="Обычный 31 3 2 3 3 2" xfId="25916"/>
    <cellStyle name="Обычный 31 3 2 3 4" xfId="25917"/>
    <cellStyle name="Обычный 31 3 2 4" xfId="25918"/>
    <cellStyle name="Обычный 31 3 2 4 2" xfId="25919"/>
    <cellStyle name="Обычный 31 3 2 4 2 2" xfId="25920"/>
    <cellStyle name="Обычный 31 3 2 4 2 2 2" xfId="25921"/>
    <cellStyle name="Обычный 31 3 2 4 2 3" xfId="25922"/>
    <cellStyle name="Обычный 31 3 2 4 3" xfId="25923"/>
    <cellStyle name="Обычный 31 3 2 4 3 2" xfId="25924"/>
    <cellStyle name="Обычный 31 3 2 4 4" xfId="25925"/>
    <cellStyle name="Обычный 31 3 2 5" xfId="25926"/>
    <cellStyle name="Обычный 31 3 2 5 2" xfId="25927"/>
    <cellStyle name="Обычный 31 3 2 5 2 2" xfId="25928"/>
    <cellStyle name="Обычный 31 3 2 5 3" xfId="25929"/>
    <cellStyle name="Обычный 31 3 2 6" xfId="25930"/>
    <cellStyle name="Обычный 31 3 2 6 2" xfId="25931"/>
    <cellStyle name="Обычный 31 3 2 7" xfId="25932"/>
    <cellStyle name="Обычный 31 3 3" xfId="25933"/>
    <cellStyle name="Обычный 31 3 3 2" xfId="25934"/>
    <cellStyle name="Обычный 31 3 3 2 2" xfId="25935"/>
    <cellStyle name="Обычный 31 3 3 2 2 2" xfId="25936"/>
    <cellStyle name="Обычный 31 3 3 2 2 2 2" xfId="25937"/>
    <cellStyle name="Обычный 31 3 3 2 2 3" xfId="25938"/>
    <cellStyle name="Обычный 31 3 3 2 3" xfId="25939"/>
    <cellStyle name="Обычный 31 3 3 2 3 2" xfId="25940"/>
    <cellStyle name="Обычный 31 3 3 2 4" xfId="25941"/>
    <cellStyle name="Обычный 31 3 3 3" xfId="25942"/>
    <cellStyle name="Обычный 31 3 3 3 2" xfId="25943"/>
    <cellStyle name="Обычный 31 3 3 3 2 2" xfId="25944"/>
    <cellStyle name="Обычный 31 3 3 3 3" xfId="25945"/>
    <cellStyle name="Обычный 31 3 3 4" xfId="25946"/>
    <cellStyle name="Обычный 31 3 3 4 2" xfId="25947"/>
    <cellStyle name="Обычный 31 3 3 5" xfId="25948"/>
    <cellStyle name="Обычный 31 3 4" xfId="25949"/>
    <cellStyle name="Обычный 31 3 4 2" xfId="25950"/>
    <cellStyle name="Обычный 31 3 4 2 2" xfId="25951"/>
    <cellStyle name="Обычный 31 3 4 2 2 2" xfId="25952"/>
    <cellStyle name="Обычный 31 3 4 2 3" xfId="25953"/>
    <cellStyle name="Обычный 31 3 4 3" xfId="25954"/>
    <cellStyle name="Обычный 31 3 4 3 2" xfId="25955"/>
    <cellStyle name="Обычный 31 3 4 4" xfId="25956"/>
    <cellStyle name="Обычный 31 3 5" xfId="25957"/>
    <cellStyle name="Обычный 31 3 5 2" xfId="25958"/>
    <cellStyle name="Обычный 31 3 5 2 2" xfId="25959"/>
    <cellStyle name="Обычный 31 3 5 2 2 2" xfId="25960"/>
    <cellStyle name="Обычный 31 3 5 2 3" xfId="25961"/>
    <cellStyle name="Обычный 31 3 5 3" xfId="25962"/>
    <cellStyle name="Обычный 31 3 5 3 2" xfId="25963"/>
    <cellStyle name="Обычный 31 3 5 4" xfId="25964"/>
    <cellStyle name="Обычный 31 3 6" xfId="25965"/>
    <cellStyle name="Обычный 31 3 6 2" xfId="25966"/>
    <cellStyle name="Обычный 31 3 6 2 2" xfId="25967"/>
    <cellStyle name="Обычный 31 3 6 3" xfId="25968"/>
    <cellStyle name="Обычный 31 3 7" xfId="25969"/>
    <cellStyle name="Обычный 31 3 7 2" xfId="25970"/>
    <cellStyle name="Обычный 31 3 8" xfId="25971"/>
    <cellStyle name="Обычный 31 4" xfId="25972"/>
    <cellStyle name="Обычный 31 4 2" xfId="25973"/>
    <cellStyle name="Обычный 31 4 2 2" xfId="25974"/>
    <cellStyle name="Обычный 31 4 2 2 2" xfId="25975"/>
    <cellStyle name="Обычный 31 4 2 2 2 2" xfId="25976"/>
    <cellStyle name="Обычный 31 4 2 2 2 2 2" xfId="25977"/>
    <cellStyle name="Обычный 31 4 2 2 2 3" xfId="25978"/>
    <cellStyle name="Обычный 31 4 2 2 3" xfId="25979"/>
    <cellStyle name="Обычный 31 4 2 2 3 2" xfId="25980"/>
    <cellStyle name="Обычный 31 4 2 2 4" xfId="25981"/>
    <cellStyle name="Обычный 31 4 2 3" xfId="25982"/>
    <cellStyle name="Обычный 31 4 2 3 2" xfId="25983"/>
    <cellStyle name="Обычный 31 4 2 3 2 2" xfId="25984"/>
    <cellStyle name="Обычный 31 4 2 3 3" xfId="25985"/>
    <cellStyle name="Обычный 31 4 2 4" xfId="25986"/>
    <cellStyle name="Обычный 31 4 2 4 2" xfId="25987"/>
    <cellStyle name="Обычный 31 4 2 5" xfId="25988"/>
    <cellStyle name="Обычный 31 4 3" xfId="25989"/>
    <cellStyle name="Обычный 31 4 3 2" xfId="25990"/>
    <cellStyle name="Обычный 31 4 3 2 2" xfId="25991"/>
    <cellStyle name="Обычный 31 4 3 2 2 2" xfId="25992"/>
    <cellStyle name="Обычный 31 4 3 2 3" xfId="25993"/>
    <cellStyle name="Обычный 31 4 3 3" xfId="25994"/>
    <cellStyle name="Обычный 31 4 3 3 2" xfId="25995"/>
    <cellStyle name="Обычный 31 4 3 4" xfId="25996"/>
    <cellStyle name="Обычный 31 4 4" xfId="25997"/>
    <cellStyle name="Обычный 31 4 4 2" xfId="25998"/>
    <cellStyle name="Обычный 31 4 4 2 2" xfId="25999"/>
    <cellStyle name="Обычный 31 4 4 2 2 2" xfId="26000"/>
    <cellStyle name="Обычный 31 4 4 2 3" xfId="26001"/>
    <cellStyle name="Обычный 31 4 4 3" xfId="26002"/>
    <cellStyle name="Обычный 31 4 4 3 2" xfId="26003"/>
    <cellStyle name="Обычный 31 4 4 4" xfId="26004"/>
    <cellStyle name="Обычный 31 4 5" xfId="26005"/>
    <cellStyle name="Обычный 31 4 5 2" xfId="26006"/>
    <cellStyle name="Обычный 31 4 5 2 2" xfId="26007"/>
    <cellStyle name="Обычный 31 4 5 3" xfId="26008"/>
    <cellStyle name="Обычный 31 4 6" xfId="26009"/>
    <cellStyle name="Обычный 31 4 6 2" xfId="26010"/>
    <cellStyle name="Обычный 31 4 7" xfId="26011"/>
    <cellStyle name="Обычный 31 5" xfId="26012"/>
    <cellStyle name="Обычный 31 5 2" xfId="26013"/>
    <cellStyle name="Обычный 31 5 2 2" xfId="26014"/>
    <cellStyle name="Обычный 31 5 2 2 2" xfId="26015"/>
    <cellStyle name="Обычный 31 5 2 2 2 2" xfId="26016"/>
    <cellStyle name="Обычный 31 5 2 2 3" xfId="26017"/>
    <cellStyle name="Обычный 31 5 2 3" xfId="26018"/>
    <cellStyle name="Обычный 31 5 2 3 2" xfId="26019"/>
    <cellStyle name="Обычный 31 5 2 4" xfId="26020"/>
    <cellStyle name="Обычный 31 5 3" xfId="26021"/>
    <cellStyle name="Обычный 31 5 3 2" xfId="26022"/>
    <cellStyle name="Обычный 31 5 3 2 2" xfId="26023"/>
    <cellStyle name="Обычный 31 5 3 3" xfId="26024"/>
    <cellStyle name="Обычный 31 5 4" xfId="26025"/>
    <cellStyle name="Обычный 31 5 4 2" xfId="26026"/>
    <cellStyle name="Обычный 31 5 5" xfId="26027"/>
    <cellStyle name="Обычный 31 6" xfId="26028"/>
    <cellStyle name="Обычный 31 6 2" xfId="26029"/>
    <cellStyle name="Обычный 31 6 2 2" xfId="26030"/>
    <cellStyle name="Обычный 31 6 2 2 2" xfId="26031"/>
    <cellStyle name="Обычный 31 6 2 3" xfId="26032"/>
    <cellStyle name="Обычный 31 6 3" xfId="26033"/>
    <cellStyle name="Обычный 31 6 3 2" xfId="26034"/>
    <cellStyle name="Обычный 31 6 4" xfId="26035"/>
    <cellStyle name="Обычный 31 7" xfId="26036"/>
    <cellStyle name="Обычный 31 7 2" xfId="26037"/>
    <cellStyle name="Обычный 31 7 2 2" xfId="26038"/>
    <cellStyle name="Обычный 31 7 2 2 2" xfId="26039"/>
    <cellStyle name="Обычный 31 7 2 3" xfId="26040"/>
    <cellStyle name="Обычный 31 7 3" xfId="26041"/>
    <cellStyle name="Обычный 31 7 3 2" xfId="26042"/>
    <cellStyle name="Обычный 31 7 4" xfId="26043"/>
    <cellStyle name="Обычный 31 8" xfId="26044"/>
    <cellStyle name="Обычный 31 8 2" xfId="26045"/>
    <cellStyle name="Обычный 31 8 2 2" xfId="26046"/>
    <cellStyle name="Обычный 31 8 3" xfId="26047"/>
    <cellStyle name="Обычный 31 9" xfId="26048"/>
    <cellStyle name="Обычный 31 9 2" xfId="26049"/>
    <cellStyle name="Обычный 32" xfId="26050"/>
    <cellStyle name="Обычный 33" xfId="26051"/>
    <cellStyle name="Обычный 33 10" xfId="26052"/>
    <cellStyle name="Обычный 33 2" xfId="26053"/>
    <cellStyle name="Обычный 33 2 2" xfId="26054"/>
    <cellStyle name="Обычный 33 2 2 2" xfId="26055"/>
    <cellStyle name="Обычный 33 2 2 2 2" xfId="26056"/>
    <cellStyle name="Обычный 33 2 2 2 2 2" xfId="26057"/>
    <cellStyle name="Обычный 33 2 2 2 2 2 2" xfId="26058"/>
    <cellStyle name="Обычный 33 2 2 2 2 2 2 2" xfId="26059"/>
    <cellStyle name="Обычный 33 2 2 2 2 2 2 2 2" xfId="26060"/>
    <cellStyle name="Обычный 33 2 2 2 2 2 2 3" xfId="26061"/>
    <cellStyle name="Обычный 33 2 2 2 2 2 3" xfId="26062"/>
    <cellStyle name="Обычный 33 2 2 2 2 2 3 2" xfId="26063"/>
    <cellStyle name="Обычный 33 2 2 2 2 2 4" xfId="26064"/>
    <cellStyle name="Обычный 33 2 2 2 2 3" xfId="26065"/>
    <cellStyle name="Обычный 33 2 2 2 2 3 2" xfId="26066"/>
    <cellStyle name="Обычный 33 2 2 2 2 3 2 2" xfId="26067"/>
    <cellStyle name="Обычный 33 2 2 2 2 3 3" xfId="26068"/>
    <cellStyle name="Обычный 33 2 2 2 2 4" xfId="26069"/>
    <cellStyle name="Обычный 33 2 2 2 2 4 2" xfId="26070"/>
    <cellStyle name="Обычный 33 2 2 2 2 5" xfId="26071"/>
    <cellStyle name="Обычный 33 2 2 2 3" xfId="26072"/>
    <cellStyle name="Обычный 33 2 2 2 3 2" xfId="26073"/>
    <cellStyle name="Обычный 33 2 2 2 3 2 2" xfId="26074"/>
    <cellStyle name="Обычный 33 2 2 2 3 2 2 2" xfId="26075"/>
    <cellStyle name="Обычный 33 2 2 2 3 2 3" xfId="26076"/>
    <cellStyle name="Обычный 33 2 2 2 3 3" xfId="26077"/>
    <cellStyle name="Обычный 33 2 2 2 3 3 2" xfId="26078"/>
    <cellStyle name="Обычный 33 2 2 2 3 4" xfId="26079"/>
    <cellStyle name="Обычный 33 2 2 2 4" xfId="26080"/>
    <cellStyle name="Обычный 33 2 2 2 4 2" xfId="26081"/>
    <cellStyle name="Обычный 33 2 2 2 4 2 2" xfId="26082"/>
    <cellStyle name="Обычный 33 2 2 2 4 2 2 2" xfId="26083"/>
    <cellStyle name="Обычный 33 2 2 2 4 2 3" xfId="26084"/>
    <cellStyle name="Обычный 33 2 2 2 4 3" xfId="26085"/>
    <cellStyle name="Обычный 33 2 2 2 4 3 2" xfId="26086"/>
    <cellStyle name="Обычный 33 2 2 2 4 4" xfId="26087"/>
    <cellStyle name="Обычный 33 2 2 2 5" xfId="26088"/>
    <cellStyle name="Обычный 33 2 2 2 5 2" xfId="26089"/>
    <cellStyle name="Обычный 33 2 2 2 5 2 2" xfId="26090"/>
    <cellStyle name="Обычный 33 2 2 2 5 3" xfId="26091"/>
    <cellStyle name="Обычный 33 2 2 2 6" xfId="26092"/>
    <cellStyle name="Обычный 33 2 2 2 6 2" xfId="26093"/>
    <cellStyle name="Обычный 33 2 2 2 7" xfId="26094"/>
    <cellStyle name="Обычный 33 2 2 3" xfId="26095"/>
    <cellStyle name="Обычный 33 2 2 3 2" xfId="26096"/>
    <cellStyle name="Обычный 33 2 2 3 2 2" xfId="26097"/>
    <cellStyle name="Обычный 33 2 2 3 2 2 2" xfId="26098"/>
    <cellStyle name="Обычный 33 2 2 3 2 2 2 2" xfId="26099"/>
    <cellStyle name="Обычный 33 2 2 3 2 2 3" xfId="26100"/>
    <cellStyle name="Обычный 33 2 2 3 2 3" xfId="26101"/>
    <cellStyle name="Обычный 33 2 2 3 2 3 2" xfId="26102"/>
    <cellStyle name="Обычный 33 2 2 3 2 4" xfId="26103"/>
    <cellStyle name="Обычный 33 2 2 3 3" xfId="26104"/>
    <cellStyle name="Обычный 33 2 2 3 3 2" xfId="26105"/>
    <cellStyle name="Обычный 33 2 2 3 3 2 2" xfId="26106"/>
    <cellStyle name="Обычный 33 2 2 3 3 3" xfId="26107"/>
    <cellStyle name="Обычный 33 2 2 3 4" xfId="26108"/>
    <cellStyle name="Обычный 33 2 2 3 4 2" xfId="26109"/>
    <cellStyle name="Обычный 33 2 2 3 5" xfId="26110"/>
    <cellStyle name="Обычный 33 2 2 4" xfId="26111"/>
    <cellStyle name="Обычный 33 2 2 4 2" xfId="26112"/>
    <cellStyle name="Обычный 33 2 2 4 2 2" xfId="26113"/>
    <cellStyle name="Обычный 33 2 2 4 2 2 2" xfId="26114"/>
    <cellStyle name="Обычный 33 2 2 4 2 3" xfId="26115"/>
    <cellStyle name="Обычный 33 2 2 4 3" xfId="26116"/>
    <cellStyle name="Обычный 33 2 2 4 3 2" xfId="26117"/>
    <cellStyle name="Обычный 33 2 2 4 4" xfId="26118"/>
    <cellStyle name="Обычный 33 2 2 5" xfId="26119"/>
    <cellStyle name="Обычный 33 2 2 5 2" xfId="26120"/>
    <cellStyle name="Обычный 33 2 2 5 2 2" xfId="26121"/>
    <cellStyle name="Обычный 33 2 2 5 2 2 2" xfId="26122"/>
    <cellStyle name="Обычный 33 2 2 5 2 3" xfId="26123"/>
    <cellStyle name="Обычный 33 2 2 5 3" xfId="26124"/>
    <cellStyle name="Обычный 33 2 2 5 3 2" xfId="26125"/>
    <cellStyle name="Обычный 33 2 2 5 4" xfId="26126"/>
    <cellStyle name="Обычный 33 2 2 6" xfId="26127"/>
    <cellStyle name="Обычный 33 2 2 6 2" xfId="26128"/>
    <cellStyle name="Обычный 33 2 2 6 2 2" xfId="26129"/>
    <cellStyle name="Обычный 33 2 2 6 3" xfId="26130"/>
    <cellStyle name="Обычный 33 2 2 7" xfId="26131"/>
    <cellStyle name="Обычный 33 2 2 7 2" xfId="26132"/>
    <cellStyle name="Обычный 33 2 2 8" xfId="26133"/>
    <cellStyle name="Обычный 33 2 3" xfId="26134"/>
    <cellStyle name="Обычный 33 2 3 2" xfId="26135"/>
    <cellStyle name="Обычный 33 2 3 2 2" xfId="26136"/>
    <cellStyle name="Обычный 33 2 3 2 2 2" xfId="26137"/>
    <cellStyle name="Обычный 33 2 3 2 2 2 2" xfId="26138"/>
    <cellStyle name="Обычный 33 2 3 2 2 2 2 2" xfId="26139"/>
    <cellStyle name="Обычный 33 2 3 2 2 2 3" xfId="26140"/>
    <cellStyle name="Обычный 33 2 3 2 2 3" xfId="26141"/>
    <cellStyle name="Обычный 33 2 3 2 2 3 2" xfId="26142"/>
    <cellStyle name="Обычный 33 2 3 2 2 4" xfId="26143"/>
    <cellStyle name="Обычный 33 2 3 2 3" xfId="26144"/>
    <cellStyle name="Обычный 33 2 3 2 3 2" xfId="26145"/>
    <cellStyle name="Обычный 33 2 3 2 3 2 2" xfId="26146"/>
    <cellStyle name="Обычный 33 2 3 2 3 3" xfId="26147"/>
    <cellStyle name="Обычный 33 2 3 2 4" xfId="26148"/>
    <cellStyle name="Обычный 33 2 3 2 4 2" xfId="26149"/>
    <cellStyle name="Обычный 33 2 3 2 5" xfId="26150"/>
    <cellStyle name="Обычный 33 2 3 3" xfId="26151"/>
    <cellStyle name="Обычный 33 2 3 3 2" xfId="26152"/>
    <cellStyle name="Обычный 33 2 3 3 2 2" xfId="26153"/>
    <cellStyle name="Обычный 33 2 3 3 2 2 2" xfId="26154"/>
    <cellStyle name="Обычный 33 2 3 3 2 3" xfId="26155"/>
    <cellStyle name="Обычный 33 2 3 3 3" xfId="26156"/>
    <cellStyle name="Обычный 33 2 3 3 3 2" xfId="26157"/>
    <cellStyle name="Обычный 33 2 3 3 4" xfId="26158"/>
    <cellStyle name="Обычный 33 2 3 4" xfId="26159"/>
    <cellStyle name="Обычный 33 2 3 4 2" xfId="26160"/>
    <cellStyle name="Обычный 33 2 3 4 2 2" xfId="26161"/>
    <cellStyle name="Обычный 33 2 3 4 2 2 2" xfId="26162"/>
    <cellStyle name="Обычный 33 2 3 4 2 3" xfId="26163"/>
    <cellStyle name="Обычный 33 2 3 4 3" xfId="26164"/>
    <cellStyle name="Обычный 33 2 3 4 3 2" xfId="26165"/>
    <cellStyle name="Обычный 33 2 3 4 4" xfId="26166"/>
    <cellStyle name="Обычный 33 2 3 5" xfId="26167"/>
    <cellStyle name="Обычный 33 2 3 5 2" xfId="26168"/>
    <cellStyle name="Обычный 33 2 3 5 2 2" xfId="26169"/>
    <cellStyle name="Обычный 33 2 3 5 3" xfId="26170"/>
    <cellStyle name="Обычный 33 2 3 6" xfId="26171"/>
    <cellStyle name="Обычный 33 2 3 6 2" xfId="26172"/>
    <cellStyle name="Обычный 33 2 3 7" xfId="26173"/>
    <cellStyle name="Обычный 33 2 4" xfId="26174"/>
    <cellStyle name="Обычный 33 2 4 2" xfId="26175"/>
    <cellStyle name="Обычный 33 2 4 2 2" xfId="26176"/>
    <cellStyle name="Обычный 33 2 4 2 2 2" xfId="26177"/>
    <cellStyle name="Обычный 33 2 4 2 2 2 2" xfId="26178"/>
    <cellStyle name="Обычный 33 2 4 2 2 3" xfId="26179"/>
    <cellStyle name="Обычный 33 2 4 2 3" xfId="26180"/>
    <cellStyle name="Обычный 33 2 4 2 3 2" xfId="26181"/>
    <cellStyle name="Обычный 33 2 4 2 4" xfId="26182"/>
    <cellStyle name="Обычный 33 2 4 3" xfId="26183"/>
    <cellStyle name="Обычный 33 2 4 3 2" xfId="26184"/>
    <cellStyle name="Обычный 33 2 4 3 2 2" xfId="26185"/>
    <cellStyle name="Обычный 33 2 4 3 3" xfId="26186"/>
    <cellStyle name="Обычный 33 2 4 4" xfId="26187"/>
    <cellStyle name="Обычный 33 2 4 4 2" xfId="26188"/>
    <cellStyle name="Обычный 33 2 4 5" xfId="26189"/>
    <cellStyle name="Обычный 33 2 5" xfId="26190"/>
    <cellStyle name="Обычный 33 2 5 2" xfId="26191"/>
    <cellStyle name="Обычный 33 2 5 2 2" xfId="26192"/>
    <cellStyle name="Обычный 33 2 5 2 2 2" xfId="26193"/>
    <cellStyle name="Обычный 33 2 5 2 3" xfId="26194"/>
    <cellStyle name="Обычный 33 2 5 3" xfId="26195"/>
    <cellStyle name="Обычный 33 2 5 3 2" xfId="26196"/>
    <cellStyle name="Обычный 33 2 5 4" xfId="26197"/>
    <cellStyle name="Обычный 33 2 6" xfId="26198"/>
    <cellStyle name="Обычный 33 2 6 2" xfId="26199"/>
    <cellStyle name="Обычный 33 2 6 2 2" xfId="26200"/>
    <cellStyle name="Обычный 33 2 6 2 2 2" xfId="26201"/>
    <cellStyle name="Обычный 33 2 6 2 3" xfId="26202"/>
    <cellStyle name="Обычный 33 2 6 3" xfId="26203"/>
    <cellStyle name="Обычный 33 2 6 3 2" xfId="26204"/>
    <cellStyle name="Обычный 33 2 6 4" xfId="26205"/>
    <cellStyle name="Обычный 33 2 7" xfId="26206"/>
    <cellStyle name="Обычный 33 2 7 2" xfId="26207"/>
    <cellStyle name="Обычный 33 2 7 2 2" xfId="26208"/>
    <cellStyle name="Обычный 33 2 7 3" xfId="26209"/>
    <cellStyle name="Обычный 33 2 8" xfId="26210"/>
    <cellStyle name="Обычный 33 2 8 2" xfId="26211"/>
    <cellStyle name="Обычный 33 2 9" xfId="26212"/>
    <cellStyle name="Обычный 33 3" xfId="26213"/>
    <cellStyle name="Обычный 33 3 2" xfId="26214"/>
    <cellStyle name="Обычный 33 3 2 2" xfId="26215"/>
    <cellStyle name="Обычный 33 3 2 2 2" xfId="26216"/>
    <cellStyle name="Обычный 33 3 2 2 2 2" xfId="26217"/>
    <cellStyle name="Обычный 33 3 2 2 2 2 2" xfId="26218"/>
    <cellStyle name="Обычный 33 3 2 2 2 2 2 2" xfId="26219"/>
    <cellStyle name="Обычный 33 3 2 2 2 2 3" xfId="26220"/>
    <cellStyle name="Обычный 33 3 2 2 2 3" xfId="26221"/>
    <cellStyle name="Обычный 33 3 2 2 2 3 2" xfId="26222"/>
    <cellStyle name="Обычный 33 3 2 2 2 4" xfId="26223"/>
    <cellStyle name="Обычный 33 3 2 2 3" xfId="26224"/>
    <cellStyle name="Обычный 33 3 2 2 3 2" xfId="26225"/>
    <cellStyle name="Обычный 33 3 2 2 3 2 2" xfId="26226"/>
    <cellStyle name="Обычный 33 3 2 2 3 3" xfId="26227"/>
    <cellStyle name="Обычный 33 3 2 2 4" xfId="26228"/>
    <cellStyle name="Обычный 33 3 2 2 4 2" xfId="26229"/>
    <cellStyle name="Обычный 33 3 2 2 5" xfId="26230"/>
    <cellStyle name="Обычный 33 3 2 3" xfId="26231"/>
    <cellStyle name="Обычный 33 3 2 3 2" xfId="26232"/>
    <cellStyle name="Обычный 33 3 2 3 2 2" xfId="26233"/>
    <cellStyle name="Обычный 33 3 2 3 2 2 2" xfId="26234"/>
    <cellStyle name="Обычный 33 3 2 3 2 3" xfId="26235"/>
    <cellStyle name="Обычный 33 3 2 3 3" xfId="26236"/>
    <cellStyle name="Обычный 33 3 2 3 3 2" xfId="26237"/>
    <cellStyle name="Обычный 33 3 2 3 4" xfId="26238"/>
    <cellStyle name="Обычный 33 3 2 4" xfId="26239"/>
    <cellStyle name="Обычный 33 3 2 4 2" xfId="26240"/>
    <cellStyle name="Обычный 33 3 2 4 2 2" xfId="26241"/>
    <cellStyle name="Обычный 33 3 2 4 2 2 2" xfId="26242"/>
    <cellStyle name="Обычный 33 3 2 4 2 3" xfId="26243"/>
    <cellStyle name="Обычный 33 3 2 4 3" xfId="26244"/>
    <cellStyle name="Обычный 33 3 2 4 3 2" xfId="26245"/>
    <cellStyle name="Обычный 33 3 2 4 4" xfId="26246"/>
    <cellStyle name="Обычный 33 3 2 5" xfId="26247"/>
    <cellStyle name="Обычный 33 3 2 5 2" xfId="26248"/>
    <cellStyle name="Обычный 33 3 2 5 2 2" xfId="26249"/>
    <cellStyle name="Обычный 33 3 2 5 3" xfId="26250"/>
    <cellStyle name="Обычный 33 3 2 6" xfId="26251"/>
    <cellStyle name="Обычный 33 3 2 6 2" xfId="26252"/>
    <cellStyle name="Обычный 33 3 2 7" xfId="26253"/>
    <cellStyle name="Обычный 33 3 3" xfId="26254"/>
    <cellStyle name="Обычный 33 3 3 2" xfId="26255"/>
    <cellStyle name="Обычный 33 3 3 2 2" xfId="26256"/>
    <cellStyle name="Обычный 33 3 3 2 2 2" xfId="26257"/>
    <cellStyle name="Обычный 33 3 3 2 2 2 2" xfId="26258"/>
    <cellStyle name="Обычный 33 3 3 2 2 3" xfId="26259"/>
    <cellStyle name="Обычный 33 3 3 2 3" xfId="26260"/>
    <cellStyle name="Обычный 33 3 3 2 3 2" xfId="26261"/>
    <cellStyle name="Обычный 33 3 3 2 4" xfId="26262"/>
    <cellStyle name="Обычный 33 3 3 3" xfId="26263"/>
    <cellStyle name="Обычный 33 3 3 3 2" xfId="26264"/>
    <cellStyle name="Обычный 33 3 3 3 2 2" xfId="26265"/>
    <cellStyle name="Обычный 33 3 3 3 3" xfId="26266"/>
    <cellStyle name="Обычный 33 3 3 4" xfId="26267"/>
    <cellStyle name="Обычный 33 3 3 4 2" xfId="26268"/>
    <cellStyle name="Обычный 33 3 3 5" xfId="26269"/>
    <cellStyle name="Обычный 33 3 4" xfId="26270"/>
    <cellStyle name="Обычный 33 3 4 2" xfId="26271"/>
    <cellStyle name="Обычный 33 3 4 2 2" xfId="26272"/>
    <cellStyle name="Обычный 33 3 4 2 2 2" xfId="26273"/>
    <cellStyle name="Обычный 33 3 4 2 3" xfId="26274"/>
    <cellStyle name="Обычный 33 3 4 3" xfId="26275"/>
    <cellStyle name="Обычный 33 3 4 3 2" xfId="26276"/>
    <cellStyle name="Обычный 33 3 4 4" xfId="26277"/>
    <cellStyle name="Обычный 33 3 5" xfId="26278"/>
    <cellStyle name="Обычный 33 3 5 2" xfId="26279"/>
    <cellStyle name="Обычный 33 3 5 2 2" xfId="26280"/>
    <cellStyle name="Обычный 33 3 5 2 2 2" xfId="26281"/>
    <cellStyle name="Обычный 33 3 5 2 3" xfId="26282"/>
    <cellStyle name="Обычный 33 3 5 3" xfId="26283"/>
    <cellStyle name="Обычный 33 3 5 3 2" xfId="26284"/>
    <cellStyle name="Обычный 33 3 5 4" xfId="26285"/>
    <cellStyle name="Обычный 33 3 6" xfId="26286"/>
    <cellStyle name="Обычный 33 3 6 2" xfId="26287"/>
    <cellStyle name="Обычный 33 3 6 2 2" xfId="26288"/>
    <cellStyle name="Обычный 33 3 6 3" xfId="26289"/>
    <cellStyle name="Обычный 33 3 7" xfId="26290"/>
    <cellStyle name="Обычный 33 3 7 2" xfId="26291"/>
    <cellStyle name="Обычный 33 3 8" xfId="26292"/>
    <cellStyle name="Обычный 33 4" xfId="26293"/>
    <cellStyle name="Обычный 33 4 2" xfId="26294"/>
    <cellStyle name="Обычный 33 4 2 2" xfId="26295"/>
    <cellStyle name="Обычный 33 4 2 2 2" xfId="26296"/>
    <cellStyle name="Обычный 33 4 2 2 2 2" xfId="26297"/>
    <cellStyle name="Обычный 33 4 2 2 2 2 2" xfId="26298"/>
    <cellStyle name="Обычный 33 4 2 2 2 3" xfId="26299"/>
    <cellStyle name="Обычный 33 4 2 2 3" xfId="26300"/>
    <cellStyle name="Обычный 33 4 2 2 3 2" xfId="26301"/>
    <cellStyle name="Обычный 33 4 2 2 4" xfId="26302"/>
    <cellStyle name="Обычный 33 4 2 3" xfId="26303"/>
    <cellStyle name="Обычный 33 4 2 3 2" xfId="26304"/>
    <cellStyle name="Обычный 33 4 2 3 2 2" xfId="26305"/>
    <cellStyle name="Обычный 33 4 2 3 3" xfId="26306"/>
    <cellStyle name="Обычный 33 4 2 4" xfId="26307"/>
    <cellStyle name="Обычный 33 4 2 4 2" xfId="26308"/>
    <cellStyle name="Обычный 33 4 2 5" xfId="26309"/>
    <cellStyle name="Обычный 33 4 3" xfId="26310"/>
    <cellStyle name="Обычный 33 4 3 2" xfId="26311"/>
    <cellStyle name="Обычный 33 4 3 2 2" xfId="26312"/>
    <cellStyle name="Обычный 33 4 3 2 2 2" xfId="26313"/>
    <cellStyle name="Обычный 33 4 3 2 3" xfId="26314"/>
    <cellStyle name="Обычный 33 4 3 3" xfId="26315"/>
    <cellStyle name="Обычный 33 4 3 3 2" xfId="26316"/>
    <cellStyle name="Обычный 33 4 3 4" xfId="26317"/>
    <cellStyle name="Обычный 33 4 4" xfId="26318"/>
    <cellStyle name="Обычный 33 4 4 2" xfId="26319"/>
    <cellStyle name="Обычный 33 4 4 2 2" xfId="26320"/>
    <cellStyle name="Обычный 33 4 4 2 2 2" xfId="26321"/>
    <cellStyle name="Обычный 33 4 4 2 3" xfId="26322"/>
    <cellStyle name="Обычный 33 4 4 3" xfId="26323"/>
    <cellStyle name="Обычный 33 4 4 3 2" xfId="26324"/>
    <cellStyle name="Обычный 33 4 4 4" xfId="26325"/>
    <cellStyle name="Обычный 33 4 5" xfId="26326"/>
    <cellStyle name="Обычный 33 4 5 2" xfId="26327"/>
    <cellStyle name="Обычный 33 4 5 2 2" xfId="26328"/>
    <cellStyle name="Обычный 33 4 5 3" xfId="26329"/>
    <cellStyle name="Обычный 33 4 6" xfId="26330"/>
    <cellStyle name="Обычный 33 4 6 2" xfId="26331"/>
    <cellStyle name="Обычный 33 4 7" xfId="26332"/>
    <cellStyle name="Обычный 33 5" xfId="26333"/>
    <cellStyle name="Обычный 33 5 2" xfId="26334"/>
    <cellStyle name="Обычный 33 5 2 2" xfId="26335"/>
    <cellStyle name="Обычный 33 5 2 2 2" xfId="26336"/>
    <cellStyle name="Обычный 33 5 2 2 2 2" xfId="26337"/>
    <cellStyle name="Обычный 33 5 2 2 3" xfId="26338"/>
    <cellStyle name="Обычный 33 5 2 3" xfId="26339"/>
    <cellStyle name="Обычный 33 5 2 3 2" xfId="26340"/>
    <cellStyle name="Обычный 33 5 2 4" xfId="26341"/>
    <cellStyle name="Обычный 33 5 3" xfId="26342"/>
    <cellStyle name="Обычный 33 5 3 2" xfId="26343"/>
    <cellStyle name="Обычный 33 5 3 2 2" xfId="26344"/>
    <cellStyle name="Обычный 33 5 3 3" xfId="26345"/>
    <cellStyle name="Обычный 33 5 4" xfId="26346"/>
    <cellStyle name="Обычный 33 5 4 2" xfId="26347"/>
    <cellStyle name="Обычный 33 5 5" xfId="26348"/>
    <cellStyle name="Обычный 33 6" xfId="26349"/>
    <cellStyle name="Обычный 33 6 2" xfId="26350"/>
    <cellStyle name="Обычный 33 6 2 2" xfId="26351"/>
    <cellStyle name="Обычный 33 6 2 2 2" xfId="26352"/>
    <cellStyle name="Обычный 33 6 2 3" xfId="26353"/>
    <cellStyle name="Обычный 33 6 3" xfId="26354"/>
    <cellStyle name="Обычный 33 6 3 2" xfId="26355"/>
    <cellStyle name="Обычный 33 6 4" xfId="26356"/>
    <cellStyle name="Обычный 33 7" xfId="26357"/>
    <cellStyle name="Обычный 33 7 2" xfId="26358"/>
    <cellStyle name="Обычный 33 7 2 2" xfId="26359"/>
    <cellStyle name="Обычный 33 7 2 2 2" xfId="26360"/>
    <cellStyle name="Обычный 33 7 2 3" xfId="26361"/>
    <cellStyle name="Обычный 33 7 3" xfId="26362"/>
    <cellStyle name="Обычный 33 7 3 2" xfId="26363"/>
    <cellStyle name="Обычный 33 7 4" xfId="26364"/>
    <cellStyle name="Обычный 33 8" xfId="26365"/>
    <cellStyle name="Обычный 33 8 2" xfId="26366"/>
    <cellStyle name="Обычный 33 8 2 2" xfId="26367"/>
    <cellStyle name="Обычный 33 8 3" xfId="26368"/>
    <cellStyle name="Обычный 33 9" xfId="26369"/>
    <cellStyle name="Обычный 33 9 2" xfId="26370"/>
    <cellStyle name="Обычный 34" xfId="26371"/>
    <cellStyle name="Обычный 34 10" xfId="26372"/>
    <cellStyle name="Обычный 34 2" xfId="26373"/>
    <cellStyle name="Обычный 34 2 2" xfId="26374"/>
    <cellStyle name="Обычный 34 2 2 2" xfId="26375"/>
    <cellStyle name="Обычный 34 2 2 2 2" xfId="26376"/>
    <cellStyle name="Обычный 34 2 2 2 2 2" xfId="26377"/>
    <cellStyle name="Обычный 34 2 2 2 2 2 2" xfId="26378"/>
    <cellStyle name="Обычный 34 2 2 2 2 2 2 2" xfId="26379"/>
    <cellStyle name="Обычный 34 2 2 2 2 2 2 2 2" xfId="26380"/>
    <cellStyle name="Обычный 34 2 2 2 2 2 2 3" xfId="26381"/>
    <cellStyle name="Обычный 34 2 2 2 2 2 3" xfId="26382"/>
    <cellStyle name="Обычный 34 2 2 2 2 2 3 2" xfId="26383"/>
    <cellStyle name="Обычный 34 2 2 2 2 2 4" xfId="26384"/>
    <cellStyle name="Обычный 34 2 2 2 2 3" xfId="26385"/>
    <cellStyle name="Обычный 34 2 2 2 2 3 2" xfId="26386"/>
    <cellStyle name="Обычный 34 2 2 2 2 3 2 2" xfId="26387"/>
    <cellStyle name="Обычный 34 2 2 2 2 3 3" xfId="26388"/>
    <cellStyle name="Обычный 34 2 2 2 2 4" xfId="26389"/>
    <cellStyle name="Обычный 34 2 2 2 2 4 2" xfId="26390"/>
    <cellStyle name="Обычный 34 2 2 2 2 5" xfId="26391"/>
    <cellStyle name="Обычный 34 2 2 2 3" xfId="26392"/>
    <cellStyle name="Обычный 34 2 2 2 3 2" xfId="26393"/>
    <cellStyle name="Обычный 34 2 2 2 3 2 2" xfId="26394"/>
    <cellStyle name="Обычный 34 2 2 2 3 2 2 2" xfId="26395"/>
    <cellStyle name="Обычный 34 2 2 2 3 2 3" xfId="26396"/>
    <cellStyle name="Обычный 34 2 2 2 3 3" xfId="26397"/>
    <cellStyle name="Обычный 34 2 2 2 3 3 2" xfId="26398"/>
    <cellStyle name="Обычный 34 2 2 2 3 4" xfId="26399"/>
    <cellStyle name="Обычный 34 2 2 2 4" xfId="26400"/>
    <cellStyle name="Обычный 34 2 2 2 4 2" xfId="26401"/>
    <cellStyle name="Обычный 34 2 2 2 4 2 2" xfId="26402"/>
    <cellStyle name="Обычный 34 2 2 2 4 2 2 2" xfId="26403"/>
    <cellStyle name="Обычный 34 2 2 2 4 2 3" xfId="26404"/>
    <cellStyle name="Обычный 34 2 2 2 4 3" xfId="26405"/>
    <cellStyle name="Обычный 34 2 2 2 4 3 2" xfId="26406"/>
    <cellStyle name="Обычный 34 2 2 2 4 4" xfId="26407"/>
    <cellStyle name="Обычный 34 2 2 2 5" xfId="26408"/>
    <cellStyle name="Обычный 34 2 2 2 5 2" xfId="26409"/>
    <cellStyle name="Обычный 34 2 2 2 5 2 2" xfId="26410"/>
    <cellStyle name="Обычный 34 2 2 2 5 3" xfId="26411"/>
    <cellStyle name="Обычный 34 2 2 2 6" xfId="26412"/>
    <cellStyle name="Обычный 34 2 2 2 6 2" xfId="26413"/>
    <cellStyle name="Обычный 34 2 2 2 7" xfId="26414"/>
    <cellStyle name="Обычный 34 2 2 3" xfId="26415"/>
    <cellStyle name="Обычный 34 2 2 3 2" xfId="26416"/>
    <cellStyle name="Обычный 34 2 2 3 2 2" xfId="26417"/>
    <cellStyle name="Обычный 34 2 2 3 2 2 2" xfId="26418"/>
    <cellStyle name="Обычный 34 2 2 3 2 2 2 2" xfId="26419"/>
    <cellStyle name="Обычный 34 2 2 3 2 2 3" xfId="26420"/>
    <cellStyle name="Обычный 34 2 2 3 2 3" xfId="26421"/>
    <cellStyle name="Обычный 34 2 2 3 2 3 2" xfId="26422"/>
    <cellStyle name="Обычный 34 2 2 3 2 4" xfId="26423"/>
    <cellStyle name="Обычный 34 2 2 3 3" xfId="26424"/>
    <cellStyle name="Обычный 34 2 2 3 3 2" xfId="26425"/>
    <cellStyle name="Обычный 34 2 2 3 3 2 2" xfId="26426"/>
    <cellStyle name="Обычный 34 2 2 3 3 3" xfId="26427"/>
    <cellStyle name="Обычный 34 2 2 3 4" xfId="26428"/>
    <cellStyle name="Обычный 34 2 2 3 4 2" xfId="26429"/>
    <cellStyle name="Обычный 34 2 2 3 5" xfId="26430"/>
    <cellStyle name="Обычный 34 2 2 4" xfId="26431"/>
    <cellStyle name="Обычный 34 2 2 4 2" xfId="26432"/>
    <cellStyle name="Обычный 34 2 2 4 2 2" xfId="26433"/>
    <cellStyle name="Обычный 34 2 2 4 2 2 2" xfId="26434"/>
    <cellStyle name="Обычный 34 2 2 4 2 3" xfId="26435"/>
    <cellStyle name="Обычный 34 2 2 4 3" xfId="26436"/>
    <cellStyle name="Обычный 34 2 2 4 3 2" xfId="26437"/>
    <cellStyle name="Обычный 34 2 2 4 4" xfId="26438"/>
    <cellStyle name="Обычный 34 2 2 5" xfId="26439"/>
    <cellStyle name="Обычный 34 2 2 5 2" xfId="26440"/>
    <cellStyle name="Обычный 34 2 2 5 2 2" xfId="26441"/>
    <cellStyle name="Обычный 34 2 2 5 2 2 2" xfId="26442"/>
    <cellStyle name="Обычный 34 2 2 5 2 3" xfId="26443"/>
    <cellStyle name="Обычный 34 2 2 5 3" xfId="26444"/>
    <cellStyle name="Обычный 34 2 2 5 3 2" xfId="26445"/>
    <cellStyle name="Обычный 34 2 2 5 4" xfId="26446"/>
    <cellStyle name="Обычный 34 2 2 6" xfId="26447"/>
    <cellStyle name="Обычный 34 2 2 6 2" xfId="26448"/>
    <cellStyle name="Обычный 34 2 2 6 2 2" xfId="26449"/>
    <cellStyle name="Обычный 34 2 2 6 3" xfId="26450"/>
    <cellStyle name="Обычный 34 2 2 7" xfId="26451"/>
    <cellStyle name="Обычный 34 2 2 7 2" xfId="26452"/>
    <cellStyle name="Обычный 34 2 2 8" xfId="26453"/>
    <cellStyle name="Обычный 34 2 3" xfId="26454"/>
    <cellStyle name="Обычный 34 2 3 2" xfId="26455"/>
    <cellStyle name="Обычный 34 2 3 2 2" xfId="26456"/>
    <cellStyle name="Обычный 34 2 3 2 2 2" xfId="26457"/>
    <cellStyle name="Обычный 34 2 3 2 2 2 2" xfId="26458"/>
    <cellStyle name="Обычный 34 2 3 2 2 2 2 2" xfId="26459"/>
    <cellStyle name="Обычный 34 2 3 2 2 2 3" xfId="26460"/>
    <cellStyle name="Обычный 34 2 3 2 2 3" xfId="26461"/>
    <cellStyle name="Обычный 34 2 3 2 2 3 2" xfId="26462"/>
    <cellStyle name="Обычный 34 2 3 2 2 4" xfId="26463"/>
    <cellStyle name="Обычный 34 2 3 2 3" xfId="26464"/>
    <cellStyle name="Обычный 34 2 3 2 3 2" xfId="26465"/>
    <cellStyle name="Обычный 34 2 3 2 3 2 2" xfId="26466"/>
    <cellStyle name="Обычный 34 2 3 2 3 3" xfId="26467"/>
    <cellStyle name="Обычный 34 2 3 2 4" xfId="26468"/>
    <cellStyle name="Обычный 34 2 3 2 4 2" xfId="26469"/>
    <cellStyle name="Обычный 34 2 3 2 5" xfId="26470"/>
    <cellStyle name="Обычный 34 2 3 3" xfId="26471"/>
    <cellStyle name="Обычный 34 2 3 3 2" xfId="26472"/>
    <cellStyle name="Обычный 34 2 3 3 2 2" xfId="26473"/>
    <cellStyle name="Обычный 34 2 3 3 2 2 2" xfId="26474"/>
    <cellStyle name="Обычный 34 2 3 3 2 3" xfId="26475"/>
    <cellStyle name="Обычный 34 2 3 3 3" xfId="26476"/>
    <cellStyle name="Обычный 34 2 3 3 3 2" xfId="26477"/>
    <cellStyle name="Обычный 34 2 3 3 4" xfId="26478"/>
    <cellStyle name="Обычный 34 2 3 4" xfId="26479"/>
    <cellStyle name="Обычный 34 2 3 4 2" xfId="26480"/>
    <cellStyle name="Обычный 34 2 3 4 2 2" xfId="26481"/>
    <cellStyle name="Обычный 34 2 3 4 2 2 2" xfId="26482"/>
    <cellStyle name="Обычный 34 2 3 4 2 3" xfId="26483"/>
    <cellStyle name="Обычный 34 2 3 4 3" xfId="26484"/>
    <cellStyle name="Обычный 34 2 3 4 3 2" xfId="26485"/>
    <cellStyle name="Обычный 34 2 3 4 4" xfId="26486"/>
    <cellStyle name="Обычный 34 2 3 5" xfId="26487"/>
    <cellStyle name="Обычный 34 2 3 5 2" xfId="26488"/>
    <cellStyle name="Обычный 34 2 3 5 2 2" xfId="26489"/>
    <cellStyle name="Обычный 34 2 3 5 3" xfId="26490"/>
    <cellStyle name="Обычный 34 2 3 6" xfId="26491"/>
    <cellStyle name="Обычный 34 2 3 6 2" xfId="26492"/>
    <cellStyle name="Обычный 34 2 3 7" xfId="26493"/>
    <cellStyle name="Обычный 34 2 4" xfId="26494"/>
    <cellStyle name="Обычный 34 2 4 2" xfId="26495"/>
    <cellStyle name="Обычный 34 2 4 2 2" xfId="26496"/>
    <cellStyle name="Обычный 34 2 4 2 2 2" xfId="26497"/>
    <cellStyle name="Обычный 34 2 4 2 2 2 2" xfId="26498"/>
    <cellStyle name="Обычный 34 2 4 2 2 3" xfId="26499"/>
    <cellStyle name="Обычный 34 2 4 2 3" xfId="26500"/>
    <cellStyle name="Обычный 34 2 4 2 3 2" xfId="26501"/>
    <cellStyle name="Обычный 34 2 4 2 4" xfId="26502"/>
    <cellStyle name="Обычный 34 2 4 3" xfId="26503"/>
    <cellStyle name="Обычный 34 2 4 3 2" xfId="26504"/>
    <cellStyle name="Обычный 34 2 4 3 2 2" xfId="26505"/>
    <cellStyle name="Обычный 34 2 4 3 3" xfId="26506"/>
    <cellStyle name="Обычный 34 2 4 4" xfId="26507"/>
    <cellStyle name="Обычный 34 2 4 4 2" xfId="26508"/>
    <cellStyle name="Обычный 34 2 4 5" xfId="26509"/>
    <cellStyle name="Обычный 34 2 5" xfId="26510"/>
    <cellStyle name="Обычный 34 2 5 2" xfId="26511"/>
    <cellStyle name="Обычный 34 2 5 2 2" xfId="26512"/>
    <cellStyle name="Обычный 34 2 5 2 2 2" xfId="26513"/>
    <cellStyle name="Обычный 34 2 5 2 3" xfId="26514"/>
    <cellStyle name="Обычный 34 2 5 3" xfId="26515"/>
    <cellStyle name="Обычный 34 2 5 3 2" xfId="26516"/>
    <cellStyle name="Обычный 34 2 5 4" xfId="26517"/>
    <cellStyle name="Обычный 34 2 6" xfId="26518"/>
    <cellStyle name="Обычный 34 2 6 2" xfId="26519"/>
    <cellStyle name="Обычный 34 2 6 2 2" xfId="26520"/>
    <cellStyle name="Обычный 34 2 6 2 2 2" xfId="26521"/>
    <cellStyle name="Обычный 34 2 6 2 3" xfId="26522"/>
    <cellStyle name="Обычный 34 2 6 3" xfId="26523"/>
    <cellStyle name="Обычный 34 2 6 3 2" xfId="26524"/>
    <cellStyle name="Обычный 34 2 6 4" xfId="26525"/>
    <cellStyle name="Обычный 34 2 7" xfId="26526"/>
    <cellStyle name="Обычный 34 2 7 2" xfId="26527"/>
    <cellStyle name="Обычный 34 2 7 2 2" xfId="26528"/>
    <cellStyle name="Обычный 34 2 7 3" xfId="26529"/>
    <cellStyle name="Обычный 34 2 8" xfId="26530"/>
    <cellStyle name="Обычный 34 2 8 2" xfId="26531"/>
    <cellStyle name="Обычный 34 2 9" xfId="26532"/>
    <cellStyle name="Обычный 34 3" xfId="26533"/>
    <cellStyle name="Обычный 34 3 2" xfId="26534"/>
    <cellStyle name="Обычный 34 3 2 2" xfId="26535"/>
    <cellStyle name="Обычный 34 3 2 2 2" xfId="26536"/>
    <cellStyle name="Обычный 34 3 2 2 2 2" xfId="26537"/>
    <cellStyle name="Обычный 34 3 2 2 2 2 2" xfId="26538"/>
    <cellStyle name="Обычный 34 3 2 2 2 2 2 2" xfId="26539"/>
    <cellStyle name="Обычный 34 3 2 2 2 2 3" xfId="26540"/>
    <cellStyle name="Обычный 34 3 2 2 2 3" xfId="26541"/>
    <cellStyle name="Обычный 34 3 2 2 2 3 2" xfId="26542"/>
    <cellStyle name="Обычный 34 3 2 2 2 4" xfId="26543"/>
    <cellStyle name="Обычный 34 3 2 2 3" xfId="26544"/>
    <cellStyle name="Обычный 34 3 2 2 3 2" xfId="26545"/>
    <cellStyle name="Обычный 34 3 2 2 3 2 2" xfId="26546"/>
    <cellStyle name="Обычный 34 3 2 2 3 3" xfId="26547"/>
    <cellStyle name="Обычный 34 3 2 2 4" xfId="26548"/>
    <cellStyle name="Обычный 34 3 2 2 4 2" xfId="26549"/>
    <cellStyle name="Обычный 34 3 2 2 5" xfId="26550"/>
    <cellStyle name="Обычный 34 3 2 3" xfId="26551"/>
    <cellStyle name="Обычный 34 3 2 3 2" xfId="26552"/>
    <cellStyle name="Обычный 34 3 2 3 2 2" xfId="26553"/>
    <cellStyle name="Обычный 34 3 2 3 2 2 2" xfId="26554"/>
    <cellStyle name="Обычный 34 3 2 3 2 3" xfId="26555"/>
    <cellStyle name="Обычный 34 3 2 3 3" xfId="26556"/>
    <cellStyle name="Обычный 34 3 2 3 3 2" xfId="26557"/>
    <cellStyle name="Обычный 34 3 2 3 4" xfId="26558"/>
    <cellStyle name="Обычный 34 3 2 4" xfId="26559"/>
    <cellStyle name="Обычный 34 3 2 4 2" xfId="26560"/>
    <cellStyle name="Обычный 34 3 2 4 2 2" xfId="26561"/>
    <cellStyle name="Обычный 34 3 2 4 2 2 2" xfId="26562"/>
    <cellStyle name="Обычный 34 3 2 4 2 3" xfId="26563"/>
    <cellStyle name="Обычный 34 3 2 4 3" xfId="26564"/>
    <cellStyle name="Обычный 34 3 2 4 3 2" xfId="26565"/>
    <cellStyle name="Обычный 34 3 2 4 4" xfId="26566"/>
    <cellStyle name="Обычный 34 3 2 5" xfId="26567"/>
    <cellStyle name="Обычный 34 3 2 5 2" xfId="26568"/>
    <cellStyle name="Обычный 34 3 2 5 2 2" xfId="26569"/>
    <cellStyle name="Обычный 34 3 2 5 3" xfId="26570"/>
    <cellStyle name="Обычный 34 3 2 6" xfId="26571"/>
    <cellStyle name="Обычный 34 3 2 6 2" xfId="26572"/>
    <cellStyle name="Обычный 34 3 2 7" xfId="26573"/>
    <cellStyle name="Обычный 34 3 3" xfId="26574"/>
    <cellStyle name="Обычный 34 3 3 2" xfId="26575"/>
    <cellStyle name="Обычный 34 3 3 2 2" xfId="26576"/>
    <cellStyle name="Обычный 34 3 3 2 2 2" xfId="26577"/>
    <cellStyle name="Обычный 34 3 3 2 2 2 2" xfId="26578"/>
    <cellStyle name="Обычный 34 3 3 2 2 3" xfId="26579"/>
    <cellStyle name="Обычный 34 3 3 2 3" xfId="26580"/>
    <cellStyle name="Обычный 34 3 3 2 3 2" xfId="26581"/>
    <cellStyle name="Обычный 34 3 3 2 4" xfId="26582"/>
    <cellStyle name="Обычный 34 3 3 3" xfId="26583"/>
    <cellStyle name="Обычный 34 3 3 3 2" xfId="26584"/>
    <cellStyle name="Обычный 34 3 3 3 2 2" xfId="26585"/>
    <cellStyle name="Обычный 34 3 3 3 3" xfId="26586"/>
    <cellStyle name="Обычный 34 3 3 4" xfId="26587"/>
    <cellStyle name="Обычный 34 3 3 4 2" xfId="26588"/>
    <cellStyle name="Обычный 34 3 3 5" xfId="26589"/>
    <cellStyle name="Обычный 34 3 4" xfId="26590"/>
    <cellStyle name="Обычный 34 3 4 2" xfId="26591"/>
    <cellStyle name="Обычный 34 3 4 2 2" xfId="26592"/>
    <cellStyle name="Обычный 34 3 4 2 2 2" xfId="26593"/>
    <cellStyle name="Обычный 34 3 4 2 3" xfId="26594"/>
    <cellStyle name="Обычный 34 3 4 3" xfId="26595"/>
    <cellStyle name="Обычный 34 3 4 3 2" xfId="26596"/>
    <cellStyle name="Обычный 34 3 4 4" xfId="26597"/>
    <cellStyle name="Обычный 34 3 5" xfId="26598"/>
    <cellStyle name="Обычный 34 3 5 2" xfId="26599"/>
    <cellStyle name="Обычный 34 3 5 2 2" xfId="26600"/>
    <cellStyle name="Обычный 34 3 5 2 2 2" xfId="26601"/>
    <cellStyle name="Обычный 34 3 5 2 3" xfId="26602"/>
    <cellStyle name="Обычный 34 3 5 3" xfId="26603"/>
    <cellStyle name="Обычный 34 3 5 3 2" xfId="26604"/>
    <cellStyle name="Обычный 34 3 5 4" xfId="26605"/>
    <cellStyle name="Обычный 34 3 6" xfId="26606"/>
    <cellStyle name="Обычный 34 3 6 2" xfId="26607"/>
    <cellStyle name="Обычный 34 3 6 2 2" xfId="26608"/>
    <cellStyle name="Обычный 34 3 6 3" xfId="26609"/>
    <cellStyle name="Обычный 34 3 7" xfId="26610"/>
    <cellStyle name="Обычный 34 3 7 2" xfId="26611"/>
    <cellStyle name="Обычный 34 3 8" xfId="26612"/>
    <cellStyle name="Обычный 34 4" xfId="26613"/>
    <cellStyle name="Обычный 34 4 2" xfId="26614"/>
    <cellStyle name="Обычный 34 4 2 2" xfId="26615"/>
    <cellStyle name="Обычный 34 4 2 2 2" xfId="26616"/>
    <cellStyle name="Обычный 34 4 2 2 2 2" xfId="26617"/>
    <cellStyle name="Обычный 34 4 2 2 2 2 2" xfId="26618"/>
    <cellStyle name="Обычный 34 4 2 2 2 3" xfId="26619"/>
    <cellStyle name="Обычный 34 4 2 2 3" xfId="26620"/>
    <cellStyle name="Обычный 34 4 2 2 3 2" xfId="26621"/>
    <cellStyle name="Обычный 34 4 2 2 4" xfId="26622"/>
    <cellStyle name="Обычный 34 4 2 3" xfId="26623"/>
    <cellStyle name="Обычный 34 4 2 3 2" xfId="26624"/>
    <cellStyle name="Обычный 34 4 2 3 2 2" xfId="26625"/>
    <cellStyle name="Обычный 34 4 2 3 3" xfId="26626"/>
    <cellStyle name="Обычный 34 4 2 4" xfId="26627"/>
    <cellStyle name="Обычный 34 4 2 4 2" xfId="26628"/>
    <cellStyle name="Обычный 34 4 2 5" xfId="26629"/>
    <cellStyle name="Обычный 34 4 3" xfId="26630"/>
    <cellStyle name="Обычный 34 4 3 2" xfId="26631"/>
    <cellStyle name="Обычный 34 4 3 2 2" xfId="26632"/>
    <cellStyle name="Обычный 34 4 3 2 2 2" xfId="26633"/>
    <cellStyle name="Обычный 34 4 3 2 3" xfId="26634"/>
    <cellStyle name="Обычный 34 4 3 3" xfId="26635"/>
    <cellStyle name="Обычный 34 4 3 3 2" xfId="26636"/>
    <cellStyle name="Обычный 34 4 3 4" xfId="26637"/>
    <cellStyle name="Обычный 34 4 4" xfId="26638"/>
    <cellStyle name="Обычный 34 4 4 2" xfId="26639"/>
    <cellStyle name="Обычный 34 4 4 2 2" xfId="26640"/>
    <cellStyle name="Обычный 34 4 4 2 2 2" xfId="26641"/>
    <cellStyle name="Обычный 34 4 4 2 3" xfId="26642"/>
    <cellStyle name="Обычный 34 4 4 3" xfId="26643"/>
    <cellStyle name="Обычный 34 4 4 3 2" xfId="26644"/>
    <cellStyle name="Обычный 34 4 4 4" xfId="26645"/>
    <cellStyle name="Обычный 34 4 5" xfId="26646"/>
    <cellStyle name="Обычный 34 4 5 2" xfId="26647"/>
    <cellStyle name="Обычный 34 4 5 2 2" xfId="26648"/>
    <cellStyle name="Обычный 34 4 5 3" xfId="26649"/>
    <cellStyle name="Обычный 34 4 6" xfId="26650"/>
    <cellStyle name="Обычный 34 4 6 2" xfId="26651"/>
    <cellStyle name="Обычный 34 4 7" xfId="26652"/>
    <cellStyle name="Обычный 34 5" xfId="26653"/>
    <cellStyle name="Обычный 34 5 2" xfId="26654"/>
    <cellStyle name="Обычный 34 5 2 2" xfId="26655"/>
    <cellStyle name="Обычный 34 5 2 2 2" xfId="26656"/>
    <cellStyle name="Обычный 34 5 2 2 2 2" xfId="26657"/>
    <cellStyle name="Обычный 34 5 2 2 3" xfId="26658"/>
    <cellStyle name="Обычный 34 5 2 3" xfId="26659"/>
    <cellStyle name="Обычный 34 5 2 3 2" xfId="26660"/>
    <cellStyle name="Обычный 34 5 2 4" xfId="26661"/>
    <cellStyle name="Обычный 34 5 3" xfId="26662"/>
    <cellStyle name="Обычный 34 5 3 2" xfId="26663"/>
    <cellStyle name="Обычный 34 5 3 2 2" xfId="26664"/>
    <cellStyle name="Обычный 34 5 3 3" xfId="26665"/>
    <cellStyle name="Обычный 34 5 4" xfId="26666"/>
    <cellStyle name="Обычный 34 5 4 2" xfId="26667"/>
    <cellStyle name="Обычный 34 5 5" xfId="26668"/>
    <cellStyle name="Обычный 34 6" xfId="26669"/>
    <cellStyle name="Обычный 34 6 2" xfId="26670"/>
    <cellStyle name="Обычный 34 6 2 2" xfId="26671"/>
    <cellStyle name="Обычный 34 6 2 2 2" xfId="26672"/>
    <cellStyle name="Обычный 34 6 2 3" xfId="26673"/>
    <cellStyle name="Обычный 34 6 3" xfId="26674"/>
    <cellStyle name="Обычный 34 6 3 2" xfId="26675"/>
    <cellStyle name="Обычный 34 6 4" xfId="26676"/>
    <cellStyle name="Обычный 34 7" xfId="26677"/>
    <cellStyle name="Обычный 34 7 2" xfId="26678"/>
    <cellStyle name="Обычный 34 7 2 2" xfId="26679"/>
    <cellStyle name="Обычный 34 7 2 2 2" xfId="26680"/>
    <cellStyle name="Обычный 34 7 2 3" xfId="26681"/>
    <cellStyle name="Обычный 34 7 3" xfId="26682"/>
    <cellStyle name="Обычный 34 7 3 2" xfId="26683"/>
    <cellStyle name="Обычный 34 7 4" xfId="26684"/>
    <cellStyle name="Обычный 34 8" xfId="26685"/>
    <cellStyle name="Обычный 34 8 2" xfId="26686"/>
    <cellStyle name="Обычный 34 8 2 2" xfId="26687"/>
    <cellStyle name="Обычный 34 8 3" xfId="26688"/>
    <cellStyle name="Обычный 34 9" xfId="26689"/>
    <cellStyle name="Обычный 34 9 2" xfId="26690"/>
    <cellStyle name="Обычный 35" xfId="26691"/>
    <cellStyle name="Обычный 35 10" xfId="26692"/>
    <cellStyle name="Обычный 35 2" xfId="26693"/>
    <cellStyle name="Обычный 35 2 2" xfId="26694"/>
    <cellStyle name="Обычный 35 2 2 2" xfId="26695"/>
    <cellStyle name="Обычный 35 2 2 2 2" xfId="26696"/>
    <cellStyle name="Обычный 35 2 2 2 2 2" xfId="26697"/>
    <cellStyle name="Обычный 35 2 2 2 2 2 2" xfId="26698"/>
    <cellStyle name="Обычный 35 2 2 2 2 2 2 2" xfId="26699"/>
    <cellStyle name="Обычный 35 2 2 2 2 2 2 2 2" xfId="26700"/>
    <cellStyle name="Обычный 35 2 2 2 2 2 2 3" xfId="26701"/>
    <cellStyle name="Обычный 35 2 2 2 2 2 3" xfId="26702"/>
    <cellStyle name="Обычный 35 2 2 2 2 2 3 2" xfId="26703"/>
    <cellStyle name="Обычный 35 2 2 2 2 2 4" xfId="26704"/>
    <cellStyle name="Обычный 35 2 2 2 2 3" xfId="26705"/>
    <cellStyle name="Обычный 35 2 2 2 2 3 2" xfId="26706"/>
    <cellStyle name="Обычный 35 2 2 2 2 3 2 2" xfId="26707"/>
    <cellStyle name="Обычный 35 2 2 2 2 3 3" xfId="26708"/>
    <cellStyle name="Обычный 35 2 2 2 2 4" xfId="26709"/>
    <cellStyle name="Обычный 35 2 2 2 2 4 2" xfId="26710"/>
    <cellStyle name="Обычный 35 2 2 2 2 5" xfId="26711"/>
    <cellStyle name="Обычный 35 2 2 2 3" xfId="26712"/>
    <cellStyle name="Обычный 35 2 2 2 3 2" xfId="26713"/>
    <cellStyle name="Обычный 35 2 2 2 3 2 2" xfId="26714"/>
    <cellStyle name="Обычный 35 2 2 2 3 2 2 2" xfId="26715"/>
    <cellStyle name="Обычный 35 2 2 2 3 2 3" xfId="26716"/>
    <cellStyle name="Обычный 35 2 2 2 3 3" xfId="26717"/>
    <cellStyle name="Обычный 35 2 2 2 3 3 2" xfId="26718"/>
    <cellStyle name="Обычный 35 2 2 2 3 4" xfId="26719"/>
    <cellStyle name="Обычный 35 2 2 2 4" xfId="26720"/>
    <cellStyle name="Обычный 35 2 2 2 4 2" xfId="26721"/>
    <cellStyle name="Обычный 35 2 2 2 4 2 2" xfId="26722"/>
    <cellStyle name="Обычный 35 2 2 2 4 2 2 2" xfId="26723"/>
    <cellStyle name="Обычный 35 2 2 2 4 2 3" xfId="26724"/>
    <cellStyle name="Обычный 35 2 2 2 4 3" xfId="26725"/>
    <cellStyle name="Обычный 35 2 2 2 4 3 2" xfId="26726"/>
    <cellStyle name="Обычный 35 2 2 2 4 4" xfId="26727"/>
    <cellStyle name="Обычный 35 2 2 2 5" xfId="26728"/>
    <cellStyle name="Обычный 35 2 2 2 5 2" xfId="26729"/>
    <cellStyle name="Обычный 35 2 2 2 5 2 2" xfId="26730"/>
    <cellStyle name="Обычный 35 2 2 2 5 3" xfId="26731"/>
    <cellStyle name="Обычный 35 2 2 2 6" xfId="26732"/>
    <cellStyle name="Обычный 35 2 2 2 6 2" xfId="26733"/>
    <cellStyle name="Обычный 35 2 2 2 7" xfId="26734"/>
    <cellStyle name="Обычный 35 2 2 3" xfId="26735"/>
    <cellStyle name="Обычный 35 2 2 3 2" xfId="26736"/>
    <cellStyle name="Обычный 35 2 2 3 2 2" xfId="26737"/>
    <cellStyle name="Обычный 35 2 2 3 2 2 2" xfId="26738"/>
    <cellStyle name="Обычный 35 2 2 3 2 2 2 2" xfId="26739"/>
    <cellStyle name="Обычный 35 2 2 3 2 2 3" xfId="26740"/>
    <cellStyle name="Обычный 35 2 2 3 2 3" xfId="26741"/>
    <cellStyle name="Обычный 35 2 2 3 2 3 2" xfId="26742"/>
    <cellStyle name="Обычный 35 2 2 3 2 4" xfId="26743"/>
    <cellStyle name="Обычный 35 2 2 3 3" xfId="26744"/>
    <cellStyle name="Обычный 35 2 2 3 3 2" xfId="26745"/>
    <cellStyle name="Обычный 35 2 2 3 3 2 2" xfId="26746"/>
    <cellStyle name="Обычный 35 2 2 3 3 3" xfId="26747"/>
    <cellStyle name="Обычный 35 2 2 3 4" xfId="26748"/>
    <cellStyle name="Обычный 35 2 2 3 4 2" xfId="26749"/>
    <cellStyle name="Обычный 35 2 2 3 5" xfId="26750"/>
    <cellStyle name="Обычный 35 2 2 4" xfId="26751"/>
    <cellStyle name="Обычный 35 2 2 4 2" xfId="26752"/>
    <cellStyle name="Обычный 35 2 2 4 2 2" xfId="26753"/>
    <cellStyle name="Обычный 35 2 2 4 2 2 2" xfId="26754"/>
    <cellStyle name="Обычный 35 2 2 4 2 3" xfId="26755"/>
    <cellStyle name="Обычный 35 2 2 4 3" xfId="26756"/>
    <cellStyle name="Обычный 35 2 2 4 3 2" xfId="26757"/>
    <cellStyle name="Обычный 35 2 2 4 4" xfId="26758"/>
    <cellStyle name="Обычный 35 2 2 5" xfId="26759"/>
    <cellStyle name="Обычный 35 2 2 5 2" xfId="26760"/>
    <cellStyle name="Обычный 35 2 2 5 2 2" xfId="26761"/>
    <cellStyle name="Обычный 35 2 2 5 2 2 2" xfId="26762"/>
    <cellStyle name="Обычный 35 2 2 5 2 3" xfId="26763"/>
    <cellStyle name="Обычный 35 2 2 5 3" xfId="26764"/>
    <cellStyle name="Обычный 35 2 2 5 3 2" xfId="26765"/>
    <cellStyle name="Обычный 35 2 2 5 4" xfId="26766"/>
    <cellStyle name="Обычный 35 2 2 6" xfId="26767"/>
    <cellStyle name="Обычный 35 2 2 6 2" xfId="26768"/>
    <cellStyle name="Обычный 35 2 2 6 2 2" xfId="26769"/>
    <cellStyle name="Обычный 35 2 2 6 3" xfId="26770"/>
    <cellStyle name="Обычный 35 2 2 7" xfId="26771"/>
    <cellStyle name="Обычный 35 2 2 7 2" xfId="26772"/>
    <cellStyle name="Обычный 35 2 2 8" xfId="26773"/>
    <cellStyle name="Обычный 35 2 3" xfId="26774"/>
    <cellStyle name="Обычный 35 2 3 2" xfId="26775"/>
    <cellStyle name="Обычный 35 2 3 2 2" xfId="26776"/>
    <cellStyle name="Обычный 35 2 3 2 2 2" xfId="26777"/>
    <cellStyle name="Обычный 35 2 3 2 2 2 2" xfId="26778"/>
    <cellStyle name="Обычный 35 2 3 2 2 2 2 2" xfId="26779"/>
    <cellStyle name="Обычный 35 2 3 2 2 2 3" xfId="26780"/>
    <cellStyle name="Обычный 35 2 3 2 2 3" xfId="26781"/>
    <cellStyle name="Обычный 35 2 3 2 2 3 2" xfId="26782"/>
    <cellStyle name="Обычный 35 2 3 2 2 4" xfId="26783"/>
    <cellStyle name="Обычный 35 2 3 2 3" xfId="26784"/>
    <cellStyle name="Обычный 35 2 3 2 3 2" xfId="26785"/>
    <cellStyle name="Обычный 35 2 3 2 3 2 2" xfId="26786"/>
    <cellStyle name="Обычный 35 2 3 2 3 3" xfId="26787"/>
    <cellStyle name="Обычный 35 2 3 2 4" xfId="26788"/>
    <cellStyle name="Обычный 35 2 3 2 4 2" xfId="26789"/>
    <cellStyle name="Обычный 35 2 3 2 5" xfId="26790"/>
    <cellStyle name="Обычный 35 2 3 3" xfId="26791"/>
    <cellStyle name="Обычный 35 2 3 3 2" xfId="26792"/>
    <cellStyle name="Обычный 35 2 3 3 2 2" xfId="26793"/>
    <cellStyle name="Обычный 35 2 3 3 2 2 2" xfId="26794"/>
    <cellStyle name="Обычный 35 2 3 3 2 3" xfId="26795"/>
    <cellStyle name="Обычный 35 2 3 3 3" xfId="26796"/>
    <cellStyle name="Обычный 35 2 3 3 3 2" xfId="26797"/>
    <cellStyle name="Обычный 35 2 3 3 4" xfId="26798"/>
    <cellStyle name="Обычный 35 2 3 4" xfId="26799"/>
    <cellStyle name="Обычный 35 2 3 4 2" xfId="26800"/>
    <cellStyle name="Обычный 35 2 3 4 2 2" xfId="26801"/>
    <cellStyle name="Обычный 35 2 3 4 2 2 2" xfId="26802"/>
    <cellStyle name="Обычный 35 2 3 4 2 3" xfId="26803"/>
    <cellStyle name="Обычный 35 2 3 4 3" xfId="26804"/>
    <cellStyle name="Обычный 35 2 3 4 3 2" xfId="26805"/>
    <cellStyle name="Обычный 35 2 3 4 4" xfId="26806"/>
    <cellStyle name="Обычный 35 2 3 5" xfId="26807"/>
    <cellStyle name="Обычный 35 2 3 5 2" xfId="26808"/>
    <cellStyle name="Обычный 35 2 3 5 2 2" xfId="26809"/>
    <cellStyle name="Обычный 35 2 3 5 3" xfId="26810"/>
    <cellStyle name="Обычный 35 2 3 6" xfId="26811"/>
    <cellStyle name="Обычный 35 2 3 6 2" xfId="26812"/>
    <cellStyle name="Обычный 35 2 3 7" xfId="26813"/>
    <cellStyle name="Обычный 35 2 4" xfId="26814"/>
    <cellStyle name="Обычный 35 2 4 2" xfId="26815"/>
    <cellStyle name="Обычный 35 2 4 2 2" xfId="26816"/>
    <cellStyle name="Обычный 35 2 4 2 2 2" xfId="26817"/>
    <cellStyle name="Обычный 35 2 4 2 2 2 2" xfId="26818"/>
    <cellStyle name="Обычный 35 2 4 2 2 3" xfId="26819"/>
    <cellStyle name="Обычный 35 2 4 2 3" xfId="26820"/>
    <cellStyle name="Обычный 35 2 4 2 3 2" xfId="26821"/>
    <cellStyle name="Обычный 35 2 4 2 4" xfId="26822"/>
    <cellStyle name="Обычный 35 2 4 3" xfId="26823"/>
    <cellStyle name="Обычный 35 2 4 3 2" xfId="26824"/>
    <cellStyle name="Обычный 35 2 4 3 2 2" xfId="26825"/>
    <cellStyle name="Обычный 35 2 4 3 3" xfId="26826"/>
    <cellStyle name="Обычный 35 2 4 4" xfId="26827"/>
    <cellStyle name="Обычный 35 2 4 4 2" xfId="26828"/>
    <cellStyle name="Обычный 35 2 4 5" xfId="26829"/>
    <cellStyle name="Обычный 35 2 5" xfId="26830"/>
    <cellStyle name="Обычный 35 2 5 2" xfId="26831"/>
    <cellStyle name="Обычный 35 2 5 2 2" xfId="26832"/>
    <cellStyle name="Обычный 35 2 5 2 2 2" xfId="26833"/>
    <cellStyle name="Обычный 35 2 5 2 3" xfId="26834"/>
    <cellStyle name="Обычный 35 2 5 3" xfId="26835"/>
    <cellStyle name="Обычный 35 2 5 3 2" xfId="26836"/>
    <cellStyle name="Обычный 35 2 5 4" xfId="26837"/>
    <cellStyle name="Обычный 35 2 6" xfId="26838"/>
    <cellStyle name="Обычный 35 2 6 2" xfId="26839"/>
    <cellStyle name="Обычный 35 2 6 2 2" xfId="26840"/>
    <cellStyle name="Обычный 35 2 6 2 2 2" xfId="26841"/>
    <cellStyle name="Обычный 35 2 6 2 3" xfId="26842"/>
    <cellStyle name="Обычный 35 2 6 3" xfId="26843"/>
    <cellStyle name="Обычный 35 2 6 3 2" xfId="26844"/>
    <cellStyle name="Обычный 35 2 6 4" xfId="26845"/>
    <cellStyle name="Обычный 35 2 7" xfId="26846"/>
    <cellStyle name="Обычный 35 2 7 2" xfId="26847"/>
    <cellStyle name="Обычный 35 2 7 2 2" xfId="26848"/>
    <cellStyle name="Обычный 35 2 7 3" xfId="26849"/>
    <cellStyle name="Обычный 35 2 8" xfId="26850"/>
    <cellStyle name="Обычный 35 2 8 2" xfId="26851"/>
    <cellStyle name="Обычный 35 2 9" xfId="26852"/>
    <cellStyle name="Обычный 35 3" xfId="26853"/>
    <cellStyle name="Обычный 35 3 2" xfId="26854"/>
    <cellStyle name="Обычный 35 3 2 2" xfId="26855"/>
    <cellStyle name="Обычный 35 3 2 2 2" xfId="26856"/>
    <cellStyle name="Обычный 35 3 2 2 2 2" xfId="26857"/>
    <cellStyle name="Обычный 35 3 2 2 2 2 2" xfId="26858"/>
    <cellStyle name="Обычный 35 3 2 2 2 2 2 2" xfId="26859"/>
    <cellStyle name="Обычный 35 3 2 2 2 2 3" xfId="26860"/>
    <cellStyle name="Обычный 35 3 2 2 2 3" xfId="26861"/>
    <cellStyle name="Обычный 35 3 2 2 2 3 2" xfId="26862"/>
    <cellStyle name="Обычный 35 3 2 2 2 4" xfId="26863"/>
    <cellStyle name="Обычный 35 3 2 2 3" xfId="26864"/>
    <cellStyle name="Обычный 35 3 2 2 3 2" xfId="26865"/>
    <cellStyle name="Обычный 35 3 2 2 3 2 2" xfId="26866"/>
    <cellStyle name="Обычный 35 3 2 2 3 3" xfId="26867"/>
    <cellStyle name="Обычный 35 3 2 2 4" xfId="26868"/>
    <cellStyle name="Обычный 35 3 2 2 4 2" xfId="26869"/>
    <cellStyle name="Обычный 35 3 2 2 5" xfId="26870"/>
    <cellStyle name="Обычный 35 3 2 3" xfId="26871"/>
    <cellStyle name="Обычный 35 3 2 3 2" xfId="26872"/>
    <cellStyle name="Обычный 35 3 2 3 2 2" xfId="26873"/>
    <cellStyle name="Обычный 35 3 2 3 2 2 2" xfId="26874"/>
    <cellStyle name="Обычный 35 3 2 3 2 3" xfId="26875"/>
    <cellStyle name="Обычный 35 3 2 3 3" xfId="26876"/>
    <cellStyle name="Обычный 35 3 2 3 3 2" xfId="26877"/>
    <cellStyle name="Обычный 35 3 2 3 4" xfId="26878"/>
    <cellStyle name="Обычный 35 3 2 4" xfId="26879"/>
    <cellStyle name="Обычный 35 3 2 4 2" xfId="26880"/>
    <cellStyle name="Обычный 35 3 2 4 2 2" xfId="26881"/>
    <cellStyle name="Обычный 35 3 2 4 2 2 2" xfId="26882"/>
    <cellStyle name="Обычный 35 3 2 4 2 3" xfId="26883"/>
    <cellStyle name="Обычный 35 3 2 4 3" xfId="26884"/>
    <cellStyle name="Обычный 35 3 2 4 3 2" xfId="26885"/>
    <cellStyle name="Обычный 35 3 2 4 4" xfId="26886"/>
    <cellStyle name="Обычный 35 3 2 5" xfId="26887"/>
    <cellStyle name="Обычный 35 3 2 5 2" xfId="26888"/>
    <cellStyle name="Обычный 35 3 2 5 2 2" xfId="26889"/>
    <cellStyle name="Обычный 35 3 2 5 3" xfId="26890"/>
    <cellStyle name="Обычный 35 3 2 6" xfId="26891"/>
    <cellStyle name="Обычный 35 3 2 6 2" xfId="26892"/>
    <cellStyle name="Обычный 35 3 2 7" xfId="26893"/>
    <cellStyle name="Обычный 35 3 3" xfId="26894"/>
    <cellStyle name="Обычный 35 3 3 2" xfId="26895"/>
    <cellStyle name="Обычный 35 3 3 2 2" xfId="26896"/>
    <cellStyle name="Обычный 35 3 3 2 2 2" xfId="26897"/>
    <cellStyle name="Обычный 35 3 3 2 2 2 2" xfId="26898"/>
    <cellStyle name="Обычный 35 3 3 2 2 3" xfId="26899"/>
    <cellStyle name="Обычный 35 3 3 2 3" xfId="26900"/>
    <cellStyle name="Обычный 35 3 3 2 3 2" xfId="26901"/>
    <cellStyle name="Обычный 35 3 3 2 4" xfId="26902"/>
    <cellStyle name="Обычный 35 3 3 3" xfId="26903"/>
    <cellStyle name="Обычный 35 3 3 3 2" xfId="26904"/>
    <cellStyle name="Обычный 35 3 3 3 2 2" xfId="26905"/>
    <cellStyle name="Обычный 35 3 3 3 3" xfId="26906"/>
    <cellStyle name="Обычный 35 3 3 4" xfId="26907"/>
    <cellStyle name="Обычный 35 3 3 4 2" xfId="26908"/>
    <cellStyle name="Обычный 35 3 3 5" xfId="26909"/>
    <cellStyle name="Обычный 35 3 4" xfId="26910"/>
    <cellStyle name="Обычный 35 3 4 2" xfId="26911"/>
    <cellStyle name="Обычный 35 3 4 2 2" xfId="26912"/>
    <cellStyle name="Обычный 35 3 4 2 2 2" xfId="26913"/>
    <cellStyle name="Обычный 35 3 4 2 3" xfId="26914"/>
    <cellStyle name="Обычный 35 3 4 3" xfId="26915"/>
    <cellStyle name="Обычный 35 3 4 3 2" xfId="26916"/>
    <cellStyle name="Обычный 35 3 4 4" xfId="26917"/>
    <cellStyle name="Обычный 35 3 5" xfId="26918"/>
    <cellStyle name="Обычный 35 3 5 2" xfId="26919"/>
    <cellStyle name="Обычный 35 3 5 2 2" xfId="26920"/>
    <cellStyle name="Обычный 35 3 5 2 2 2" xfId="26921"/>
    <cellStyle name="Обычный 35 3 5 2 3" xfId="26922"/>
    <cellStyle name="Обычный 35 3 5 3" xfId="26923"/>
    <cellStyle name="Обычный 35 3 5 3 2" xfId="26924"/>
    <cellStyle name="Обычный 35 3 5 4" xfId="26925"/>
    <cellStyle name="Обычный 35 3 6" xfId="26926"/>
    <cellStyle name="Обычный 35 3 6 2" xfId="26927"/>
    <cellStyle name="Обычный 35 3 6 2 2" xfId="26928"/>
    <cellStyle name="Обычный 35 3 6 3" xfId="26929"/>
    <cellStyle name="Обычный 35 3 7" xfId="26930"/>
    <cellStyle name="Обычный 35 3 7 2" xfId="26931"/>
    <cellStyle name="Обычный 35 3 8" xfId="26932"/>
    <cellStyle name="Обычный 35 4" xfId="26933"/>
    <cellStyle name="Обычный 35 4 2" xfId="26934"/>
    <cellStyle name="Обычный 35 4 2 2" xfId="26935"/>
    <cellStyle name="Обычный 35 4 2 2 2" xfId="26936"/>
    <cellStyle name="Обычный 35 4 2 2 2 2" xfId="26937"/>
    <cellStyle name="Обычный 35 4 2 2 2 2 2" xfId="26938"/>
    <cellStyle name="Обычный 35 4 2 2 2 3" xfId="26939"/>
    <cellStyle name="Обычный 35 4 2 2 3" xfId="26940"/>
    <cellStyle name="Обычный 35 4 2 2 3 2" xfId="26941"/>
    <cellStyle name="Обычный 35 4 2 2 4" xfId="26942"/>
    <cellStyle name="Обычный 35 4 2 3" xfId="26943"/>
    <cellStyle name="Обычный 35 4 2 3 2" xfId="26944"/>
    <cellStyle name="Обычный 35 4 2 3 2 2" xfId="26945"/>
    <cellStyle name="Обычный 35 4 2 3 3" xfId="26946"/>
    <cellStyle name="Обычный 35 4 2 4" xfId="26947"/>
    <cellStyle name="Обычный 35 4 2 4 2" xfId="26948"/>
    <cellStyle name="Обычный 35 4 2 5" xfId="26949"/>
    <cellStyle name="Обычный 35 4 3" xfId="26950"/>
    <cellStyle name="Обычный 35 4 3 2" xfId="26951"/>
    <cellStyle name="Обычный 35 4 3 2 2" xfId="26952"/>
    <cellStyle name="Обычный 35 4 3 2 2 2" xfId="26953"/>
    <cellStyle name="Обычный 35 4 3 2 3" xfId="26954"/>
    <cellStyle name="Обычный 35 4 3 3" xfId="26955"/>
    <cellStyle name="Обычный 35 4 3 3 2" xfId="26956"/>
    <cellStyle name="Обычный 35 4 3 4" xfId="26957"/>
    <cellStyle name="Обычный 35 4 4" xfId="26958"/>
    <cellStyle name="Обычный 35 4 4 2" xfId="26959"/>
    <cellStyle name="Обычный 35 4 4 2 2" xfId="26960"/>
    <cellStyle name="Обычный 35 4 4 2 2 2" xfId="26961"/>
    <cellStyle name="Обычный 35 4 4 2 3" xfId="26962"/>
    <cellStyle name="Обычный 35 4 4 3" xfId="26963"/>
    <cellStyle name="Обычный 35 4 4 3 2" xfId="26964"/>
    <cellStyle name="Обычный 35 4 4 4" xfId="26965"/>
    <cellStyle name="Обычный 35 4 5" xfId="26966"/>
    <cellStyle name="Обычный 35 4 5 2" xfId="26967"/>
    <cellStyle name="Обычный 35 4 5 2 2" xfId="26968"/>
    <cellStyle name="Обычный 35 4 5 3" xfId="26969"/>
    <cellStyle name="Обычный 35 4 6" xfId="26970"/>
    <cellStyle name="Обычный 35 4 6 2" xfId="26971"/>
    <cellStyle name="Обычный 35 4 7" xfId="26972"/>
    <cellStyle name="Обычный 35 5" xfId="26973"/>
    <cellStyle name="Обычный 35 5 2" xfId="26974"/>
    <cellStyle name="Обычный 35 5 2 2" xfId="26975"/>
    <cellStyle name="Обычный 35 5 2 2 2" xfId="26976"/>
    <cellStyle name="Обычный 35 5 2 2 2 2" xfId="26977"/>
    <cellStyle name="Обычный 35 5 2 2 3" xfId="26978"/>
    <cellStyle name="Обычный 35 5 2 3" xfId="26979"/>
    <cellStyle name="Обычный 35 5 2 3 2" xfId="26980"/>
    <cellStyle name="Обычный 35 5 2 4" xfId="26981"/>
    <cellStyle name="Обычный 35 5 3" xfId="26982"/>
    <cellStyle name="Обычный 35 5 3 2" xfId="26983"/>
    <cellStyle name="Обычный 35 5 3 2 2" xfId="26984"/>
    <cellStyle name="Обычный 35 5 3 3" xfId="26985"/>
    <cellStyle name="Обычный 35 5 4" xfId="26986"/>
    <cellStyle name="Обычный 35 5 4 2" xfId="26987"/>
    <cellStyle name="Обычный 35 5 5" xfId="26988"/>
    <cellStyle name="Обычный 35 6" xfId="26989"/>
    <cellStyle name="Обычный 35 6 2" xfId="26990"/>
    <cellStyle name="Обычный 35 6 2 2" xfId="26991"/>
    <cellStyle name="Обычный 35 6 2 2 2" xfId="26992"/>
    <cellStyle name="Обычный 35 6 2 3" xfId="26993"/>
    <cellStyle name="Обычный 35 6 3" xfId="26994"/>
    <cellStyle name="Обычный 35 6 3 2" xfId="26995"/>
    <cellStyle name="Обычный 35 6 4" xfId="26996"/>
    <cellStyle name="Обычный 35 7" xfId="26997"/>
    <cellStyle name="Обычный 35 7 2" xfId="26998"/>
    <cellStyle name="Обычный 35 7 2 2" xfId="26999"/>
    <cellStyle name="Обычный 35 7 2 2 2" xfId="27000"/>
    <cellStyle name="Обычный 35 7 2 3" xfId="27001"/>
    <cellStyle name="Обычный 35 7 3" xfId="27002"/>
    <cellStyle name="Обычный 35 7 3 2" xfId="27003"/>
    <cellStyle name="Обычный 35 7 4" xfId="27004"/>
    <cellStyle name="Обычный 35 8" xfId="27005"/>
    <cellStyle name="Обычный 35 8 2" xfId="27006"/>
    <cellStyle name="Обычный 35 8 2 2" xfId="27007"/>
    <cellStyle name="Обычный 35 8 3" xfId="27008"/>
    <cellStyle name="Обычный 35 9" xfId="27009"/>
    <cellStyle name="Обычный 35 9 2" xfId="27010"/>
    <cellStyle name="Обычный 36" xfId="27011"/>
    <cellStyle name="Обычный 37" xfId="27012"/>
    <cellStyle name="Обычный 37 2" xfId="27013"/>
    <cellStyle name="Обычный 38" xfId="27014"/>
    <cellStyle name="Обычный 38 10" xfId="27015"/>
    <cellStyle name="Обычный 38 10 2" xfId="27016"/>
    <cellStyle name="Обычный 38 10 2 2" xfId="27017"/>
    <cellStyle name="Обычный 38 10 2 2 2" xfId="27018"/>
    <cellStyle name="Обычный 38 10 2 3" xfId="27019"/>
    <cellStyle name="Обычный 38 10 3" xfId="27020"/>
    <cellStyle name="Обычный 38 10 3 2" xfId="27021"/>
    <cellStyle name="Обычный 38 10 4" xfId="27022"/>
    <cellStyle name="Обычный 38 11" xfId="27023"/>
    <cellStyle name="Обычный 38 11 2" xfId="27024"/>
    <cellStyle name="Обычный 38 11 2 2" xfId="27025"/>
    <cellStyle name="Обычный 38 11 3" xfId="27026"/>
    <cellStyle name="Обычный 38 12" xfId="27027"/>
    <cellStyle name="Обычный 38 12 2" xfId="27028"/>
    <cellStyle name="Обычный 38 13" xfId="27029"/>
    <cellStyle name="Обычный 38 13 2" xfId="27030"/>
    <cellStyle name="Обычный 38 14" xfId="27031"/>
    <cellStyle name="Обычный 38 14 2" xfId="27032"/>
    <cellStyle name="Обычный 38 15" xfId="27033"/>
    <cellStyle name="Обычный 38 2" xfId="27034"/>
    <cellStyle name="Обычный 38 2 2" xfId="27035"/>
    <cellStyle name="Обычный 38 2 2 2" xfId="27036"/>
    <cellStyle name="Обычный 38 2 2 2 2" xfId="27037"/>
    <cellStyle name="Обычный 38 2 2 2 2 2" xfId="27038"/>
    <cellStyle name="Обычный 38 2 2 2 2 2 2" xfId="27039"/>
    <cellStyle name="Обычный 38 2 2 2 2 2 2 2" xfId="27040"/>
    <cellStyle name="Обычный 38 2 2 2 2 2 2 2 2" xfId="27041"/>
    <cellStyle name="Обычный 38 2 2 2 2 2 2 3" xfId="27042"/>
    <cellStyle name="Обычный 38 2 2 2 2 2 3" xfId="27043"/>
    <cellStyle name="Обычный 38 2 2 2 2 2 3 2" xfId="27044"/>
    <cellStyle name="Обычный 38 2 2 2 2 2 4" xfId="27045"/>
    <cellStyle name="Обычный 38 2 2 2 2 3" xfId="27046"/>
    <cellStyle name="Обычный 38 2 2 2 2 3 2" xfId="27047"/>
    <cellStyle name="Обычный 38 2 2 2 2 3 2 2" xfId="27048"/>
    <cellStyle name="Обычный 38 2 2 2 2 3 3" xfId="27049"/>
    <cellStyle name="Обычный 38 2 2 2 2 4" xfId="27050"/>
    <cellStyle name="Обычный 38 2 2 2 2 4 2" xfId="27051"/>
    <cellStyle name="Обычный 38 2 2 2 2 5" xfId="27052"/>
    <cellStyle name="Обычный 38 2 2 2 3" xfId="27053"/>
    <cellStyle name="Обычный 38 2 2 2 3 2" xfId="27054"/>
    <cellStyle name="Обычный 38 2 2 2 3 2 2" xfId="27055"/>
    <cellStyle name="Обычный 38 2 2 2 3 2 2 2" xfId="27056"/>
    <cellStyle name="Обычный 38 2 2 2 3 2 3" xfId="27057"/>
    <cellStyle name="Обычный 38 2 2 2 3 3" xfId="27058"/>
    <cellStyle name="Обычный 38 2 2 2 3 3 2" xfId="27059"/>
    <cellStyle name="Обычный 38 2 2 2 3 4" xfId="27060"/>
    <cellStyle name="Обычный 38 2 2 2 4" xfId="27061"/>
    <cellStyle name="Обычный 38 2 2 2 4 2" xfId="27062"/>
    <cellStyle name="Обычный 38 2 2 2 4 2 2" xfId="27063"/>
    <cellStyle name="Обычный 38 2 2 2 4 2 2 2" xfId="27064"/>
    <cellStyle name="Обычный 38 2 2 2 4 2 3" xfId="27065"/>
    <cellStyle name="Обычный 38 2 2 2 4 3" xfId="27066"/>
    <cellStyle name="Обычный 38 2 2 2 4 3 2" xfId="27067"/>
    <cellStyle name="Обычный 38 2 2 2 4 4" xfId="27068"/>
    <cellStyle name="Обычный 38 2 2 2 5" xfId="27069"/>
    <cellStyle name="Обычный 38 2 2 2 5 2" xfId="27070"/>
    <cellStyle name="Обычный 38 2 2 2 5 2 2" xfId="27071"/>
    <cellStyle name="Обычный 38 2 2 2 5 3" xfId="27072"/>
    <cellStyle name="Обычный 38 2 2 2 6" xfId="27073"/>
    <cellStyle name="Обычный 38 2 2 2 6 2" xfId="27074"/>
    <cellStyle name="Обычный 38 2 2 2 7" xfId="27075"/>
    <cellStyle name="Обычный 38 2 2 3" xfId="27076"/>
    <cellStyle name="Обычный 38 2 2 3 2" xfId="27077"/>
    <cellStyle name="Обычный 38 2 2 3 2 2" xfId="27078"/>
    <cellStyle name="Обычный 38 2 2 3 2 2 2" xfId="27079"/>
    <cellStyle name="Обычный 38 2 2 3 2 2 2 2" xfId="27080"/>
    <cellStyle name="Обычный 38 2 2 3 2 2 3" xfId="27081"/>
    <cellStyle name="Обычный 38 2 2 3 2 3" xfId="27082"/>
    <cellStyle name="Обычный 38 2 2 3 2 3 2" xfId="27083"/>
    <cellStyle name="Обычный 38 2 2 3 2 4" xfId="27084"/>
    <cellStyle name="Обычный 38 2 2 3 3" xfId="27085"/>
    <cellStyle name="Обычный 38 2 2 3 3 2" xfId="27086"/>
    <cellStyle name="Обычный 38 2 2 3 3 2 2" xfId="27087"/>
    <cellStyle name="Обычный 38 2 2 3 3 3" xfId="27088"/>
    <cellStyle name="Обычный 38 2 2 3 4" xfId="27089"/>
    <cellStyle name="Обычный 38 2 2 3 4 2" xfId="27090"/>
    <cellStyle name="Обычный 38 2 2 3 5" xfId="27091"/>
    <cellStyle name="Обычный 38 2 2 4" xfId="27092"/>
    <cellStyle name="Обычный 38 2 2 4 2" xfId="27093"/>
    <cellStyle name="Обычный 38 2 2 4 2 2" xfId="27094"/>
    <cellStyle name="Обычный 38 2 2 4 2 2 2" xfId="27095"/>
    <cellStyle name="Обычный 38 2 2 4 2 3" xfId="27096"/>
    <cellStyle name="Обычный 38 2 2 4 3" xfId="27097"/>
    <cellStyle name="Обычный 38 2 2 4 3 2" xfId="27098"/>
    <cellStyle name="Обычный 38 2 2 4 4" xfId="27099"/>
    <cellStyle name="Обычный 38 2 2 5" xfId="27100"/>
    <cellStyle name="Обычный 38 2 2 5 2" xfId="27101"/>
    <cellStyle name="Обычный 38 2 2 5 2 2" xfId="27102"/>
    <cellStyle name="Обычный 38 2 2 5 2 2 2" xfId="27103"/>
    <cellStyle name="Обычный 38 2 2 5 2 3" xfId="27104"/>
    <cellStyle name="Обычный 38 2 2 5 3" xfId="27105"/>
    <cellStyle name="Обычный 38 2 2 5 3 2" xfId="27106"/>
    <cellStyle name="Обычный 38 2 2 5 4" xfId="27107"/>
    <cellStyle name="Обычный 38 2 2 6" xfId="27108"/>
    <cellStyle name="Обычный 38 2 2 6 2" xfId="27109"/>
    <cellStyle name="Обычный 38 2 2 6 2 2" xfId="27110"/>
    <cellStyle name="Обычный 38 2 2 6 3" xfId="27111"/>
    <cellStyle name="Обычный 38 2 2 7" xfId="27112"/>
    <cellStyle name="Обычный 38 2 2 7 2" xfId="27113"/>
    <cellStyle name="Обычный 38 2 2 8" xfId="27114"/>
    <cellStyle name="Обычный 38 2 3" xfId="27115"/>
    <cellStyle name="Обычный 38 2 3 2" xfId="27116"/>
    <cellStyle name="Обычный 38 2 3 2 2" xfId="27117"/>
    <cellStyle name="Обычный 38 2 3 2 2 2" xfId="27118"/>
    <cellStyle name="Обычный 38 2 3 2 2 2 2" xfId="27119"/>
    <cellStyle name="Обычный 38 2 3 2 2 2 2 2" xfId="27120"/>
    <cellStyle name="Обычный 38 2 3 2 2 2 3" xfId="27121"/>
    <cellStyle name="Обычный 38 2 3 2 2 3" xfId="27122"/>
    <cellStyle name="Обычный 38 2 3 2 2 3 2" xfId="27123"/>
    <cellStyle name="Обычный 38 2 3 2 2 4" xfId="27124"/>
    <cellStyle name="Обычный 38 2 3 2 3" xfId="27125"/>
    <cellStyle name="Обычный 38 2 3 2 3 2" xfId="27126"/>
    <cellStyle name="Обычный 38 2 3 2 3 2 2" xfId="27127"/>
    <cellStyle name="Обычный 38 2 3 2 3 3" xfId="27128"/>
    <cellStyle name="Обычный 38 2 3 2 4" xfId="27129"/>
    <cellStyle name="Обычный 38 2 3 2 4 2" xfId="27130"/>
    <cellStyle name="Обычный 38 2 3 2 5" xfId="27131"/>
    <cellStyle name="Обычный 38 2 3 3" xfId="27132"/>
    <cellStyle name="Обычный 38 2 3 3 2" xfId="27133"/>
    <cellStyle name="Обычный 38 2 3 3 2 2" xfId="27134"/>
    <cellStyle name="Обычный 38 2 3 3 2 2 2" xfId="27135"/>
    <cellStyle name="Обычный 38 2 3 3 2 3" xfId="27136"/>
    <cellStyle name="Обычный 38 2 3 3 3" xfId="27137"/>
    <cellStyle name="Обычный 38 2 3 3 3 2" xfId="27138"/>
    <cellStyle name="Обычный 38 2 3 3 4" xfId="27139"/>
    <cellStyle name="Обычный 38 2 3 4" xfId="27140"/>
    <cellStyle name="Обычный 38 2 3 4 2" xfId="27141"/>
    <cellStyle name="Обычный 38 2 3 4 2 2" xfId="27142"/>
    <cellStyle name="Обычный 38 2 3 4 2 2 2" xfId="27143"/>
    <cellStyle name="Обычный 38 2 3 4 2 3" xfId="27144"/>
    <cellStyle name="Обычный 38 2 3 4 3" xfId="27145"/>
    <cellStyle name="Обычный 38 2 3 4 3 2" xfId="27146"/>
    <cellStyle name="Обычный 38 2 3 4 4" xfId="27147"/>
    <cellStyle name="Обычный 38 2 3 5" xfId="27148"/>
    <cellStyle name="Обычный 38 2 3 5 2" xfId="27149"/>
    <cellStyle name="Обычный 38 2 3 5 2 2" xfId="27150"/>
    <cellStyle name="Обычный 38 2 3 5 3" xfId="27151"/>
    <cellStyle name="Обычный 38 2 3 6" xfId="27152"/>
    <cellStyle name="Обычный 38 2 3 6 2" xfId="27153"/>
    <cellStyle name="Обычный 38 2 3 7" xfId="27154"/>
    <cellStyle name="Обычный 38 2 4" xfId="27155"/>
    <cellStyle name="Обычный 38 2 4 2" xfId="27156"/>
    <cellStyle name="Обычный 38 2 4 2 2" xfId="27157"/>
    <cellStyle name="Обычный 38 2 4 2 2 2" xfId="27158"/>
    <cellStyle name="Обычный 38 2 4 2 2 2 2" xfId="27159"/>
    <cellStyle name="Обычный 38 2 4 2 2 3" xfId="27160"/>
    <cellStyle name="Обычный 38 2 4 2 3" xfId="27161"/>
    <cellStyle name="Обычный 38 2 4 2 3 2" xfId="27162"/>
    <cellStyle name="Обычный 38 2 4 2 4" xfId="27163"/>
    <cellStyle name="Обычный 38 2 4 3" xfId="27164"/>
    <cellStyle name="Обычный 38 2 4 3 2" xfId="27165"/>
    <cellStyle name="Обычный 38 2 4 3 2 2" xfId="27166"/>
    <cellStyle name="Обычный 38 2 4 3 3" xfId="27167"/>
    <cellStyle name="Обычный 38 2 4 4" xfId="27168"/>
    <cellStyle name="Обычный 38 2 4 4 2" xfId="27169"/>
    <cellStyle name="Обычный 38 2 4 5" xfId="27170"/>
    <cellStyle name="Обычный 38 2 5" xfId="27171"/>
    <cellStyle name="Обычный 38 2 5 2" xfId="27172"/>
    <cellStyle name="Обычный 38 2 5 2 2" xfId="27173"/>
    <cellStyle name="Обычный 38 2 5 2 2 2" xfId="27174"/>
    <cellStyle name="Обычный 38 2 5 2 3" xfId="27175"/>
    <cellStyle name="Обычный 38 2 5 3" xfId="27176"/>
    <cellStyle name="Обычный 38 2 5 3 2" xfId="27177"/>
    <cellStyle name="Обычный 38 2 5 4" xfId="27178"/>
    <cellStyle name="Обычный 38 2 6" xfId="27179"/>
    <cellStyle name="Обычный 38 2 6 2" xfId="27180"/>
    <cellStyle name="Обычный 38 2 6 2 2" xfId="27181"/>
    <cellStyle name="Обычный 38 2 6 2 2 2" xfId="27182"/>
    <cellStyle name="Обычный 38 2 6 2 3" xfId="27183"/>
    <cellStyle name="Обычный 38 2 6 3" xfId="27184"/>
    <cellStyle name="Обычный 38 2 6 3 2" xfId="27185"/>
    <cellStyle name="Обычный 38 2 6 4" xfId="27186"/>
    <cellStyle name="Обычный 38 2 7" xfId="27187"/>
    <cellStyle name="Обычный 38 2 7 2" xfId="27188"/>
    <cellStyle name="Обычный 38 2 7 2 2" xfId="27189"/>
    <cellStyle name="Обычный 38 2 7 3" xfId="27190"/>
    <cellStyle name="Обычный 38 2 8" xfId="27191"/>
    <cellStyle name="Обычный 38 2 8 2" xfId="27192"/>
    <cellStyle name="Обычный 38 2 9" xfId="27193"/>
    <cellStyle name="Обычный 38 3" xfId="27194"/>
    <cellStyle name="Обычный 38 3 2" xfId="27195"/>
    <cellStyle name="Обычный 38 3 2 2" xfId="27196"/>
    <cellStyle name="Обычный 38 3 2 2 2" xfId="27197"/>
    <cellStyle name="Обычный 38 3 2 2 2 2" xfId="27198"/>
    <cellStyle name="Обычный 38 3 2 2 2 2 2" xfId="27199"/>
    <cellStyle name="Обычный 38 3 2 2 2 2 2 2" xfId="27200"/>
    <cellStyle name="Обычный 38 3 2 2 2 2 3" xfId="27201"/>
    <cellStyle name="Обычный 38 3 2 2 2 3" xfId="27202"/>
    <cellStyle name="Обычный 38 3 2 2 2 3 2" xfId="27203"/>
    <cellStyle name="Обычный 38 3 2 2 2 4" xfId="27204"/>
    <cellStyle name="Обычный 38 3 2 2 3" xfId="27205"/>
    <cellStyle name="Обычный 38 3 2 2 3 2" xfId="27206"/>
    <cellStyle name="Обычный 38 3 2 2 3 2 2" xfId="27207"/>
    <cellStyle name="Обычный 38 3 2 2 3 3" xfId="27208"/>
    <cellStyle name="Обычный 38 3 2 2 4" xfId="27209"/>
    <cellStyle name="Обычный 38 3 2 2 4 2" xfId="27210"/>
    <cellStyle name="Обычный 38 3 2 2 5" xfId="27211"/>
    <cellStyle name="Обычный 38 3 2 3" xfId="27212"/>
    <cellStyle name="Обычный 38 3 2 3 2" xfId="27213"/>
    <cellStyle name="Обычный 38 3 2 3 2 2" xfId="27214"/>
    <cellStyle name="Обычный 38 3 2 3 2 2 2" xfId="27215"/>
    <cellStyle name="Обычный 38 3 2 3 2 3" xfId="27216"/>
    <cellStyle name="Обычный 38 3 2 3 3" xfId="27217"/>
    <cellStyle name="Обычный 38 3 2 3 3 2" xfId="27218"/>
    <cellStyle name="Обычный 38 3 2 3 4" xfId="27219"/>
    <cellStyle name="Обычный 38 3 2 4" xfId="27220"/>
    <cellStyle name="Обычный 38 3 2 4 2" xfId="27221"/>
    <cellStyle name="Обычный 38 3 2 4 2 2" xfId="27222"/>
    <cellStyle name="Обычный 38 3 2 4 2 2 2" xfId="27223"/>
    <cellStyle name="Обычный 38 3 2 4 2 3" xfId="27224"/>
    <cellStyle name="Обычный 38 3 2 4 3" xfId="27225"/>
    <cellStyle name="Обычный 38 3 2 4 3 2" xfId="27226"/>
    <cellStyle name="Обычный 38 3 2 4 4" xfId="27227"/>
    <cellStyle name="Обычный 38 3 2 5" xfId="27228"/>
    <cellStyle name="Обычный 38 3 2 5 2" xfId="27229"/>
    <cellStyle name="Обычный 38 3 2 5 2 2" xfId="27230"/>
    <cellStyle name="Обычный 38 3 2 5 3" xfId="27231"/>
    <cellStyle name="Обычный 38 3 2 6" xfId="27232"/>
    <cellStyle name="Обычный 38 3 2 6 2" xfId="27233"/>
    <cellStyle name="Обычный 38 3 2 7" xfId="27234"/>
    <cellStyle name="Обычный 38 3 3" xfId="27235"/>
    <cellStyle name="Обычный 38 3 3 2" xfId="27236"/>
    <cellStyle name="Обычный 38 3 3 2 2" xfId="27237"/>
    <cellStyle name="Обычный 38 3 3 2 2 2" xfId="27238"/>
    <cellStyle name="Обычный 38 3 3 2 2 2 2" xfId="27239"/>
    <cellStyle name="Обычный 38 3 3 2 2 3" xfId="27240"/>
    <cellStyle name="Обычный 38 3 3 2 3" xfId="27241"/>
    <cellStyle name="Обычный 38 3 3 2 3 2" xfId="27242"/>
    <cellStyle name="Обычный 38 3 3 2 4" xfId="27243"/>
    <cellStyle name="Обычный 38 3 3 3" xfId="27244"/>
    <cellStyle name="Обычный 38 3 3 3 2" xfId="27245"/>
    <cellStyle name="Обычный 38 3 3 3 2 2" xfId="27246"/>
    <cellStyle name="Обычный 38 3 3 3 3" xfId="27247"/>
    <cellStyle name="Обычный 38 3 3 4" xfId="27248"/>
    <cellStyle name="Обычный 38 3 3 4 2" xfId="27249"/>
    <cellStyle name="Обычный 38 3 3 5" xfId="27250"/>
    <cellStyle name="Обычный 38 3 4" xfId="27251"/>
    <cellStyle name="Обычный 38 3 4 2" xfId="27252"/>
    <cellStyle name="Обычный 38 3 4 2 2" xfId="27253"/>
    <cellStyle name="Обычный 38 3 4 2 2 2" xfId="27254"/>
    <cellStyle name="Обычный 38 3 4 2 3" xfId="27255"/>
    <cellStyle name="Обычный 38 3 4 3" xfId="27256"/>
    <cellStyle name="Обычный 38 3 4 3 2" xfId="27257"/>
    <cellStyle name="Обычный 38 3 4 4" xfId="27258"/>
    <cellStyle name="Обычный 38 3 5" xfId="27259"/>
    <cellStyle name="Обычный 38 3 5 2" xfId="27260"/>
    <cellStyle name="Обычный 38 3 5 2 2" xfId="27261"/>
    <cellStyle name="Обычный 38 3 5 2 2 2" xfId="27262"/>
    <cellStyle name="Обычный 38 3 5 2 3" xfId="27263"/>
    <cellStyle name="Обычный 38 3 5 3" xfId="27264"/>
    <cellStyle name="Обычный 38 3 5 3 2" xfId="27265"/>
    <cellStyle name="Обычный 38 3 5 4" xfId="27266"/>
    <cellStyle name="Обычный 38 3 6" xfId="27267"/>
    <cellStyle name="Обычный 38 3 6 2" xfId="27268"/>
    <cellStyle name="Обычный 38 3 6 2 2" xfId="27269"/>
    <cellStyle name="Обычный 38 3 6 3" xfId="27270"/>
    <cellStyle name="Обычный 38 3 7" xfId="27271"/>
    <cellStyle name="Обычный 38 3 7 2" xfId="27272"/>
    <cellStyle name="Обычный 38 3 8" xfId="27273"/>
    <cellStyle name="Обычный 38 4" xfId="27274"/>
    <cellStyle name="Обычный 38 4 2" xfId="27275"/>
    <cellStyle name="Обычный 38 4 2 2" xfId="27276"/>
    <cellStyle name="Обычный 38 4 2 2 2" xfId="27277"/>
    <cellStyle name="Обычный 38 4 2 2 2 2" xfId="27278"/>
    <cellStyle name="Обычный 38 4 2 2 2 2 2" xfId="27279"/>
    <cellStyle name="Обычный 38 4 2 2 2 3" xfId="27280"/>
    <cellStyle name="Обычный 38 4 2 2 3" xfId="27281"/>
    <cellStyle name="Обычный 38 4 2 2 3 2" xfId="27282"/>
    <cellStyle name="Обычный 38 4 2 2 4" xfId="27283"/>
    <cellStyle name="Обычный 38 4 2 3" xfId="27284"/>
    <cellStyle name="Обычный 38 4 2 3 2" xfId="27285"/>
    <cellStyle name="Обычный 38 4 2 3 2 2" xfId="27286"/>
    <cellStyle name="Обычный 38 4 2 3 3" xfId="27287"/>
    <cellStyle name="Обычный 38 4 2 4" xfId="27288"/>
    <cellStyle name="Обычный 38 4 2 4 2" xfId="27289"/>
    <cellStyle name="Обычный 38 4 2 5" xfId="27290"/>
    <cellStyle name="Обычный 38 4 3" xfId="27291"/>
    <cellStyle name="Обычный 38 4 3 2" xfId="27292"/>
    <cellStyle name="Обычный 38 4 3 2 2" xfId="27293"/>
    <cellStyle name="Обычный 38 4 3 2 2 2" xfId="27294"/>
    <cellStyle name="Обычный 38 4 3 2 3" xfId="27295"/>
    <cellStyle name="Обычный 38 4 3 3" xfId="27296"/>
    <cellStyle name="Обычный 38 4 3 3 2" xfId="27297"/>
    <cellStyle name="Обычный 38 4 3 4" xfId="27298"/>
    <cellStyle name="Обычный 38 4 4" xfId="27299"/>
    <cellStyle name="Обычный 38 4 4 2" xfId="27300"/>
    <cellStyle name="Обычный 38 4 4 2 2" xfId="27301"/>
    <cellStyle name="Обычный 38 4 4 2 2 2" xfId="27302"/>
    <cellStyle name="Обычный 38 4 4 2 3" xfId="27303"/>
    <cellStyle name="Обычный 38 4 4 3" xfId="27304"/>
    <cellStyle name="Обычный 38 4 4 3 2" xfId="27305"/>
    <cellStyle name="Обычный 38 4 4 4" xfId="27306"/>
    <cellStyle name="Обычный 38 4 5" xfId="27307"/>
    <cellStyle name="Обычный 38 4 5 2" xfId="27308"/>
    <cellStyle name="Обычный 38 4 5 2 2" xfId="27309"/>
    <cellStyle name="Обычный 38 4 5 3" xfId="27310"/>
    <cellStyle name="Обычный 38 4 6" xfId="27311"/>
    <cellStyle name="Обычный 38 4 6 2" xfId="27312"/>
    <cellStyle name="Обычный 38 4 7" xfId="27313"/>
    <cellStyle name="Обычный 38 5" xfId="27314"/>
    <cellStyle name="Обычный 38 5 2" xfId="27315"/>
    <cellStyle name="Обычный 38 5 2 2" xfId="27316"/>
    <cellStyle name="Обычный 38 5 2 2 2" xfId="27317"/>
    <cellStyle name="Обычный 38 5 2 2 2 2" xfId="27318"/>
    <cellStyle name="Обычный 38 5 2 2 2 2 2" xfId="27319"/>
    <cellStyle name="Обычный 38 5 2 2 2 3" xfId="27320"/>
    <cellStyle name="Обычный 38 5 2 2 3" xfId="27321"/>
    <cellStyle name="Обычный 38 5 2 2 3 2" xfId="27322"/>
    <cellStyle name="Обычный 38 5 2 2 4" xfId="27323"/>
    <cellStyle name="Обычный 38 5 2 3" xfId="27324"/>
    <cellStyle name="Обычный 38 5 2 3 2" xfId="27325"/>
    <cellStyle name="Обычный 38 5 2 3 2 2" xfId="27326"/>
    <cellStyle name="Обычный 38 5 2 3 3" xfId="27327"/>
    <cellStyle name="Обычный 38 5 2 4" xfId="27328"/>
    <cellStyle name="Обычный 38 5 2 4 2" xfId="27329"/>
    <cellStyle name="Обычный 38 5 2 5" xfId="27330"/>
    <cellStyle name="Обычный 38 5 3" xfId="27331"/>
    <cellStyle name="Обычный 38 5 3 2" xfId="27332"/>
    <cellStyle name="Обычный 38 5 3 2 2" xfId="27333"/>
    <cellStyle name="Обычный 38 5 3 2 2 2" xfId="27334"/>
    <cellStyle name="Обычный 38 5 3 2 3" xfId="27335"/>
    <cellStyle name="Обычный 38 5 3 3" xfId="27336"/>
    <cellStyle name="Обычный 38 5 3 3 2" xfId="27337"/>
    <cellStyle name="Обычный 38 5 3 4" xfId="27338"/>
    <cellStyle name="Обычный 38 5 4" xfId="27339"/>
    <cellStyle name="Обычный 38 5 4 2" xfId="27340"/>
    <cellStyle name="Обычный 38 5 4 2 2" xfId="27341"/>
    <cellStyle name="Обычный 38 5 4 2 2 2" xfId="27342"/>
    <cellStyle name="Обычный 38 5 4 2 3" xfId="27343"/>
    <cellStyle name="Обычный 38 5 4 3" xfId="27344"/>
    <cellStyle name="Обычный 38 5 4 3 2" xfId="27345"/>
    <cellStyle name="Обычный 38 5 4 4" xfId="27346"/>
    <cellStyle name="Обычный 38 5 5" xfId="27347"/>
    <cellStyle name="Обычный 38 5 5 2" xfId="27348"/>
    <cellStyle name="Обычный 38 5 5 2 2" xfId="27349"/>
    <cellStyle name="Обычный 38 5 5 3" xfId="27350"/>
    <cellStyle name="Обычный 38 5 6" xfId="27351"/>
    <cellStyle name="Обычный 38 5 6 2" xfId="27352"/>
    <cellStyle name="Обычный 38 5 7" xfId="27353"/>
    <cellStyle name="Обычный 38 5 7 2" xfId="27354"/>
    <cellStyle name="Обычный 38 5 7 3" xfId="27355"/>
    <cellStyle name="Обычный 38 5 8" xfId="27356"/>
    <cellStyle name="Обычный 38 6" xfId="27357"/>
    <cellStyle name="Обычный 38 6 2" xfId="27358"/>
    <cellStyle name="Обычный 38 6 2 2" xfId="27359"/>
    <cellStyle name="Обычный 38 6 2 2 2" xfId="27360"/>
    <cellStyle name="Обычный 38 6 2 2 2 2" xfId="27361"/>
    <cellStyle name="Обычный 38 6 2 2 2 2 2" xfId="27362"/>
    <cellStyle name="Обычный 38 6 2 2 2 3" xfId="27363"/>
    <cellStyle name="Обычный 38 6 2 2 3" xfId="27364"/>
    <cellStyle name="Обычный 38 6 2 2 3 2" xfId="27365"/>
    <cellStyle name="Обычный 38 6 2 2 4" xfId="27366"/>
    <cellStyle name="Обычный 38 6 2 3" xfId="27367"/>
    <cellStyle name="Обычный 38 6 2 3 2" xfId="27368"/>
    <cellStyle name="Обычный 38 6 2 3 2 2" xfId="27369"/>
    <cellStyle name="Обычный 38 6 2 3 3" xfId="27370"/>
    <cellStyle name="Обычный 38 6 2 4" xfId="27371"/>
    <cellStyle name="Обычный 38 6 2 4 2" xfId="27372"/>
    <cellStyle name="Обычный 38 6 2 5" xfId="27373"/>
    <cellStyle name="Обычный 38 6 3" xfId="27374"/>
    <cellStyle name="Обычный 38 6 3 2" xfId="27375"/>
    <cellStyle name="Обычный 38 6 3 2 2" xfId="27376"/>
    <cellStyle name="Обычный 38 6 3 2 2 2" xfId="27377"/>
    <cellStyle name="Обычный 38 6 3 2 3" xfId="27378"/>
    <cellStyle name="Обычный 38 6 3 3" xfId="27379"/>
    <cellStyle name="Обычный 38 6 3 3 2" xfId="27380"/>
    <cellStyle name="Обычный 38 6 3 4" xfId="27381"/>
    <cellStyle name="Обычный 38 6 4" xfId="27382"/>
    <cellStyle name="Обычный 38 6 4 2" xfId="27383"/>
    <cellStyle name="Обычный 38 6 4 2 2" xfId="27384"/>
    <cellStyle name="Обычный 38 6 4 2 2 2" xfId="27385"/>
    <cellStyle name="Обычный 38 6 4 2 3" xfId="27386"/>
    <cellStyle name="Обычный 38 6 4 3" xfId="27387"/>
    <cellStyle name="Обычный 38 6 4 3 2" xfId="27388"/>
    <cellStyle name="Обычный 38 6 4 4" xfId="27389"/>
    <cellStyle name="Обычный 38 6 4 4 2" xfId="27390"/>
    <cellStyle name="Обычный 38 6 4 5" xfId="27391"/>
    <cellStyle name="Обычный 38 6 4 5 2" xfId="27392"/>
    <cellStyle name="Обычный 38 6 4 6" xfId="27393"/>
    <cellStyle name="Обычный 38 6 4 6 2" xfId="27394"/>
    <cellStyle name="Обычный 38 6 4 6 2 2" xfId="27395"/>
    <cellStyle name="Обычный 38 6 4 6 2 2 2" xfId="27396"/>
    <cellStyle name="Обычный 38 6 4 6 2 3" xfId="27397"/>
    <cellStyle name="Обычный 38 6 4 6 2 3 2" xfId="27398"/>
    <cellStyle name="Обычный 38 6 4 6 2 3 2 2" xfId="27399"/>
    <cellStyle name="Обычный 38 6 4 6 2 3 2 3" xfId="27400"/>
    <cellStyle name="Обычный 38 6 4 6 2 3 3" xfId="27401"/>
    <cellStyle name="Обычный 38 6 4 6 2 4" xfId="27402"/>
    <cellStyle name="Обычный 38 6 4 6 3" xfId="27403"/>
    <cellStyle name="Обычный 38 6 4 7" xfId="27404"/>
    <cellStyle name="Обычный 38 6 5" xfId="27405"/>
    <cellStyle name="Обычный 38 6 5 2" xfId="27406"/>
    <cellStyle name="Обычный 38 6 5 2 2" xfId="27407"/>
    <cellStyle name="Обычный 38 6 5 3" xfId="27408"/>
    <cellStyle name="Обычный 38 6 6" xfId="27409"/>
    <cellStyle name="Обычный 38 6 6 2" xfId="27410"/>
    <cellStyle name="Обычный 38 6 7" xfId="27411"/>
    <cellStyle name="Обычный 38 7" xfId="27412"/>
    <cellStyle name="Обычный 38 7 2" xfId="27413"/>
    <cellStyle name="Обычный 38 7 2 2" xfId="27414"/>
    <cellStyle name="Обычный 38 7 2 2 2" xfId="27415"/>
    <cellStyle name="Обычный 38 7 2 2 2 2" xfId="27416"/>
    <cellStyle name="Обычный 38 7 2 2 3" xfId="27417"/>
    <cellStyle name="Обычный 38 7 2 3" xfId="27418"/>
    <cellStyle name="Обычный 38 7 2 3 2" xfId="27419"/>
    <cellStyle name="Обычный 38 7 2 4" xfId="27420"/>
    <cellStyle name="Обычный 38 7 3" xfId="27421"/>
    <cellStyle name="Обычный 38 7 3 2" xfId="27422"/>
    <cellStyle name="Обычный 38 7 3 2 2" xfId="27423"/>
    <cellStyle name="Обычный 38 7 3 3" xfId="27424"/>
    <cellStyle name="Обычный 38 7 4" xfId="27425"/>
    <cellStyle name="Обычный 38 7 4 2" xfId="27426"/>
    <cellStyle name="Обычный 38 7 5" xfId="27427"/>
    <cellStyle name="Обычный 38 8" xfId="27428"/>
    <cellStyle name="Обычный 38 8 2" xfId="27429"/>
    <cellStyle name="Обычный 38 8 2 2" xfId="27430"/>
    <cellStyle name="Обычный 38 8 2 2 2" xfId="27431"/>
    <cellStyle name="Обычный 38 8 2 3" xfId="27432"/>
    <cellStyle name="Обычный 38 8 3" xfId="27433"/>
    <cellStyle name="Обычный 38 8 3 2" xfId="27434"/>
    <cellStyle name="Обычный 38 8 4" xfId="27435"/>
    <cellStyle name="Обычный 38 9" xfId="27436"/>
    <cellStyle name="Обычный 38 9 2" xfId="27437"/>
    <cellStyle name="Обычный 38 9 2 2" xfId="27438"/>
    <cellStyle name="Обычный 38 9 2 2 2" xfId="27439"/>
    <cellStyle name="Обычный 38 9 2 3" xfId="27440"/>
    <cellStyle name="Обычный 38 9 3" xfId="27441"/>
    <cellStyle name="Обычный 38 9 3 2" xfId="27442"/>
    <cellStyle name="Обычный 38 9 4" xfId="27443"/>
    <cellStyle name="Обычный 39" xfId="27444"/>
    <cellStyle name="Обычный 4" xfId="27445"/>
    <cellStyle name="Обычный 4 2" xfId="27446"/>
    <cellStyle name="Обычный 4 2 2" xfId="27447"/>
    <cellStyle name="Обычный 4 2 3" xfId="27448"/>
    <cellStyle name="Обычный 4 3" xfId="27449"/>
    <cellStyle name="Обычный 4 3 2" xfId="27450"/>
    <cellStyle name="Обычный 4 3 2 2" xfId="27451"/>
    <cellStyle name="Обычный 4 3 3" xfId="27452"/>
    <cellStyle name="Обычный 4 4" xfId="27453"/>
    <cellStyle name="Обычный 4 4 2" xfId="27454"/>
    <cellStyle name="Обычный 4 5" xfId="27455"/>
    <cellStyle name="Обычный 4 5 2" xfId="27456"/>
    <cellStyle name="Обычный 4 6" xfId="27457"/>
    <cellStyle name="Обычный 4 7" xfId="27458"/>
    <cellStyle name="Обычный 40" xfId="27459"/>
    <cellStyle name="Обычный 40 10" xfId="27460"/>
    <cellStyle name="Обычный 40 10 2" xfId="27461"/>
    <cellStyle name="Обычный 40 10 2 2" xfId="27462"/>
    <cellStyle name="Обычный 40 10 3" xfId="27463"/>
    <cellStyle name="Обычный 40 11" xfId="27464"/>
    <cellStyle name="Обычный 40 11 2" xfId="27465"/>
    <cellStyle name="Обычный 40 12" xfId="27466"/>
    <cellStyle name="Обычный 40 12 2" xfId="27467"/>
    <cellStyle name="Обычный 40 13" xfId="27468"/>
    <cellStyle name="Обычный 40 14" xfId="27469"/>
    <cellStyle name="Обычный 40 2" xfId="27470"/>
    <cellStyle name="Обычный 40 2 2" xfId="27471"/>
    <cellStyle name="Обычный 40 2 2 2" xfId="27472"/>
    <cellStyle name="Обычный 40 2 2 2 2" xfId="27473"/>
    <cellStyle name="Обычный 40 2 2 2 2 2" xfId="27474"/>
    <cellStyle name="Обычный 40 2 2 2 2 2 2" xfId="27475"/>
    <cellStyle name="Обычный 40 2 2 2 2 2 2 2" xfId="27476"/>
    <cellStyle name="Обычный 40 2 2 2 2 2 2 2 2" xfId="27477"/>
    <cellStyle name="Обычный 40 2 2 2 2 2 2 3" xfId="27478"/>
    <cellStyle name="Обычный 40 2 2 2 2 2 3" xfId="27479"/>
    <cellStyle name="Обычный 40 2 2 2 2 2 3 2" xfId="27480"/>
    <cellStyle name="Обычный 40 2 2 2 2 2 4" xfId="27481"/>
    <cellStyle name="Обычный 40 2 2 2 2 3" xfId="27482"/>
    <cellStyle name="Обычный 40 2 2 2 2 3 2" xfId="27483"/>
    <cellStyle name="Обычный 40 2 2 2 2 3 2 2" xfId="27484"/>
    <cellStyle name="Обычный 40 2 2 2 2 3 3" xfId="27485"/>
    <cellStyle name="Обычный 40 2 2 2 2 4" xfId="27486"/>
    <cellStyle name="Обычный 40 2 2 2 2 4 2" xfId="27487"/>
    <cellStyle name="Обычный 40 2 2 2 2 5" xfId="27488"/>
    <cellStyle name="Обычный 40 2 2 2 3" xfId="27489"/>
    <cellStyle name="Обычный 40 2 2 2 3 2" xfId="27490"/>
    <cellStyle name="Обычный 40 2 2 2 3 2 2" xfId="27491"/>
    <cellStyle name="Обычный 40 2 2 2 3 2 2 2" xfId="27492"/>
    <cellStyle name="Обычный 40 2 2 2 3 2 3" xfId="27493"/>
    <cellStyle name="Обычный 40 2 2 2 3 3" xfId="27494"/>
    <cellStyle name="Обычный 40 2 2 2 3 3 2" xfId="27495"/>
    <cellStyle name="Обычный 40 2 2 2 3 4" xfId="27496"/>
    <cellStyle name="Обычный 40 2 2 2 4" xfId="27497"/>
    <cellStyle name="Обычный 40 2 2 2 4 2" xfId="27498"/>
    <cellStyle name="Обычный 40 2 2 2 4 2 2" xfId="27499"/>
    <cellStyle name="Обычный 40 2 2 2 4 2 2 2" xfId="27500"/>
    <cellStyle name="Обычный 40 2 2 2 4 2 3" xfId="27501"/>
    <cellStyle name="Обычный 40 2 2 2 4 3" xfId="27502"/>
    <cellStyle name="Обычный 40 2 2 2 4 3 2" xfId="27503"/>
    <cellStyle name="Обычный 40 2 2 2 4 4" xfId="27504"/>
    <cellStyle name="Обычный 40 2 2 2 5" xfId="27505"/>
    <cellStyle name="Обычный 40 2 2 2 5 2" xfId="27506"/>
    <cellStyle name="Обычный 40 2 2 2 5 2 2" xfId="27507"/>
    <cellStyle name="Обычный 40 2 2 2 5 3" xfId="27508"/>
    <cellStyle name="Обычный 40 2 2 2 6" xfId="27509"/>
    <cellStyle name="Обычный 40 2 2 2 6 2" xfId="27510"/>
    <cellStyle name="Обычный 40 2 2 2 7" xfId="27511"/>
    <cellStyle name="Обычный 40 2 2 3" xfId="27512"/>
    <cellStyle name="Обычный 40 2 2 3 2" xfId="27513"/>
    <cellStyle name="Обычный 40 2 2 3 2 2" xfId="27514"/>
    <cellStyle name="Обычный 40 2 2 3 2 2 2" xfId="27515"/>
    <cellStyle name="Обычный 40 2 2 3 2 2 2 2" xfId="27516"/>
    <cellStyle name="Обычный 40 2 2 3 2 2 3" xfId="27517"/>
    <cellStyle name="Обычный 40 2 2 3 2 3" xfId="27518"/>
    <cellStyle name="Обычный 40 2 2 3 2 3 2" xfId="27519"/>
    <cellStyle name="Обычный 40 2 2 3 2 4" xfId="27520"/>
    <cellStyle name="Обычный 40 2 2 3 3" xfId="27521"/>
    <cellStyle name="Обычный 40 2 2 3 3 2" xfId="27522"/>
    <cellStyle name="Обычный 40 2 2 3 3 2 2" xfId="27523"/>
    <cellStyle name="Обычный 40 2 2 3 3 3" xfId="27524"/>
    <cellStyle name="Обычный 40 2 2 3 4" xfId="27525"/>
    <cellStyle name="Обычный 40 2 2 3 4 2" xfId="27526"/>
    <cellStyle name="Обычный 40 2 2 3 5" xfId="27527"/>
    <cellStyle name="Обычный 40 2 2 4" xfId="27528"/>
    <cellStyle name="Обычный 40 2 2 4 2" xfId="27529"/>
    <cellStyle name="Обычный 40 2 2 4 2 2" xfId="27530"/>
    <cellStyle name="Обычный 40 2 2 4 2 2 2" xfId="27531"/>
    <cellStyle name="Обычный 40 2 2 4 2 3" xfId="27532"/>
    <cellStyle name="Обычный 40 2 2 4 3" xfId="27533"/>
    <cellStyle name="Обычный 40 2 2 4 3 2" xfId="27534"/>
    <cellStyle name="Обычный 40 2 2 4 4" xfId="27535"/>
    <cellStyle name="Обычный 40 2 2 5" xfId="27536"/>
    <cellStyle name="Обычный 40 2 2 5 2" xfId="27537"/>
    <cellStyle name="Обычный 40 2 2 5 2 2" xfId="27538"/>
    <cellStyle name="Обычный 40 2 2 5 2 2 2" xfId="27539"/>
    <cellStyle name="Обычный 40 2 2 5 2 3" xfId="27540"/>
    <cellStyle name="Обычный 40 2 2 5 3" xfId="27541"/>
    <cellStyle name="Обычный 40 2 2 5 3 2" xfId="27542"/>
    <cellStyle name="Обычный 40 2 2 5 4" xfId="27543"/>
    <cellStyle name="Обычный 40 2 2 6" xfId="27544"/>
    <cellStyle name="Обычный 40 2 2 6 2" xfId="27545"/>
    <cellStyle name="Обычный 40 2 2 6 2 2" xfId="27546"/>
    <cellStyle name="Обычный 40 2 2 6 3" xfId="27547"/>
    <cellStyle name="Обычный 40 2 2 7" xfId="27548"/>
    <cellStyle name="Обычный 40 2 2 7 2" xfId="27549"/>
    <cellStyle name="Обычный 40 2 2 8" xfId="27550"/>
    <cellStyle name="Обычный 40 2 3" xfId="27551"/>
    <cellStyle name="Обычный 40 2 3 2" xfId="27552"/>
    <cellStyle name="Обычный 40 2 3 2 2" xfId="27553"/>
    <cellStyle name="Обычный 40 2 3 2 2 2" xfId="27554"/>
    <cellStyle name="Обычный 40 2 3 2 2 2 2" xfId="27555"/>
    <cellStyle name="Обычный 40 2 3 2 2 2 2 2" xfId="27556"/>
    <cellStyle name="Обычный 40 2 3 2 2 2 3" xfId="27557"/>
    <cellStyle name="Обычный 40 2 3 2 2 3" xfId="27558"/>
    <cellStyle name="Обычный 40 2 3 2 2 3 2" xfId="27559"/>
    <cellStyle name="Обычный 40 2 3 2 2 4" xfId="27560"/>
    <cellStyle name="Обычный 40 2 3 2 3" xfId="27561"/>
    <cellStyle name="Обычный 40 2 3 2 3 2" xfId="27562"/>
    <cellStyle name="Обычный 40 2 3 2 3 2 2" xfId="27563"/>
    <cellStyle name="Обычный 40 2 3 2 3 3" xfId="27564"/>
    <cellStyle name="Обычный 40 2 3 2 4" xfId="27565"/>
    <cellStyle name="Обычный 40 2 3 2 4 2" xfId="27566"/>
    <cellStyle name="Обычный 40 2 3 2 5" xfId="27567"/>
    <cellStyle name="Обычный 40 2 3 3" xfId="27568"/>
    <cellStyle name="Обычный 40 2 3 3 2" xfId="27569"/>
    <cellStyle name="Обычный 40 2 3 3 2 2" xfId="27570"/>
    <cellStyle name="Обычный 40 2 3 3 2 2 2" xfId="27571"/>
    <cellStyle name="Обычный 40 2 3 3 2 3" xfId="27572"/>
    <cellStyle name="Обычный 40 2 3 3 3" xfId="27573"/>
    <cellStyle name="Обычный 40 2 3 3 3 2" xfId="27574"/>
    <cellStyle name="Обычный 40 2 3 3 4" xfId="27575"/>
    <cellStyle name="Обычный 40 2 3 4" xfId="27576"/>
    <cellStyle name="Обычный 40 2 3 4 2" xfId="27577"/>
    <cellStyle name="Обычный 40 2 3 4 2 2" xfId="27578"/>
    <cellStyle name="Обычный 40 2 3 4 2 2 2" xfId="27579"/>
    <cellStyle name="Обычный 40 2 3 4 2 3" xfId="27580"/>
    <cellStyle name="Обычный 40 2 3 4 3" xfId="27581"/>
    <cellStyle name="Обычный 40 2 3 4 3 2" xfId="27582"/>
    <cellStyle name="Обычный 40 2 3 4 4" xfId="27583"/>
    <cellStyle name="Обычный 40 2 3 5" xfId="27584"/>
    <cellStyle name="Обычный 40 2 3 5 2" xfId="27585"/>
    <cellStyle name="Обычный 40 2 3 5 2 2" xfId="27586"/>
    <cellStyle name="Обычный 40 2 3 5 3" xfId="27587"/>
    <cellStyle name="Обычный 40 2 3 6" xfId="27588"/>
    <cellStyle name="Обычный 40 2 3 6 2" xfId="27589"/>
    <cellStyle name="Обычный 40 2 3 7" xfId="27590"/>
    <cellStyle name="Обычный 40 2 4" xfId="27591"/>
    <cellStyle name="Обычный 40 2 4 2" xfId="27592"/>
    <cellStyle name="Обычный 40 2 4 2 2" xfId="27593"/>
    <cellStyle name="Обычный 40 2 4 2 2 2" xfId="27594"/>
    <cellStyle name="Обычный 40 2 4 2 2 2 2" xfId="27595"/>
    <cellStyle name="Обычный 40 2 4 2 2 3" xfId="27596"/>
    <cellStyle name="Обычный 40 2 4 2 3" xfId="27597"/>
    <cellStyle name="Обычный 40 2 4 2 3 2" xfId="27598"/>
    <cellStyle name="Обычный 40 2 4 2 4" xfId="27599"/>
    <cellStyle name="Обычный 40 2 4 3" xfId="27600"/>
    <cellStyle name="Обычный 40 2 4 3 2" xfId="27601"/>
    <cellStyle name="Обычный 40 2 4 3 2 2" xfId="27602"/>
    <cellStyle name="Обычный 40 2 4 3 3" xfId="27603"/>
    <cellStyle name="Обычный 40 2 4 4" xfId="27604"/>
    <cellStyle name="Обычный 40 2 4 4 2" xfId="27605"/>
    <cellStyle name="Обычный 40 2 4 5" xfId="27606"/>
    <cellStyle name="Обычный 40 2 5" xfId="27607"/>
    <cellStyle name="Обычный 40 2 5 2" xfId="27608"/>
    <cellStyle name="Обычный 40 2 5 2 2" xfId="27609"/>
    <cellStyle name="Обычный 40 2 5 2 2 2" xfId="27610"/>
    <cellStyle name="Обычный 40 2 5 2 3" xfId="27611"/>
    <cellStyle name="Обычный 40 2 5 3" xfId="27612"/>
    <cellStyle name="Обычный 40 2 5 3 2" xfId="27613"/>
    <cellStyle name="Обычный 40 2 5 4" xfId="27614"/>
    <cellStyle name="Обычный 40 2 6" xfId="27615"/>
    <cellStyle name="Обычный 40 2 6 2" xfId="27616"/>
    <cellStyle name="Обычный 40 2 6 2 2" xfId="27617"/>
    <cellStyle name="Обычный 40 2 6 2 2 2" xfId="27618"/>
    <cellStyle name="Обычный 40 2 6 2 3" xfId="27619"/>
    <cellStyle name="Обычный 40 2 6 3" xfId="27620"/>
    <cellStyle name="Обычный 40 2 6 3 2" xfId="27621"/>
    <cellStyle name="Обычный 40 2 6 4" xfId="27622"/>
    <cellStyle name="Обычный 40 2 7" xfId="27623"/>
    <cellStyle name="Обычный 40 2 7 2" xfId="27624"/>
    <cellStyle name="Обычный 40 2 7 2 2" xfId="27625"/>
    <cellStyle name="Обычный 40 2 7 3" xfId="27626"/>
    <cellStyle name="Обычный 40 2 8" xfId="27627"/>
    <cellStyle name="Обычный 40 2 8 2" xfId="27628"/>
    <cellStyle name="Обычный 40 2 9" xfId="27629"/>
    <cellStyle name="Обычный 40 3" xfId="27630"/>
    <cellStyle name="Обычный 40 3 2" xfId="27631"/>
    <cellStyle name="Обычный 40 3 2 2" xfId="27632"/>
    <cellStyle name="Обычный 40 3 2 2 2" xfId="27633"/>
    <cellStyle name="Обычный 40 3 2 2 2 2" xfId="27634"/>
    <cellStyle name="Обычный 40 3 2 2 2 2 2" xfId="27635"/>
    <cellStyle name="Обычный 40 3 2 2 2 2 2 2" xfId="27636"/>
    <cellStyle name="Обычный 40 3 2 2 2 2 3" xfId="27637"/>
    <cellStyle name="Обычный 40 3 2 2 2 3" xfId="27638"/>
    <cellStyle name="Обычный 40 3 2 2 2 3 2" xfId="27639"/>
    <cellStyle name="Обычный 40 3 2 2 2 4" xfId="27640"/>
    <cellStyle name="Обычный 40 3 2 2 3" xfId="27641"/>
    <cellStyle name="Обычный 40 3 2 2 3 2" xfId="27642"/>
    <cellStyle name="Обычный 40 3 2 2 3 2 2" xfId="27643"/>
    <cellStyle name="Обычный 40 3 2 2 3 3" xfId="27644"/>
    <cellStyle name="Обычный 40 3 2 2 4" xfId="27645"/>
    <cellStyle name="Обычный 40 3 2 2 4 2" xfId="27646"/>
    <cellStyle name="Обычный 40 3 2 2 5" xfId="27647"/>
    <cellStyle name="Обычный 40 3 2 3" xfId="27648"/>
    <cellStyle name="Обычный 40 3 2 3 2" xfId="27649"/>
    <cellStyle name="Обычный 40 3 2 3 2 2" xfId="27650"/>
    <cellStyle name="Обычный 40 3 2 3 2 2 2" xfId="27651"/>
    <cellStyle name="Обычный 40 3 2 3 2 3" xfId="27652"/>
    <cellStyle name="Обычный 40 3 2 3 3" xfId="27653"/>
    <cellStyle name="Обычный 40 3 2 3 3 2" xfId="27654"/>
    <cellStyle name="Обычный 40 3 2 3 4" xfId="27655"/>
    <cellStyle name="Обычный 40 3 2 4" xfId="27656"/>
    <cellStyle name="Обычный 40 3 2 4 2" xfId="27657"/>
    <cellStyle name="Обычный 40 3 2 4 2 2" xfId="27658"/>
    <cellStyle name="Обычный 40 3 2 4 2 2 2" xfId="27659"/>
    <cellStyle name="Обычный 40 3 2 4 2 3" xfId="27660"/>
    <cellStyle name="Обычный 40 3 2 4 3" xfId="27661"/>
    <cellStyle name="Обычный 40 3 2 4 3 2" xfId="27662"/>
    <cellStyle name="Обычный 40 3 2 4 4" xfId="27663"/>
    <cellStyle name="Обычный 40 3 2 5" xfId="27664"/>
    <cellStyle name="Обычный 40 3 2 5 2" xfId="27665"/>
    <cellStyle name="Обычный 40 3 2 5 2 2" xfId="27666"/>
    <cellStyle name="Обычный 40 3 2 5 3" xfId="27667"/>
    <cellStyle name="Обычный 40 3 2 6" xfId="27668"/>
    <cellStyle name="Обычный 40 3 2 6 2" xfId="27669"/>
    <cellStyle name="Обычный 40 3 2 7" xfId="27670"/>
    <cellStyle name="Обычный 40 3 3" xfId="27671"/>
    <cellStyle name="Обычный 40 3 3 2" xfId="27672"/>
    <cellStyle name="Обычный 40 3 3 2 2" xfId="27673"/>
    <cellStyle name="Обычный 40 3 3 2 2 2" xfId="27674"/>
    <cellStyle name="Обычный 40 3 3 2 2 2 2" xfId="27675"/>
    <cellStyle name="Обычный 40 3 3 2 2 3" xfId="27676"/>
    <cellStyle name="Обычный 40 3 3 2 3" xfId="27677"/>
    <cellStyle name="Обычный 40 3 3 2 3 2" xfId="27678"/>
    <cellStyle name="Обычный 40 3 3 2 4" xfId="27679"/>
    <cellStyle name="Обычный 40 3 3 3" xfId="27680"/>
    <cellStyle name="Обычный 40 3 3 3 2" xfId="27681"/>
    <cellStyle name="Обычный 40 3 3 3 2 2" xfId="27682"/>
    <cellStyle name="Обычный 40 3 3 3 3" xfId="27683"/>
    <cellStyle name="Обычный 40 3 3 4" xfId="27684"/>
    <cellStyle name="Обычный 40 3 3 4 2" xfId="27685"/>
    <cellStyle name="Обычный 40 3 3 5" xfId="27686"/>
    <cellStyle name="Обычный 40 3 4" xfId="27687"/>
    <cellStyle name="Обычный 40 3 4 2" xfId="27688"/>
    <cellStyle name="Обычный 40 3 4 2 2" xfId="27689"/>
    <cellStyle name="Обычный 40 3 4 2 2 2" xfId="27690"/>
    <cellStyle name="Обычный 40 3 4 2 3" xfId="27691"/>
    <cellStyle name="Обычный 40 3 4 3" xfId="27692"/>
    <cellStyle name="Обычный 40 3 4 3 2" xfId="27693"/>
    <cellStyle name="Обычный 40 3 4 4" xfId="27694"/>
    <cellStyle name="Обычный 40 3 5" xfId="27695"/>
    <cellStyle name="Обычный 40 3 5 2" xfId="27696"/>
    <cellStyle name="Обычный 40 3 5 2 2" xfId="27697"/>
    <cellStyle name="Обычный 40 3 5 2 2 2" xfId="27698"/>
    <cellStyle name="Обычный 40 3 5 2 3" xfId="27699"/>
    <cellStyle name="Обычный 40 3 5 3" xfId="27700"/>
    <cellStyle name="Обычный 40 3 5 3 2" xfId="27701"/>
    <cellStyle name="Обычный 40 3 5 4" xfId="27702"/>
    <cellStyle name="Обычный 40 3 6" xfId="27703"/>
    <cellStyle name="Обычный 40 3 6 2" xfId="27704"/>
    <cellStyle name="Обычный 40 3 6 2 2" xfId="27705"/>
    <cellStyle name="Обычный 40 3 6 3" xfId="27706"/>
    <cellStyle name="Обычный 40 3 7" xfId="27707"/>
    <cellStyle name="Обычный 40 3 7 2" xfId="27708"/>
    <cellStyle name="Обычный 40 3 8" xfId="27709"/>
    <cellStyle name="Обычный 40 4" xfId="27710"/>
    <cellStyle name="Обычный 40 4 2" xfId="27711"/>
    <cellStyle name="Обычный 40 4 2 2" xfId="27712"/>
    <cellStyle name="Обычный 40 4 2 2 2" xfId="27713"/>
    <cellStyle name="Обычный 40 4 2 2 2 2" xfId="27714"/>
    <cellStyle name="Обычный 40 4 2 2 2 2 2" xfId="27715"/>
    <cellStyle name="Обычный 40 4 2 2 2 3" xfId="27716"/>
    <cellStyle name="Обычный 40 4 2 2 3" xfId="27717"/>
    <cellStyle name="Обычный 40 4 2 2 3 2" xfId="27718"/>
    <cellStyle name="Обычный 40 4 2 2 4" xfId="27719"/>
    <cellStyle name="Обычный 40 4 2 3" xfId="27720"/>
    <cellStyle name="Обычный 40 4 2 3 2" xfId="27721"/>
    <cellStyle name="Обычный 40 4 2 3 2 2" xfId="27722"/>
    <cellStyle name="Обычный 40 4 2 3 3" xfId="27723"/>
    <cellStyle name="Обычный 40 4 2 4" xfId="27724"/>
    <cellStyle name="Обычный 40 4 2 4 2" xfId="27725"/>
    <cellStyle name="Обычный 40 4 2 5" xfId="27726"/>
    <cellStyle name="Обычный 40 4 3" xfId="27727"/>
    <cellStyle name="Обычный 40 4 3 2" xfId="27728"/>
    <cellStyle name="Обычный 40 4 3 2 2" xfId="27729"/>
    <cellStyle name="Обычный 40 4 3 2 2 2" xfId="27730"/>
    <cellStyle name="Обычный 40 4 3 2 3" xfId="27731"/>
    <cellStyle name="Обычный 40 4 3 3" xfId="27732"/>
    <cellStyle name="Обычный 40 4 3 3 2" xfId="27733"/>
    <cellStyle name="Обычный 40 4 3 4" xfId="27734"/>
    <cellStyle name="Обычный 40 4 4" xfId="27735"/>
    <cellStyle name="Обычный 40 4 4 2" xfId="27736"/>
    <cellStyle name="Обычный 40 4 4 2 2" xfId="27737"/>
    <cellStyle name="Обычный 40 4 4 2 2 2" xfId="27738"/>
    <cellStyle name="Обычный 40 4 4 2 3" xfId="27739"/>
    <cellStyle name="Обычный 40 4 4 3" xfId="27740"/>
    <cellStyle name="Обычный 40 4 4 3 2" xfId="27741"/>
    <cellStyle name="Обычный 40 4 4 4" xfId="27742"/>
    <cellStyle name="Обычный 40 4 5" xfId="27743"/>
    <cellStyle name="Обычный 40 4 5 2" xfId="27744"/>
    <cellStyle name="Обычный 40 4 5 2 2" xfId="27745"/>
    <cellStyle name="Обычный 40 4 5 3" xfId="27746"/>
    <cellStyle name="Обычный 40 4 6" xfId="27747"/>
    <cellStyle name="Обычный 40 4 6 2" xfId="27748"/>
    <cellStyle name="Обычный 40 4 7" xfId="27749"/>
    <cellStyle name="Обычный 40 5" xfId="27750"/>
    <cellStyle name="Обычный 40 5 2" xfId="27751"/>
    <cellStyle name="Обычный 40 5 2 2" xfId="27752"/>
    <cellStyle name="Обычный 40 5 2 2 2" xfId="27753"/>
    <cellStyle name="Обычный 40 5 2 2 2 2" xfId="27754"/>
    <cellStyle name="Обычный 40 5 2 2 2 2 2" xfId="27755"/>
    <cellStyle name="Обычный 40 5 2 2 2 3" xfId="27756"/>
    <cellStyle name="Обычный 40 5 2 2 3" xfId="27757"/>
    <cellStyle name="Обычный 40 5 2 2 3 2" xfId="27758"/>
    <cellStyle name="Обычный 40 5 2 2 4" xfId="27759"/>
    <cellStyle name="Обычный 40 5 2 3" xfId="27760"/>
    <cellStyle name="Обычный 40 5 2 3 2" xfId="27761"/>
    <cellStyle name="Обычный 40 5 2 3 2 2" xfId="27762"/>
    <cellStyle name="Обычный 40 5 2 3 3" xfId="27763"/>
    <cellStyle name="Обычный 40 5 2 4" xfId="27764"/>
    <cellStyle name="Обычный 40 5 2 4 2" xfId="27765"/>
    <cellStyle name="Обычный 40 5 2 5" xfId="27766"/>
    <cellStyle name="Обычный 40 5 3" xfId="27767"/>
    <cellStyle name="Обычный 40 5 3 2" xfId="27768"/>
    <cellStyle name="Обычный 40 5 3 2 2" xfId="27769"/>
    <cellStyle name="Обычный 40 5 3 2 2 2" xfId="27770"/>
    <cellStyle name="Обычный 40 5 3 2 3" xfId="27771"/>
    <cellStyle name="Обычный 40 5 3 3" xfId="27772"/>
    <cellStyle name="Обычный 40 5 3 3 2" xfId="27773"/>
    <cellStyle name="Обычный 40 5 3 4" xfId="27774"/>
    <cellStyle name="Обычный 40 5 4" xfId="27775"/>
    <cellStyle name="Обычный 40 5 4 2" xfId="27776"/>
    <cellStyle name="Обычный 40 5 4 2 2" xfId="27777"/>
    <cellStyle name="Обычный 40 5 4 2 2 2" xfId="27778"/>
    <cellStyle name="Обычный 40 5 4 2 3" xfId="27779"/>
    <cellStyle name="Обычный 40 5 4 3" xfId="27780"/>
    <cellStyle name="Обычный 40 5 4 3 2" xfId="27781"/>
    <cellStyle name="Обычный 40 5 4 4" xfId="27782"/>
    <cellStyle name="Обычный 40 5 5" xfId="27783"/>
    <cellStyle name="Обычный 40 5 5 2" xfId="27784"/>
    <cellStyle name="Обычный 40 5 5 2 2" xfId="27785"/>
    <cellStyle name="Обычный 40 5 5 3" xfId="27786"/>
    <cellStyle name="Обычный 40 5 6" xfId="27787"/>
    <cellStyle name="Обычный 40 5 6 2" xfId="27788"/>
    <cellStyle name="Обычный 40 5 7" xfId="27789"/>
    <cellStyle name="Обычный 40 5 7 2" xfId="27790"/>
    <cellStyle name="Обычный 40 5 7 3" xfId="27791"/>
    <cellStyle name="Обычный 40 5 8" xfId="27792"/>
    <cellStyle name="Обычный 40 6" xfId="27793"/>
    <cellStyle name="Обычный 40 6 2" xfId="27794"/>
    <cellStyle name="Обычный 40 6 2 2" xfId="27795"/>
    <cellStyle name="Обычный 40 6 2 2 2" xfId="27796"/>
    <cellStyle name="Обычный 40 6 2 2 2 2" xfId="27797"/>
    <cellStyle name="Обычный 40 6 2 2 3" xfId="27798"/>
    <cellStyle name="Обычный 40 6 2 3" xfId="27799"/>
    <cellStyle name="Обычный 40 6 2 3 2" xfId="27800"/>
    <cellStyle name="Обычный 40 6 2 4" xfId="27801"/>
    <cellStyle name="Обычный 40 6 3" xfId="27802"/>
    <cellStyle name="Обычный 40 6 3 2" xfId="27803"/>
    <cellStyle name="Обычный 40 6 3 2 2" xfId="27804"/>
    <cellStyle name="Обычный 40 6 3 3" xfId="27805"/>
    <cellStyle name="Обычный 40 6 4" xfId="27806"/>
    <cellStyle name="Обычный 40 6 4 2" xfId="27807"/>
    <cellStyle name="Обычный 40 6 5" xfId="27808"/>
    <cellStyle name="Обычный 40 7" xfId="27809"/>
    <cellStyle name="Обычный 40 7 2" xfId="27810"/>
    <cellStyle name="Обычный 40 7 2 2" xfId="27811"/>
    <cellStyle name="Обычный 40 7 2 2 2" xfId="27812"/>
    <cellStyle name="Обычный 40 7 2 3" xfId="27813"/>
    <cellStyle name="Обычный 40 7 3" xfId="27814"/>
    <cellStyle name="Обычный 40 7 3 2" xfId="27815"/>
    <cellStyle name="Обычный 40 7 4" xfId="27816"/>
    <cellStyle name="Обычный 40 8" xfId="27817"/>
    <cellStyle name="Обычный 40 8 2" xfId="27818"/>
    <cellStyle name="Обычный 40 8 2 2" xfId="27819"/>
    <cellStyle name="Обычный 40 8 2 2 2" xfId="27820"/>
    <cellStyle name="Обычный 40 8 2 3" xfId="27821"/>
    <cellStyle name="Обычный 40 8 3" xfId="27822"/>
    <cellStyle name="Обычный 40 8 3 2" xfId="27823"/>
    <cellStyle name="Обычный 40 8 4" xfId="27824"/>
    <cellStyle name="Обычный 40 9" xfId="27825"/>
    <cellStyle name="Обычный 40 9 2" xfId="27826"/>
    <cellStyle name="Обычный 40 9 2 2" xfId="27827"/>
    <cellStyle name="Обычный 40 9 2 2 2" xfId="27828"/>
    <cellStyle name="Обычный 40 9 2 3" xfId="27829"/>
    <cellStyle name="Обычный 40 9 3" xfId="27830"/>
    <cellStyle name="Обычный 40 9 3 2" xfId="27831"/>
    <cellStyle name="Обычный 40 9 4" xfId="27832"/>
    <cellStyle name="Обычный 41" xfId="27833"/>
    <cellStyle name="Обычный 41 10" xfId="27834"/>
    <cellStyle name="Обычный 41 2" xfId="27835"/>
    <cellStyle name="Обычный 41 2 2" xfId="27836"/>
    <cellStyle name="Обычный 41 2 2 2" xfId="27837"/>
    <cellStyle name="Обычный 41 2 2 2 2" xfId="27838"/>
    <cellStyle name="Обычный 41 2 2 2 2 2" xfId="27839"/>
    <cellStyle name="Обычный 41 2 2 2 2 2 2" xfId="27840"/>
    <cellStyle name="Обычный 41 2 2 2 2 2 2 2" xfId="27841"/>
    <cellStyle name="Обычный 41 2 2 2 2 2 2 2 2" xfId="27842"/>
    <cellStyle name="Обычный 41 2 2 2 2 2 2 3" xfId="27843"/>
    <cellStyle name="Обычный 41 2 2 2 2 2 3" xfId="27844"/>
    <cellStyle name="Обычный 41 2 2 2 2 2 3 2" xfId="27845"/>
    <cellStyle name="Обычный 41 2 2 2 2 2 4" xfId="27846"/>
    <cellStyle name="Обычный 41 2 2 2 2 3" xfId="27847"/>
    <cellStyle name="Обычный 41 2 2 2 2 3 2" xfId="27848"/>
    <cellStyle name="Обычный 41 2 2 2 2 3 2 2" xfId="27849"/>
    <cellStyle name="Обычный 41 2 2 2 2 3 3" xfId="27850"/>
    <cellStyle name="Обычный 41 2 2 2 2 4" xfId="27851"/>
    <cellStyle name="Обычный 41 2 2 2 2 4 2" xfId="27852"/>
    <cellStyle name="Обычный 41 2 2 2 2 5" xfId="27853"/>
    <cellStyle name="Обычный 41 2 2 2 3" xfId="27854"/>
    <cellStyle name="Обычный 41 2 2 2 3 2" xfId="27855"/>
    <cellStyle name="Обычный 41 2 2 2 3 2 2" xfId="27856"/>
    <cellStyle name="Обычный 41 2 2 2 3 2 2 2" xfId="27857"/>
    <cellStyle name="Обычный 41 2 2 2 3 2 3" xfId="27858"/>
    <cellStyle name="Обычный 41 2 2 2 3 3" xfId="27859"/>
    <cellStyle name="Обычный 41 2 2 2 3 3 2" xfId="27860"/>
    <cellStyle name="Обычный 41 2 2 2 3 4" xfId="27861"/>
    <cellStyle name="Обычный 41 2 2 2 4" xfId="27862"/>
    <cellStyle name="Обычный 41 2 2 2 4 2" xfId="27863"/>
    <cellStyle name="Обычный 41 2 2 2 4 2 2" xfId="27864"/>
    <cellStyle name="Обычный 41 2 2 2 4 2 2 2" xfId="27865"/>
    <cellStyle name="Обычный 41 2 2 2 4 2 3" xfId="27866"/>
    <cellStyle name="Обычный 41 2 2 2 4 3" xfId="27867"/>
    <cellStyle name="Обычный 41 2 2 2 4 3 2" xfId="27868"/>
    <cellStyle name="Обычный 41 2 2 2 4 4" xfId="27869"/>
    <cellStyle name="Обычный 41 2 2 2 5" xfId="27870"/>
    <cellStyle name="Обычный 41 2 2 2 5 2" xfId="27871"/>
    <cellStyle name="Обычный 41 2 2 2 5 2 2" xfId="27872"/>
    <cellStyle name="Обычный 41 2 2 2 5 3" xfId="27873"/>
    <cellStyle name="Обычный 41 2 2 2 6" xfId="27874"/>
    <cellStyle name="Обычный 41 2 2 2 6 2" xfId="27875"/>
    <cellStyle name="Обычный 41 2 2 2 7" xfId="27876"/>
    <cellStyle name="Обычный 41 2 2 3" xfId="27877"/>
    <cellStyle name="Обычный 41 2 2 3 2" xfId="27878"/>
    <cellStyle name="Обычный 41 2 2 3 2 2" xfId="27879"/>
    <cellStyle name="Обычный 41 2 2 3 2 2 2" xfId="27880"/>
    <cellStyle name="Обычный 41 2 2 3 2 2 2 2" xfId="27881"/>
    <cellStyle name="Обычный 41 2 2 3 2 2 3" xfId="27882"/>
    <cellStyle name="Обычный 41 2 2 3 2 3" xfId="27883"/>
    <cellStyle name="Обычный 41 2 2 3 2 3 2" xfId="27884"/>
    <cellStyle name="Обычный 41 2 2 3 2 4" xfId="27885"/>
    <cellStyle name="Обычный 41 2 2 3 3" xfId="27886"/>
    <cellStyle name="Обычный 41 2 2 3 3 2" xfId="27887"/>
    <cellStyle name="Обычный 41 2 2 3 3 2 2" xfId="27888"/>
    <cellStyle name="Обычный 41 2 2 3 3 3" xfId="27889"/>
    <cellStyle name="Обычный 41 2 2 3 4" xfId="27890"/>
    <cellStyle name="Обычный 41 2 2 3 4 2" xfId="27891"/>
    <cellStyle name="Обычный 41 2 2 3 5" xfId="27892"/>
    <cellStyle name="Обычный 41 2 2 4" xfId="27893"/>
    <cellStyle name="Обычный 41 2 2 4 2" xfId="27894"/>
    <cellStyle name="Обычный 41 2 2 4 2 2" xfId="27895"/>
    <cellStyle name="Обычный 41 2 2 4 2 2 2" xfId="27896"/>
    <cellStyle name="Обычный 41 2 2 4 2 3" xfId="27897"/>
    <cellStyle name="Обычный 41 2 2 4 3" xfId="27898"/>
    <cellStyle name="Обычный 41 2 2 4 3 2" xfId="27899"/>
    <cellStyle name="Обычный 41 2 2 4 4" xfId="27900"/>
    <cellStyle name="Обычный 41 2 2 5" xfId="27901"/>
    <cellStyle name="Обычный 41 2 2 5 2" xfId="27902"/>
    <cellStyle name="Обычный 41 2 2 5 2 2" xfId="27903"/>
    <cellStyle name="Обычный 41 2 2 5 2 2 2" xfId="27904"/>
    <cellStyle name="Обычный 41 2 2 5 2 3" xfId="27905"/>
    <cellStyle name="Обычный 41 2 2 5 3" xfId="27906"/>
    <cellStyle name="Обычный 41 2 2 5 3 2" xfId="27907"/>
    <cellStyle name="Обычный 41 2 2 5 4" xfId="27908"/>
    <cellStyle name="Обычный 41 2 2 6" xfId="27909"/>
    <cellStyle name="Обычный 41 2 2 6 2" xfId="27910"/>
    <cellStyle name="Обычный 41 2 2 6 2 2" xfId="27911"/>
    <cellStyle name="Обычный 41 2 2 6 3" xfId="27912"/>
    <cellStyle name="Обычный 41 2 2 7" xfId="27913"/>
    <cellStyle name="Обычный 41 2 2 7 2" xfId="27914"/>
    <cellStyle name="Обычный 41 2 2 8" xfId="27915"/>
    <cellStyle name="Обычный 41 2 3" xfId="27916"/>
    <cellStyle name="Обычный 41 2 3 2" xfId="27917"/>
    <cellStyle name="Обычный 41 2 3 2 2" xfId="27918"/>
    <cellStyle name="Обычный 41 2 3 2 2 2" xfId="27919"/>
    <cellStyle name="Обычный 41 2 3 2 2 2 2" xfId="27920"/>
    <cellStyle name="Обычный 41 2 3 2 2 2 2 2" xfId="27921"/>
    <cellStyle name="Обычный 41 2 3 2 2 2 3" xfId="27922"/>
    <cellStyle name="Обычный 41 2 3 2 2 3" xfId="27923"/>
    <cellStyle name="Обычный 41 2 3 2 2 3 2" xfId="27924"/>
    <cellStyle name="Обычный 41 2 3 2 2 4" xfId="27925"/>
    <cellStyle name="Обычный 41 2 3 2 3" xfId="27926"/>
    <cellStyle name="Обычный 41 2 3 2 3 2" xfId="27927"/>
    <cellStyle name="Обычный 41 2 3 2 3 2 2" xfId="27928"/>
    <cellStyle name="Обычный 41 2 3 2 3 3" xfId="27929"/>
    <cellStyle name="Обычный 41 2 3 2 4" xfId="27930"/>
    <cellStyle name="Обычный 41 2 3 2 4 2" xfId="27931"/>
    <cellStyle name="Обычный 41 2 3 2 5" xfId="27932"/>
    <cellStyle name="Обычный 41 2 3 3" xfId="27933"/>
    <cellStyle name="Обычный 41 2 3 3 2" xfId="27934"/>
    <cellStyle name="Обычный 41 2 3 3 2 2" xfId="27935"/>
    <cellStyle name="Обычный 41 2 3 3 2 2 2" xfId="27936"/>
    <cellStyle name="Обычный 41 2 3 3 2 3" xfId="27937"/>
    <cellStyle name="Обычный 41 2 3 3 3" xfId="27938"/>
    <cellStyle name="Обычный 41 2 3 3 3 2" xfId="27939"/>
    <cellStyle name="Обычный 41 2 3 3 4" xfId="27940"/>
    <cellStyle name="Обычный 41 2 3 4" xfId="27941"/>
    <cellStyle name="Обычный 41 2 3 4 2" xfId="27942"/>
    <cellStyle name="Обычный 41 2 3 4 2 2" xfId="27943"/>
    <cellStyle name="Обычный 41 2 3 4 2 2 2" xfId="27944"/>
    <cellStyle name="Обычный 41 2 3 4 2 3" xfId="27945"/>
    <cellStyle name="Обычный 41 2 3 4 3" xfId="27946"/>
    <cellStyle name="Обычный 41 2 3 4 3 2" xfId="27947"/>
    <cellStyle name="Обычный 41 2 3 4 4" xfId="27948"/>
    <cellStyle name="Обычный 41 2 3 5" xfId="27949"/>
    <cellStyle name="Обычный 41 2 3 5 2" xfId="27950"/>
    <cellStyle name="Обычный 41 2 3 5 2 2" xfId="27951"/>
    <cellStyle name="Обычный 41 2 3 5 3" xfId="27952"/>
    <cellStyle name="Обычный 41 2 3 6" xfId="27953"/>
    <cellStyle name="Обычный 41 2 3 6 2" xfId="27954"/>
    <cellStyle name="Обычный 41 2 3 7" xfId="27955"/>
    <cellStyle name="Обычный 41 2 4" xfId="27956"/>
    <cellStyle name="Обычный 41 2 4 2" xfId="27957"/>
    <cellStyle name="Обычный 41 2 4 2 2" xfId="27958"/>
    <cellStyle name="Обычный 41 2 4 2 2 2" xfId="27959"/>
    <cellStyle name="Обычный 41 2 4 2 2 2 2" xfId="27960"/>
    <cellStyle name="Обычный 41 2 4 2 2 3" xfId="27961"/>
    <cellStyle name="Обычный 41 2 4 2 3" xfId="27962"/>
    <cellStyle name="Обычный 41 2 4 2 3 2" xfId="27963"/>
    <cellStyle name="Обычный 41 2 4 2 4" xfId="27964"/>
    <cellStyle name="Обычный 41 2 4 3" xfId="27965"/>
    <cellStyle name="Обычный 41 2 4 3 2" xfId="27966"/>
    <cellStyle name="Обычный 41 2 4 3 2 2" xfId="27967"/>
    <cellStyle name="Обычный 41 2 4 3 3" xfId="27968"/>
    <cellStyle name="Обычный 41 2 4 4" xfId="27969"/>
    <cellStyle name="Обычный 41 2 4 4 2" xfId="27970"/>
    <cellStyle name="Обычный 41 2 4 5" xfId="27971"/>
    <cellStyle name="Обычный 41 2 5" xfId="27972"/>
    <cellStyle name="Обычный 41 2 5 2" xfId="27973"/>
    <cellStyle name="Обычный 41 2 5 2 2" xfId="27974"/>
    <cellStyle name="Обычный 41 2 5 2 2 2" xfId="27975"/>
    <cellStyle name="Обычный 41 2 5 2 3" xfId="27976"/>
    <cellStyle name="Обычный 41 2 5 3" xfId="27977"/>
    <cellStyle name="Обычный 41 2 5 3 2" xfId="27978"/>
    <cellStyle name="Обычный 41 2 5 4" xfId="27979"/>
    <cellStyle name="Обычный 41 2 6" xfId="27980"/>
    <cellStyle name="Обычный 41 2 6 2" xfId="27981"/>
    <cellStyle name="Обычный 41 2 6 2 2" xfId="27982"/>
    <cellStyle name="Обычный 41 2 6 2 2 2" xfId="27983"/>
    <cellStyle name="Обычный 41 2 6 2 3" xfId="27984"/>
    <cellStyle name="Обычный 41 2 6 3" xfId="27985"/>
    <cellStyle name="Обычный 41 2 6 3 2" xfId="27986"/>
    <cellStyle name="Обычный 41 2 6 4" xfId="27987"/>
    <cellStyle name="Обычный 41 2 7" xfId="27988"/>
    <cellStyle name="Обычный 41 2 7 2" xfId="27989"/>
    <cellStyle name="Обычный 41 2 7 2 2" xfId="27990"/>
    <cellStyle name="Обычный 41 2 7 3" xfId="27991"/>
    <cellStyle name="Обычный 41 2 8" xfId="27992"/>
    <cellStyle name="Обычный 41 2 8 2" xfId="27993"/>
    <cellStyle name="Обычный 41 2 9" xfId="27994"/>
    <cellStyle name="Обычный 41 3" xfId="27995"/>
    <cellStyle name="Обычный 41 3 2" xfId="27996"/>
    <cellStyle name="Обычный 41 3 2 2" xfId="27997"/>
    <cellStyle name="Обычный 41 3 2 2 2" xfId="27998"/>
    <cellStyle name="Обычный 41 3 2 2 2 2" xfId="27999"/>
    <cellStyle name="Обычный 41 3 2 2 2 2 2" xfId="28000"/>
    <cellStyle name="Обычный 41 3 2 2 2 2 2 2" xfId="28001"/>
    <cellStyle name="Обычный 41 3 2 2 2 2 3" xfId="28002"/>
    <cellStyle name="Обычный 41 3 2 2 2 3" xfId="28003"/>
    <cellStyle name="Обычный 41 3 2 2 2 3 2" xfId="28004"/>
    <cellStyle name="Обычный 41 3 2 2 2 4" xfId="28005"/>
    <cellStyle name="Обычный 41 3 2 2 3" xfId="28006"/>
    <cellStyle name="Обычный 41 3 2 2 3 2" xfId="28007"/>
    <cellStyle name="Обычный 41 3 2 2 3 2 2" xfId="28008"/>
    <cellStyle name="Обычный 41 3 2 2 3 3" xfId="28009"/>
    <cellStyle name="Обычный 41 3 2 2 4" xfId="28010"/>
    <cellStyle name="Обычный 41 3 2 2 4 2" xfId="28011"/>
    <cellStyle name="Обычный 41 3 2 2 5" xfId="28012"/>
    <cellStyle name="Обычный 41 3 2 3" xfId="28013"/>
    <cellStyle name="Обычный 41 3 2 3 2" xfId="28014"/>
    <cellStyle name="Обычный 41 3 2 3 2 2" xfId="28015"/>
    <cellStyle name="Обычный 41 3 2 3 2 2 2" xfId="28016"/>
    <cellStyle name="Обычный 41 3 2 3 2 3" xfId="28017"/>
    <cellStyle name="Обычный 41 3 2 3 3" xfId="28018"/>
    <cellStyle name="Обычный 41 3 2 3 3 2" xfId="28019"/>
    <cellStyle name="Обычный 41 3 2 3 4" xfId="28020"/>
    <cellStyle name="Обычный 41 3 2 4" xfId="28021"/>
    <cellStyle name="Обычный 41 3 2 4 2" xfId="28022"/>
    <cellStyle name="Обычный 41 3 2 4 2 2" xfId="28023"/>
    <cellStyle name="Обычный 41 3 2 4 2 2 2" xfId="28024"/>
    <cellStyle name="Обычный 41 3 2 4 2 3" xfId="28025"/>
    <cellStyle name="Обычный 41 3 2 4 3" xfId="28026"/>
    <cellStyle name="Обычный 41 3 2 4 3 2" xfId="28027"/>
    <cellStyle name="Обычный 41 3 2 4 4" xfId="28028"/>
    <cellStyle name="Обычный 41 3 2 5" xfId="28029"/>
    <cellStyle name="Обычный 41 3 2 5 2" xfId="28030"/>
    <cellStyle name="Обычный 41 3 2 5 2 2" xfId="28031"/>
    <cellStyle name="Обычный 41 3 2 5 3" xfId="28032"/>
    <cellStyle name="Обычный 41 3 2 6" xfId="28033"/>
    <cellStyle name="Обычный 41 3 2 6 2" xfId="28034"/>
    <cellStyle name="Обычный 41 3 2 7" xfId="28035"/>
    <cellStyle name="Обычный 41 3 3" xfId="28036"/>
    <cellStyle name="Обычный 41 3 3 2" xfId="28037"/>
    <cellStyle name="Обычный 41 3 3 2 2" xfId="28038"/>
    <cellStyle name="Обычный 41 3 3 2 2 2" xfId="28039"/>
    <cellStyle name="Обычный 41 3 3 2 2 2 2" xfId="28040"/>
    <cellStyle name="Обычный 41 3 3 2 2 3" xfId="28041"/>
    <cellStyle name="Обычный 41 3 3 2 3" xfId="28042"/>
    <cellStyle name="Обычный 41 3 3 2 3 2" xfId="28043"/>
    <cellStyle name="Обычный 41 3 3 2 4" xfId="28044"/>
    <cellStyle name="Обычный 41 3 3 3" xfId="28045"/>
    <cellStyle name="Обычный 41 3 3 3 2" xfId="28046"/>
    <cellStyle name="Обычный 41 3 3 3 2 2" xfId="28047"/>
    <cellStyle name="Обычный 41 3 3 3 3" xfId="28048"/>
    <cellStyle name="Обычный 41 3 3 4" xfId="28049"/>
    <cellStyle name="Обычный 41 3 3 4 2" xfId="28050"/>
    <cellStyle name="Обычный 41 3 3 5" xfId="28051"/>
    <cellStyle name="Обычный 41 3 4" xfId="28052"/>
    <cellStyle name="Обычный 41 3 4 2" xfId="28053"/>
    <cellStyle name="Обычный 41 3 4 2 2" xfId="28054"/>
    <cellStyle name="Обычный 41 3 4 2 2 2" xfId="28055"/>
    <cellStyle name="Обычный 41 3 4 2 3" xfId="28056"/>
    <cellStyle name="Обычный 41 3 4 3" xfId="28057"/>
    <cellStyle name="Обычный 41 3 4 3 2" xfId="28058"/>
    <cellStyle name="Обычный 41 3 4 4" xfId="28059"/>
    <cellStyle name="Обычный 41 3 5" xfId="28060"/>
    <cellStyle name="Обычный 41 3 5 2" xfId="28061"/>
    <cellStyle name="Обычный 41 3 5 2 2" xfId="28062"/>
    <cellStyle name="Обычный 41 3 5 2 2 2" xfId="28063"/>
    <cellStyle name="Обычный 41 3 5 2 3" xfId="28064"/>
    <cellStyle name="Обычный 41 3 5 3" xfId="28065"/>
    <cellStyle name="Обычный 41 3 5 3 2" xfId="28066"/>
    <cellStyle name="Обычный 41 3 5 4" xfId="28067"/>
    <cellStyle name="Обычный 41 3 6" xfId="28068"/>
    <cellStyle name="Обычный 41 3 6 2" xfId="28069"/>
    <cellStyle name="Обычный 41 3 6 2 2" xfId="28070"/>
    <cellStyle name="Обычный 41 3 6 3" xfId="28071"/>
    <cellStyle name="Обычный 41 3 7" xfId="28072"/>
    <cellStyle name="Обычный 41 3 7 2" xfId="28073"/>
    <cellStyle name="Обычный 41 3 8" xfId="28074"/>
    <cellStyle name="Обычный 41 4" xfId="28075"/>
    <cellStyle name="Обычный 41 4 2" xfId="28076"/>
    <cellStyle name="Обычный 41 4 2 2" xfId="28077"/>
    <cellStyle name="Обычный 41 4 2 2 2" xfId="28078"/>
    <cellStyle name="Обычный 41 4 2 2 2 2" xfId="28079"/>
    <cellStyle name="Обычный 41 4 2 2 2 2 2" xfId="28080"/>
    <cellStyle name="Обычный 41 4 2 2 2 3" xfId="28081"/>
    <cellStyle name="Обычный 41 4 2 2 3" xfId="28082"/>
    <cellStyle name="Обычный 41 4 2 2 3 2" xfId="28083"/>
    <cellStyle name="Обычный 41 4 2 2 4" xfId="28084"/>
    <cellStyle name="Обычный 41 4 2 3" xfId="28085"/>
    <cellStyle name="Обычный 41 4 2 3 2" xfId="28086"/>
    <cellStyle name="Обычный 41 4 2 3 2 2" xfId="28087"/>
    <cellStyle name="Обычный 41 4 2 3 3" xfId="28088"/>
    <cellStyle name="Обычный 41 4 2 4" xfId="28089"/>
    <cellStyle name="Обычный 41 4 2 4 2" xfId="28090"/>
    <cellStyle name="Обычный 41 4 2 5" xfId="28091"/>
    <cellStyle name="Обычный 41 4 3" xfId="28092"/>
    <cellStyle name="Обычный 41 4 3 2" xfId="28093"/>
    <cellStyle name="Обычный 41 4 3 2 2" xfId="28094"/>
    <cellStyle name="Обычный 41 4 3 2 2 2" xfId="28095"/>
    <cellStyle name="Обычный 41 4 3 2 3" xfId="28096"/>
    <cellStyle name="Обычный 41 4 3 3" xfId="28097"/>
    <cellStyle name="Обычный 41 4 3 3 2" xfId="28098"/>
    <cellStyle name="Обычный 41 4 3 4" xfId="28099"/>
    <cellStyle name="Обычный 41 4 4" xfId="28100"/>
    <cellStyle name="Обычный 41 4 4 2" xfId="28101"/>
    <cellStyle name="Обычный 41 4 4 2 2" xfId="28102"/>
    <cellStyle name="Обычный 41 4 4 2 2 2" xfId="28103"/>
    <cellStyle name="Обычный 41 4 4 2 3" xfId="28104"/>
    <cellStyle name="Обычный 41 4 4 3" xfId="28105"/>
    <cellStyle name="Обычный 41 4 4 3 2" xfId="28106"/>
    <cellStyle name="Обычный 41 4 4 4" xfId="28107"/>
    <cellStyle name="Обычный 41 4 5" xfId="28108"/>
    <cellStyle name="Обычный 41 4 5 2" xfId="28109"/>
    <cellStyle name="Обычный 41 4 5 2 2" xfId="28110"/>
    <cellStyle name="Обычный 41 4 5 3" xfId="28111"/>
    <cellStyle name="Обычный 41 4 6" xfId="28112"/>
    <cellStyle name="Обычный 41 4 6 2" xfId="28113"/>
    <cellStyle name="Обычный 41 4 7" xfId="28114"/>
    <cellStyle name="Обычный 41 5" xfId="28115"/>
    <cellStyle name="Обычный 41 5 2" xfId="28116"/>
    <cellStyle name="Обычный 41 5 2 2" xfId="28117"/>
    <cellStyle name="Обычный 41 5 2 2 2" xfId="28118"/>
    <cellStyle name="Обычный 41 5 2 2 2 2" xfId="28119"/>
    <cellStyle name="Обычный 41 5 2 2 3" xfId="28120"/>
    <cellStyle name="Обычный 41 5 2 3" xfId="28121"/>
    <cellStyle name="Обычный 41 5 2 3 2" xfId="28122"/>
    <cellStyle name="Обычный 41 5 2 4" xfId="28123"/>
    <cellStyle name="Обычный 41 5 3" xfId="28124"/>
    <cellStyle name="Обычный 41 5 3 2" xfId="28125"/>
    <cellStyle name="Обычный 41 5 3 2 2" xfId="28126"/>
    <cellStyle name="Обычный 41 5 3 3" xfId="28127"/>
    <cellStyle name="Обычный 41 5 4" xfId="28128"/>
    <cellStyle name="Обычный 41 5 4 2" xfId="28129"/>
    <cellStyle name="Обычный 41 5 5" xfId="28130"/>
    <cellStyle name="Обычный 41 6" xfId="28131"/>
    <cellStyle name="Обычный 41 6 2" xfId="28132"/>
    <cellStyle name="Обычный 41 6 2 2" xfId="28133"/>
    <cellStyle name="Обычный 41 6 2 2 2" xfId="28134"/>
    <cellStyle name="Обычный 41 6 2 3" xfId="28135"/>
    <cellStyle name="Обычный 41 6 3" xfId="28136"/>
    <cellStyle name="Обычный 41 6 3 2" xfId="28137"/>
    <cellStyle name="Обычный 41 6 4" xfId="28138"/>
    <cellStyle name="Обычный 41 7" xfId="28139"/>
    <cellStyle name="Обычный 41 7 2" xfId="28140"/>
    <cellStyle name="Обычный 41 7 2 2" xfId="28141"/>
    <cellStyle name="Обычный 41 7 2 2 2" xfId="28142"/>
    <cellStyle name="Обычный 41 7 2 3" xfId="28143"/>
    <cellStyle name="Обычный 41 7 3" xfId="28144"/>
    <cellStyle name="Обычный 41 7 3 2" xfId="28145"/>
    <cellStyle name="Обычный 41 7 4" xfId="28146"/>
    <cellStyle name="Обычный 41 8" xfId="28147"/>
    <cellStyle name="Обычный 41 8 2" xfId="28148"/>
    <cellStyle name="Обычный 41 8 2 2" xfId="28149"/>
    <cellStyle name="Обычный 41 8 3" xfId="28150"/>
    <cellStyle name="Обычный 41 9" xfId="28151"/>
    <cellStyle name="Обычный 41 9 2" xfId="28152"/>
    <cellStyle name="Обычный 42" xfId="28153"/>
    <cellStyle name="Обычный 42 10" xfId="28154"/>
    <cellStyle name="Обычный 42 2" xfId="28155"/>
    <cellStyle name="Обычный 42 2 2" xfId="28156"/>
    <cellStyle name="Обычный 42 2 2 2" xfId="28157"/>
    <cellStyle name="Обычный 42 2 2 2 2" xfId="28158"/>
    <cellStyle name="Обычный 42 2 2 2 2 2" xfId="28159"/>
    <cellStyle name="Обычный 42 2 2 2 2 2 2" xfId="28160"/>
    <cellStyle name="Обычный 42 2 2 2 2 2 2 2" xfId="28161"/>
    <cellStyle name="Обычный 42 2 2 2 2 2 2 2 2" xfId="28162"/>
    <cellStyle name="Обычный 42 2 2 2 2 2 2 3" xfId="28163"/>
    <cellStyle name="Обычный 42 2 2 2 2 2 3" xfId="28164"/>
    <cellStyle name="Обычный 42 2 2 2 2 2 3 2" xfId="28165"/>
    <cellStyle name="Обычный 42 2 2 2 2 2 4" xfId="28166"/>
    <cellStyle name="Обычный 42 2 2 2 2 3" xfId="28167"/>
    <cellStyle name="Обычный 42 2 2 2 2 3 2" xfId="28168"/>
    <cellStyle name="Обычный 42 2 2 2 2 3 2 2" xfId="28169"/>
    <cellStyle name="Обычный 42 2 2 2 2 3 3" xfId="28170"/>
    <cellStyle name="Обычный 42 2 2 2 2 4" xfId="28171"/>
    <cellStyle name="Обычный 42 2 2 2 2 4 2" xfId="28172"/>
    <cellStyle name="Обычный 42 2 2 2 2 5" xfId="28173"/>
    <cellStyle name="Обычный 42 2 2 2 3" xfId="28174"/>
    <cellStyle name="Обычный 42 2 2 2 3 2" xfId="28175"/>
    <cellStyle name="Обычный 42 2 2 2 3 2 2" xfId="28176"/>
    <cellStyle name="Обычный 42 2 2 2 3 2 2 2" xfId="28177"/>
    <cellStyle name="Обычный 42 2 2 2 3 2 3" xfId="28178"/>
    <cellStyle name="Обычный 42 2 2 2 3 3" xfId="28179"/>
    <cellStyle name="Обычный 42 2 2 2 3 3 2" xfId="28180"/>
    <cellStyle name="Обычный 42 2 2 2 3 4" xfId="28181"/>
    <cellStyle name="Обычный 42 2 2 2 4" xfId="28182"/>
    <cellStyle name="Обычный 42 2 2 2 4 2" xfId="28183"/>
    <cellStyle name="Обычный 42 2 2 2 4 2 2" xfId="28184"/>
    <cellStyle name="Обычный 42 2 2 2 4 2 2 2" xfId="28185"/>
    <cellStyle name="Обычный 42 2 2 2 4 2 3" xfId="28186"/>
    <cellStyle name="Обычный 42 2 2 2 4 3" xfId="28187"/>
    <cellStyle name="Обычный 42 2 2 2 4 3 2" xfId="28188"/>
    <cellStyle name="Обычный 42 2 2 2 4 4" xfId="28189"/>
    <cellStyle name="Обычный 42 2 2 2 5" xfId="28190"/>
    <cellStyle name="Обычный 42 2 2 2 5 2" xfId="28191"/>
    <cellStyle name="Обычный 42 2 2 2 5 2 2" xfId="28192"/>
    <cellStyle name="Обычный 42 2 2 2 5 3" xfId="28193"/>
    <cellStyle name="Обычный 42 2 2 2 6" xfId="28194"/>
    <cellStyle name="Обычный 42 2 2 2 6 2" xfId="28195"/>
    <cellStyle name="Обычный 42 2 2 2 7" xfId="28196"/>
    <cellStyle name="Обычный 42 2 2 3" xfId="28197"/>
    <cellStyle name="Обычный 42 2 2 3 2" xfId="28198"/>
    <cellStyle name="Обычный 42 2 2 3 2 2" xfId="28199"/>
    <cellStyle name="Обычный 42 2 2 3 2 2 2" xfId="28200"/>
    <cellStyle name="Обычный 42 2 2 3 2 2 2 2" xfId="28201"/>
    <cellStyle name="Обычный 42 2 2 3 2 2 3" xfId="28202"/>
    <cellStyle name="Обычный 42 2 2 3 2 3" xfId="28203"/>
    <cellStyle name="Обычный 42 2 2 3 2 3 2" xfId="28204"/>
    <cellStyle name="Обычный 42 2 2 3 2 4" xfId="28205"/>
    <cellStyle name="Обычный 42 2 2 3 3" xfId="28206"/>
    <cellStyle name="Обычный 42 2 2 3 3 2" xfId="28207"/>
    <cellStyle name="Обычный 42 2 2 3 3 2 2" xfId="28208"/>
    <cellStyle name="Обычный 42 2 2 3 3 3" xfId="28209"/>
    <cellStyle name="Обычный 42 2 2 3 4" xfId="28210"/>
    <cellStyle name="Обычный 42 2 2 3 4 2" xfId="28211"/>
    <cellStyle name="Обычный 42 2 2 3 5" xfId="28212"/>
    <cellStyle name="Обычный 42 2 2 4" xfId="28213"/>
    <cellStyle name="Обычный 42 2 2 4 2" xfId="28214"/>
    <cellStyle name="Обычный 42 2 2 4 2 2" xfId="28215"/>
    <cellStyle name="Обычный 42 2 2 4 2 2 2" xfId="28216"/>
    <cellStyle name="Обычный 42 2 2 4 2 3" xfId="28217"/>
    <cellStyle name="Обычный 42 2 2 4 3" xfId="28218"/>
    <cellStyle name="Обычный 42 2 2 4 3 2" xfId="28219"/>
    <cellStyle name="Обычный 42 2 2 4 4" xfId="28220"/>
    <cellStyle name="Обычный 42 2 2 5" xfId="28221"/>
    <cellStyle name="Обычный 42 2 2 5 2" xfId="28222"/>
    <cellStyle name="Обычный 42 2 2 5 2 2" xfId="28223"/>
    <cellStyle name="Обычный 42 2 2 5 2 2 2" xfId="28224"/>
    <cellStyle name="Обычный 42 2 2 5 2 3" xfId="28225"/>
    <cellStyle name="Обычный 42 2 2 5 3" xfId="28226"/>
    <cellStyle name="Обычный 42 2 2 5 3 2" xfId="28227"/>
    <cellStyle name="Обычный 42 2 2 5 4" xfId="28228"/>
    <cellStyle name="Обычный 42 2 2 6" xfId="28229"/>
    <cellStyle name="Обычный 42 2 2 6 2" xfId="28230"/>
    <cellStyle name="Обычный 42 2 2 6 2 2" xfId="28231"/>
    <cellStyle name="Обычный 42 2 2 6 3" xfId="28232"/>
    <cellStyle name="Обычный 42 2 2 7" xfId="28233"/>
    <cellStyle name="Обычный 42 2 2 7 2" xfId="28234"/>
    <cellStyle name="Обычный 42 2 2 8" xfId="28235"/>
    <cellStyle name="Обычный 42 2 3" xfId="28236"/>
    <cellStyle name="Обычный 42 2 3 2" xfId="28237"/>
    <cellStyle name="Обычный 42 2 3 2 2" xfId="28238"/>
    <cellStyle name="Обычный 42 2 3 2 2 2" xfId="28239"/>
    <cellStyle name="Обычный 42 2 3 2 2 2 2" xfId="28240"/>
    <cellStyle name="Обычный 42 2 3 2 2 2 2 2" xfId="28241"/>
    <cellStyle name="Обычный 42 2 3 2 2 2 3" xfId="28242"/>
    <cellStyle name="Обычный 42 2 3 2 2 3" xfId="28243"/>
    <cellStyle name="Обычный 42 2 3 2 2 3 2" xfId="28244"/>
    <cellStyle name="Обычный 42 2 3 2 2 4" xfId="28245"/>
    <cellStyle name="Обычный 42 2 3 2 3" xfId="28246"/>
    <cellStyle name="Обычный 42 2 3 2 3 2" xfId="28247"/>
    <cellStyle name="Обычный 42 2 3 2 3 2 2" xfId="28248"/>
    <cellStyle name="Обычный 42 2 3 2 3 3" xfId="28249"/>
    <cellStyle name="Обычный 42 2 3 2 4" xfId="28250"/>
    <cellStyle name="Обычный 42 2 3 2 4 2" xfId="28251"/>
    <cellStyle name="Обычный 42 2 3 2 5" xfId="28252"/>
    <cellStyle name="Обычный 42 2 3 3" xfId="28253"/>
    <cellStyle name="Обычный 42 2 3 3 2" xfId="28254"/>
    <cellStyle name="Обычный 42 2 3 3 2 2" xfId="28255"/>
    <cellStyle name="Обычный 42 2 3 3 2 2 2" xfId="28256"/>
    <cellStyle name="Обычный 42 2 3 3 2 3" xfId="28257"/>
    <cellStyle name="Обычный 42 2 3 3 3" xfId="28258"/>
    <cellStyle name="Обычный 42 2 3 3 3 2" xfId="28259"/>
    <cellStyle name="Обычный 42 2 3 3 4" xfId="28260"/>
    <cellStyle name="Обычный 42 2 3 4" xfId="28261"/>
    <cellStyle name="Обычный 42 2 3 4 2" xfId="28262"/>
    <cellStyle name="Обычный 42 2 3 4 2 2" xfId="28263"/>
    <cellStyle name="Обычный 42 2 3 4 2 2 2" xfId="28264"/>
    <cellStyle name="Обычный 42 2 3 4 2 3" xfId="28265"/>
    <cellStyle name="Обычный 42 2 3 4 3" xfId="28266"/>
    <cellStyle name="Обычный 42 2 3 4 3 2" xfId="28267"/>
    <cellStyle name="Обычный 42 2 3 4 4" xfId="28268"/>
    <cellStyle name="Обычный 42 2 3 5" xfId="28269"/>
    <cellStyle name="Обычный 42 2 3 5 2" xfId="28270"/>
    <cellStyle name="Обычный 42 2 3 5 2 2" xfId="28271"/>
    <cellStyle name="Обычный 42 2 3 5 3" xfId="28272"/>
    <cellStyle name="Обычный 42 2 3 6" xfId="28273"/>
    <cellStyle name="Обычный 42 2 3 6 2" xfId="28274"/>
    <cellStyle name="Обычный 42 2 3 7" xfId="28275"/>
    <cellStyle name="Обычный 42 2 4" xfId="28276"/>
    <cellStyle name="Обычный 42 2 4 2" xfId="28277"/>
    <cellStyle name="Обычный 42 2 4 2 2" xfId="28278"/>
    <cellStyle name="Обычный 42 2 4 2 2 2" xfId="28279"/>
    <cellStyle name="Обычный 42 2 4 2 2 2 2" xfId="28280"/>
    <cellStyle name="Обычный 42 2 4 2 2 3" xfId="28281"/>
    <cellStyle name="Обычный 42 2 4 2 3" xfId="28282"/>
    <cellStyle name="Обычный 42 2 4 2 3 2" xfId="28283"/>
    <cellStyle name="Обычный 42 2 4 2 4" xfId="28284"/>
    <cellStyle name="Обычный 42 2 4 3" xfId="28285"/>
    <cellStyle name="Обычный 42 2 4 3 2" xfId="28286"/>
    <cellStyle name="Обычный 42 2 4 3 2 2" xfId="28287"/>
    <cellStyle name="Обычный 42 2 4 3 3" xfId="28288"/>
    <cellStyle name="Обычный 42 2 4 4" xfId="28289"/>
    <cellStyle name="Обычный 42 2 4 4 2" xfId="28290"/>
    <cellStyle name="Обычный 42 2 4 5" xfId="28291"/>
    <cellStyle name="Обычный 42 2 5" xfId="28292"/>
    <cellStyle name="Обычный 42 2 5 2" xfId="28293"/>
    <cellStyle name="Обычный 42 2 5 2 2" xfId="28294"/>
    <cellStyle name="Обычный 42 2 5 2 2 2" xfId="28295"/>
    <cellStyle name="Обычный 42 2 5 2 3" xfId="28296"/>
    <cellStyle name="Обычный 42 2 5 3" xfId="28297"/>
    <cellStyle name="Обычный 42 2 5 3 2" xfId="28298"/>
    <cellStyle name="Обычный 42 2 5 4" xfId="28299"/>
    <cellStyle name="Обычный 42 2 6" xfId="28300"/>
    <cellStyle name="Обычный 42 2 6 2" xfId="28301"/>
    <cellStyle name="Обычный 42 2 6 2 2" xfId="28302"/>
    <cellStyle name="Обычный 42 2 6 2 2 2" xfId="28303"/>
    <cellStyle name="Обычный 42 2 6 2 3" xfId="28304"/>
    <cellStyle name="Обычный 42 2 6 3" xfId="28305"/>
    <cellStyle name="Обычный 42 2 6 3 2" xfId="28306"/>
    <cellStyle name="Обычный 42 2 6 4" xfId="28307"/>
    <cellStyle name="Обычный 42 2 7" xfId="28308"/>
    <cellStyle name="Обычный 42 2 7 2" xfId="28309"/>
    <cellStyle name="Обычный 42 2 7 2 2" xfId="28310"/>
    <cellStyle name="Обычный 42 2 7 3" xfId="28311"/>
    <cellStyle name="Обычный 42 2 8" xfId="28312"/>
    <cellStyle name="Обычный 42 2 8 2" xfId="28313"/>
    <cellStyle name="Обычный 42 2 9" xfId="28314"/>
    <cellStyle name="Обычный 42 3" xfId="28315"/>
    <cellStyle name="Обычный 42 3 2" xfId="28316"/>
    <cellStyle name="Обычный 42 3 2 2" xfId="28317"/>
    <cellStyle name="Обычный 42 3 2 2 2" xfId="28318"/>
    <cellStyle name="Обычный 42 3 2 2 2 2" xfId="28319"/>
    <cellStyle name="Обычный 42 3 2 2 2 2 2" xfId="28320"/>
    <cellStyle name="Обычный 42 3 2 2 2 2 2 2" xfId="28321"/>
    <cellStyle name="Обычный 42 3 2 2 2 2 3" xfId="28322"/>
    <cellStyle name="Обычный 42 3 2 2 2 3" xfId="28323"/>
    <cellStyle name="Обычный 42 3 2 2 2 3 2" xfId="28324"/>
    <cellStyle name="Обычный 42 3 2 2 2 4" xfId="28325"/>
    <cellStyle name="Обычный 42 3 2 2 3" xfId="28326"/>
    <cellStyle name="Обычный 42 3 2 2 3 2" xfId="28327"/>
    <cellStyle name="Обычный 42 3 2 2 3 2 2" xfId="28328"/>
    <cellStyle name="Обычный 42 3 2 2 3 3" xfId="28329"/>
    <cellStyle name="Обычный 42 3 2 2 4" xfId="28330"/>
    <cellStyle name="Обычный 42 3 2 2 4 2" xfId="28331"/>
    <cellStyle name="Обычный 42 3 2 2 5" xfId="28332"/>
    <cellStyle name="Обычный 42 3 2 3" xfId="28333"/>
    <cellStyle name="Обычный 42 3 2 3 2" xfId="28334"/>
    <cellStyle name="Обычный 42 3 2 3 2 2" xfId="28335"/>
    <cellStyle name="Обычный 42 3 2 3 2 2 2" xfId="28336"/>
    <cellStyle name="Обычный 42 3 2 3 2 3" xfId="28337"/>
    <cellStyle name="Обычный 42 3 2 3 3" xfId="28338"/>
    <cellStyle name="Обычный 42 3 2 3 3 2" xfId="28339"/>
    <cellStyle name="Обычный 42 3 2 3 4" xfId="28340"/>
    <cellStyle name="Обычный 42 3 2 4" xfId="28341"/>
    <cellStyle name="Обычный 42 3 2 4 2" xfId="28342"/>
    <cellStyle name="Обычный 42 3 2 4 2 2" xfId="28343"/>
    <cellStyle name="Обычный 42 3 2 4 2 2 2" xfId="28344"/>
    <cellStyle name="Обычный 42 3 2 4 2 3" xfId="28345"/>
    <cellStyle name="Обычный 42 3 2 4 3" xfId="28346"/>
    <cellStyle name="Обычный 42 3 2 4 3 2" xfId="28347"/>
    <cellStyle name="Обычный 42 3 2 4 4" xfId="28348"/>
    <cellStyle name="Обычный 42 3 2 5" xfId="28349"/>
    <cellStyle name="Обычный 42 3 2 5 2" xfId="28350"/>
    <cellStyle name="Обычный 42 3 2 5 2 2" xfId="28351"/>
    <cellStyle name="Обычный 42 3 2 5 3" xfId="28352"/>
    <cellStyle name="Обычный 42 3 2 6" xfId="28353"/>
    <cellStyle name="Обычный 42 3 2 6 2" xfId="28354"/>
    <cellStyle name="Обычный 42 3 2 7" xfId="28355"/>
    <cellStyle name="Обычный 42 3 3" xfId="28356"/>
    <cellStyle name="Обычный 42 3 3 2" xfId="28357"/>
    <cellStyle name="Обычный 42 3 3 2 2" xfId="28358"/>
    <cellStyle name="Обычный 42 3 3 2 2 2" xfId="28359"/>
    <cellStyle name="Обычный 42 3 3 2 2 2 2" xfId="28360"/>
    <cellStyle name="Обычный 42 3 3 2 2 3" xfId="28361"/>
    <cellStyle name="Обычный 42 3 3 2 3" xfId="28362"/>
    <cellStyle name="Обычный 42 3 3 2 3 2" xfId="28363"/>
    <cellStyle name="Обычный 42 3 3 2 4" xfId="28364"/>
    <cellStyle name="Обычный 42 3 3 3" xfId="28365"/>
    <cellStyle name="Обычный 42 3 3 3 2" xfId="28366"/>
    <cellStyle name="Обычный 42 3 3 3 2 2" xfId="28367"/>
    <cellStyle name="Обычный 42 3 3 3 3" xfId="28368"/>
    <cellStyle name="Обычный 42 3 3 4" xfId="28369"/>
    <cellStyle name="Обычный 42 3 3 4 2" xfId="28370"/>
    <cellStyle name="Обычный 42 3 3 5" xfId="28371"/>
    <cellStyle name="Обычный 42 3 4" xfId="28372"/>
    <cellStyle name="Обычный 42 3 4 2" xfId="28373"/>
    <cellStyle name="Обычный 42 3 4 2 2" xfId="28374"/>
    <cellStyle name="Обычный 42 3 4 2 2 2" xfId="28375"/>
    <cellStyle name="Обычный 42 3 4 2 3" xfId="28376"/>
    <cellStyle name="Обычный 42 3 4 3" xfId="28377"/>
    <cellStyle name="Обычный 42 3 4 3 2" xfId="28378"/>
    <cellStyle name="Обычный 42 3 4 4" xfId="28379"/>
    <cellStyle name="Обычный 42 3 5" xfId="28380"/>
    <cellStyle name="Обычный 42 3 5 2" xfId="28381"/>
    <cellStyle name="Обычный 42 3 5 2 2" xfId="28382"/>
    <cellStyle name="Обычный 42 3 5 2 2 2" xfId="28383"/>
    <cellStyle name="Обычный 42 3 5 2 3" xfId="28384"/>
    <cellStyle name="Обычный 42 3 5 3" xfId="28385"/>
    <cellStyle name="Обычный 42 3 5 3 2" xfId="28386"/>
    <cellStyle name="Обычный 42 3 5 4" xfId="28387"/>
    <cellStyle name="Обычный 42 3 6" xfId="28388"/>
    <cellStyle name="Обычный 42 3 6 2" xfId="28389"/>
    <cellStyle name="Обычный 42 3 6 2 2" xfId="28390"/>
    <cellStyle name="Обычный 42 3 6 3" xfId="28391"/>
    <cellStyle name="Обычный 42 3 7" xfId="28392"/>
    <cellStyle name="Обычный 42 3 7 2" xfId="28393"/>
    <cellStyle name="Обычный 42 3 8" xfId="28394"/>
    <cellStyle name="Обычный 42 4" xfId="28395"/>
    <cellStyle name="Обычный 42 4 2" xfId="28396"/>
    <cellStyle name="Обычный 42 4 2 2" xfId="28397"/>
    <cellStyle name="Обычный 42 4 2 2 2" xfId="28398"/>
    <cellStyle name="Обычный 42 4 2 2 2 2" xfId="28399"/>
    <cellStyle name="Обычный 42 4 2 2 2 2 2" xfId="28400"/>
    <cellStyle name="Обычный 42 4 2 2 2 3" xfId="28401"/>
    <cellStyle name="Обычный 42 4 2 2 3" xfId="28402"/>
    <cellStyle name="Обычный 42 4 2 2 3 2" xfId="28403"/>
    <cellStyle name="Обычный 42 4 2 2 4" xfId="28404"/>
    <cellStyle name="Обычный 42 4 2 3" xfId="28405"/>
    <cellStyle name="Обычный 42 4 2 3 2" xfId="28406"/>
    <cellStyle name="Обычный 42 4 2 3 2 2" xfId="28407"/>
    <cellStyle name="Обычный 42 4 2 3 3" xfId="28408"/>
    <cellStyle name="Обычный 42 4 2 4" xfId="28409"/>
    <cellStyle name="Обычный 42 4 2 4 2" xfId="28410"/>
    <cellStyle name="Обычный 42 4 2 5" xfId="28411"/>
    <cellStyle name="Обычный 42 4 3" xfId="28412"/>
    <cellStyle name="Обычный 42 4 3 2" xfId="28413"/>
    <cellStyle name="Обычный 42 4 3 2 2" xfId="28414"/>
    <cellStyle name="Обычный 42 4 3 2 2 2" xfId="28415"/>
    <cellStyle name="Обычный 42 4 3 2 3" xfId="28416"/>
    <cellStyle name="Обычный 42 4 3 3" xfId="28417"/>
    <cellStyle name="Обычный 42 4 3 3 2" xfId="28418"/>
    <cellStyle name="Обычный 42 4 3 4" xfId="28419"/>
    <cellStyle name="Обычный 42 4 4" xfId="28420"/>
    <cellStyle name="Обычный 42 4 4 2" xfId="28421"/>
    <cellStyle name="Обычный 42 4 4 2 2" xfId="28422"/>
    <cellStyle name="Обычный 42 4 4 2 2 2" xfId="28423"/>
    <cellStyle name="Обычный 42 4 4 2 3" xfId="28424"/>
    <cellStyle name="Обычный 42 4 4 3" xfId="28425"/>
    <cellStyle name="Обычный 42 4 4 3 2" xfId="28426"/>
    <cellStyle name="Обычный 42 4 4 4" xfId="28427"/>
    <cellStyle name="Обычный 42 4 5" xfId="28428"/>
    <cellStyle name="Обычный 42 4 5 2" xfId="28429"/>
    <cellStyle name="Обычный 42 4 5 2 2" xfId="28430"/>
    <cellStyle name="Обычный 42 4 5 3" xfId="28431"/>
    <cellStyle name="Обычный 42 4 6" xfId="28432"/>
    <cellStyle name="Обычный 42 4 6 2" xfId="28433"/>
    <cellStyle name="Обычный 42 4 7" xfId="28434"/>
    <cellStyle name="Обычный 42 5" xfId="28435"/>
    <cellStyle name="Обычный 42 5 2" xfId="28436"/>
    <cellStyle name="Обычный 42 5 2 2" xfId="28437"/>
    <cellStyle name="Обычный 42 5 2 2 2" xfId="28438"/>
    <cellStyle name="Обычный 42 5 2 2 2 2" xfId="28439"/>
    <cellStyle name="Обычный 42 5 2 2 3" xfId="28440"/>
    <cellStyle name="Обычный 42 5 2 3" xfId="28441"/>
    <cellStyle name="Обычный 42 5 2 3 2" xfId="28442"/>
    <cellStyle name="Обычный 42 5 2 4" xfId="28443"/>
    <cellStyle name="Обычный 42 5 3" xfId="28444"/>
    <cellStyle name="Обычный 42 5 3 2" xfId="28445"/>
    <cellStyle name="Обычный 42 5 3 2 2" xfId="28446"/>
    <cellStyle name="Обычный 42 5 3 3" xfId="28447"/>
    <cellStyle name="Обычный 42 5 4" xfId="28448"/>
    <cellStyle name="Обычный 42 5 4 2" xfId="28449"/>
    <cellStyle name="Обычный 42 5 5" xfId="28450"/>
    <cellStyle name="Обычный 42 6" xfId="28451"/>
    <cellStyle name="Обычный 42 6 2" xfId="28452"/>
    <cellStyle name="Обычный 42 6 2 2" xfId="28453"/>
    <cellStyle name="Обычный 42 6 2 2 2" xfId="28454"/>
    <cellStyle name="Обычный 42 6 2 3" xfId="28455"/>
    <cellStyle name="Обычный 42 6 3" xfId="28456"/>
    <cellStyle name="Обычный 42 6 3 2" xfId="28457"/>
    <cellStyle name="Обычный 42 6 4" xfId="28458"/>
    <cellStyle name="Обычный 42 7" xfId="28459"/>
    <cellStyle name="Обычный 42 7 2" xfId="28460"/>
    <cellStyle name="Обычный 42 7 2 2" xfId="28461"/>
    <cellStyle name="Обычный 42 7 2 2 2" xfId="28462"/>
    <cellStyle name="Обычный 42 7 2 3" xfId="28463"/>
    <cellStyle name="Обычный 42 7 3" xfId="28464"/>
    <cellStyle name="Обычный 42 7 3 2" xfId="28465"/>
    <cellStyle name="Обычный 42 7 4" xfId="28466"/>
    <cellStyle name="Обычный 42 8" xfId="28467"/>
    <cellStyle name="Обычный 42 8 2" xfId="28468"/>
    <cellStyle name="Обычный 42 8 2 2" xfId="28469"/>
    <cellStyle name="Обычный 42 8 3" xfId="28470"/>
    <cellStyle name="Обычный 42 9" xfId="28471"/>
    <cellStyle name="Обычный 42 9 2" xfId="28472"/>
    <cellStyle name="Обычный 43" xfId="28473"/>
    <cellStyle name="Обычный 43 10" xfId="28474"/>
    <cellStyle name="Обычный 43 2" xfId="28475"/>
    <cellStyle name="Обычный 43 2 2" xfId="28476"/>
    <cellStyle name="Обычный 43 2 2 2" xfId="28477"/>
    <cellStyle name="Обычный 43 2 2 2 2" xfId="28478"/>
    <cellStyle name="Обычный 43 2 2 2 2 2" xfId="28479"/>
    <cellStyle name="Обычный 43 2 2 2 2 2 2" xfId="28480"/>
    <cellStyle name="Обычный 43 2 2 2 2 2 2 2" xfId="28481"/>
    <cellStyle name="Обычный 43 2 2 2 2 2 2 2 2" xfId="28482"/>
    <cellStyle name="Обычный 43 2 2 2 2 2 2 3" xfId="28483"/>
    <cellStyle name="Обычный 43 2 2 2 2 2 3" xfId="28484"/>
    <cellStyle name="Обычный 43 2 2 2 2 2 3 2" xfId="28485"/>
    <cellStyle name="Обычный 43 2 2 2 2 2 4" xfId="28486"/>
    <cellStyle name="Обычный 43 2 2 2 2 3" xfId="28487"/>
    <cellStyle name="Обычный 43 2 2 2 2 3 2" xfId="28488"/>
    <cellStyle name="Обычный 43 2 2 2 2 3 2 2" xfId="28489"/>
    <cellStyle name="Обычный 43 2 2 2 2 3 3" xfId="28490"/>
    <cellStyle name="Обычный 43 2 2 2 2 4" xfId="28491"/>
    <cellStyle name="Обычный 43 2 2 2 2 4 2" xfId="28492"/>
    <cellStyle name="Обычный 43 2 2 2 2 5" xfId="28493"/>
    <cellStyle name="Обычный 43 2 2 2 3" xfId="28494"/>
    <cellStyle name="Обычный 43 2 2 2 3 2" xfId="28495"/>
    <cellStyle name="Обычный 43 2 2 2 3 2 2" xfId="28496"/>
    <cellStyle name="Обычный 43 2 2 2 3 2 2 2" xfId="28497"/>
    <cellStyle name="Обычный 43 2 2 2 3 2 3" xfId="28498"/>
    <cellStyle name="Обычный 43 2 2 2 3 3" xfId="28499"/>
    <cellStyle name="Обычный 43 2 2 2 3 3 2" xfId="28500"/>
    <cellStyle name="Обычный 43 2 2 2 3 4" xfId="28501"/>
    <cellStyle name="Обычный 43 2 2 2 4" xfId="28502"/>
    <cellStyle name="Обычный 43 2 2 2 4 2" xfId="28503"/>
    <cellStyle name="Обычный 43 2 2 2 4 2 2" xfId="28504"/>
    <cellStyle name="Обычный 43 2 2 2 4 2 2 2" xfId="28505"/>
    <cellStyle name="Обычный 43 2 2 2 4 2 3" xfId="28506"/>
    <cellStyle name="Обычный 43 2 2 2 4 3" xfId="28507"/>
    <cellStyle name="Обычный 43 2 2 2 4 3 2" xfId="28508"/>
    <cellStyle name="Обычный 43 2 2 2 4 4" xfId="28509"/>
    <cellStyle name="Обычный 43 2 2 2 5" xfId="28510"/>
    <cellStyle name="Обычный 43 2 2 2 5 2" xfId="28511"/>
    <cellStyle name="Обычный 43 2 2 2 5 2 2" xfId="28512"/>
    <cellStyle name="Обычный 43 2 2 2 5 3" xfId="28513"/>
    <cellStyle name="Обычный 43 2 2 2 6" xfId="28514"/>
    <cellStyle name="Обычный 43 2 2 2 6 2" xfId="28515"/>
    <cellStyle name="Обычный 43 2 2 2 7" xfId="28516"/>
    <cellStyle name="Обычный 43 2 2 3" xfId="28517"/>
    <cellStyle name="Обычный 43 2 2 3 2" xfId="28518"/>
    <cellStyle name="Обычный 43 2 2 3 2 2" xfId="28519"/>
    <cellStyle name="Обычный 43 2 2 3 2 2 2" xfId="28520"/>
    <cellStyle name="Обычный 43 2 2 3 2 2 2 2" xfId="28521"/>
    <cellStyle name="Обычный 43 2 2 3 2 2 3" xfId="28522"/>
    <cellStyle name="Обычный 43 2 2 3 2 3" xfId="28523"/>
    <cellStyle name="Обычный 43 2 2 3 2 3 2" xfId="28524"/>
    <cellStyle name="Обычный 43 2 2 3 2 4" xfId="28525"/>
    <cellStyle name="Обычный 43 2 2 3 3" xfId="28526"/>
    <cellStyle name="Обычный 43 2 2 3 3 2" xfId="28527"/>
    <cellStyle name="Обычный 43 2 2 3 3 2 2" xfId="28528"/>
    <cellStyle name="Обычный 43 2 2 3 3 3" xfId="28529"/>
    <cellStyle name="Обычный 43 2 2 3 4" xfId="28530"/>
    <cellStyle name="Обычный 43 2 2 3 4 2" xfId="28531"/>
    <cellStyle name="Обычный 43 2 2 3 5" xfId="28532"/>
    <cellStyle name="Обычный 43 2 2 4" xfId="28533"/>
    <cellStyle name="Обычный 43 2 2 4 2" xfId="28534"/>
    <cellStyle name="Обычный 43 2 2 4 2 2" xfId="28535"/>
    <cellStyle name="Обычный 43 2 2 4 2 2 2" xfId="28536"/>
    <cellStyle name="Обычный 43 2 2 4 2 3" xfId="28537"/>
    <cellStyle name="Обычный 43 2 2 4 3" xfId="28538"/>
    <cellStyle name="Обычный 43 2 2 4 3 2" xfId="28539"/>
    <cellStyle name="Обычный 43 2 2 4 4" xfId="28540"/>
    <cellStyle name="Обычный 43 2 2 5" xfId="28541"/>
    <cellStyle name="Обычный 43 2 2 5 2" xfId="28542"/>
    <cellStyle name="Обычный 43 2 2 5 2 2" xfId="28543"/>
    <cellStyle name="Обычный 43 2 2 5 2 2 2" xfId="28544"/>
    <cellStyle name="Обычный 43 2 2 5 2 3" xfId="28545"/>
    <cellStyle name="Обычный 43 2 2 5 3" xfId="28546"/>
    <cellStyle name="Обычный 43 2 2 5 3 2" xfId="28547"/>
    <cellStyle name="Обычный 43 2 2 5 4" xfId="28548"/>
    <cellStyle name="Обычный 43 2 2 6" xfId="28549"/>
    <cellStyle name="Обычный 43 2 2 6 2" xfId="28550"/>
    <cellStyle name="Обычный 43 2 2 6 2 2" xfId="28551"/>
    <cellStyle name="Обычный 43 2 2 6 3" xfId="28552"/>
    <cellStyle name="Обычный 43 2 2 7" xfId="28553"/>
    <cellStyle name="Обычный 43 2 2 7 2" xfId="28554"/>
    <cellStyle name="Обычный 43 2 2 8" xfId="28555"/>
    <cellStyle name="Обычный 43 2 3" xfId="28556"/>
    <cellStyle name="Обычный 43 2 3 2" xfId="28557"/>
    <cellStyle name="Обычный 43 2 3 2 2" xfId="28558"/>
    <cellStyle name="Обычный 43 2 3 2 2 2" xfId="28559"/>
    <cellStyle name="Обычный 43 2 3 2 2 2 2" xfId="28560"/>
    <cellStyle name="Обычный 43 2 3 2 2 2 2 2" xfId="28561"/>
    <cellStyle name="Обычный 43 2 3 2 2 2 3" xfId="28562"/>
    <cellStyle name="Обычный 43 2 3 2 2 3" xfId="28563"/>
    <cellStyle name="Обычный 43 2 3 2 2 3 2" xfId="28564"/>
    <cellStyle name="Обычный 43 2 3 2 2 4" xfId="28565"/>
    <cellStyle name="Обычный 43 2 3 2 3" xfId="28566"/>
    <cellStyle name="Обычный 43 2 3 2 3 2" xfId="28567"/>
    <cellStyle name="Обычный 43 2 3 2 3 2 2" xfId="28568"/>
    <cellStyle name="Обычный 43 2 3 2 3 3" xfId="28569"/>
    <cellStyle name="Обычный 43 2 3 2 4" xfId="28570"/>
    <cellStyle name="Обычный 43 2 3 2 4 2" xfId="28571"/>
    <cellStyle name="Обычный 43 2 3 2 5" xfId="28572"/>
    <cellStyle name="Обычный 43 2 3 3" xfId="28573"/>
    <cellStyle name="Обычный 43 2 3 3 2" xfId="28574"/>
    <cellStyle name="Обычный 43 2 3 3 2 2" xfId="28575"/>
    <cellStyle name="Обычный 43 2 3 3 2 2 2" xfId="28576"/>
    <cellStyle name="Обычный 43 2 3 3 2 3" xfId="28577"/>
    <cellStyle name="Обычный 43 2 3 3 3" xfId="28578"/>
    <cellStyle name="Обычный 43 2 3 3 3 2" xfId="28579"/>
    <cellStyle name="Обычный 43 2 3 3 4" xfId="28580"/>
    <cellStyle name="Обычный 43 2 3 4" xfId="28581"/>
    <cellStyle name="Обычный 43 2 3 4 2" xfId="28582"/>
    <cellStyle name="Обычный 43 2 3 4 2 2" xfId="28583"/>
    <cellStyle name="Обычный 43 2 3 4 2 2 2" xfId="28584"/>
    <cellStyle name="Обычный 43 2 3 4 2 3" xfId="28585"/>
    <cellStyle name="Обычный 43 2 3 4 3" xfId="28586"/>
    <cellStyle name="Обычный 43 2 3 4 3 2" xfId="28587"/>
    <cellStyle name="Обычный 43 2 3 4 4" xfId="28588"/>
    <cellStyle name="Обычный 43 2 3 5" xfId="28589"/>
    <cellStyle name="Обычный 43 2 3 5 2" xfId="28590"/>
    <cellStyle name="Обычный 43 2 3 5 2 2" xfId="28591"/>
    <cellStyle name="Обычный 43 2 3 5 3" xfId="28592"/>
    <cellStyle name="Обычный 43 2 3 6" xfId="28593"/>
    <cellStyle name="Обычный 43 2 3 6 2" xfId="28594"/>
    <cellStyle name="Обычный 43 2 3 7" xfId="28595"/>
    <cellStyle name="Обычный 43 2 4" xfId="28596"/>
    <cellStyle name="Обычный 43 2 4 2" xfId="28597"/>
    <cellStyle name="Обычный 43 2 4 2 2" xfId="28598"/>
    <cellStyle name="Обычный 43 2 4 2 2 2" xfId="28599"/>
    <cellStyle name="Обычный 43 2 4 2 2 2 2" xfId="28600"/>
    <cellStyle name="Обычный 43 2 4 2 2 3" xfId="28601"/>
    <cellStyle name="Обычный 43 2 4 2 3" xfId="28602"/>
    <cellStyle name="Обычный 43 2 4 2 3 2" xfId="28603"/>
    <cellStyle name="Обычный 43 2 4 2 4" xfId="28604"/>
    <cellStyle name="Обычный 43 2 4 3" xfId="28605"/>
    <cellStyle name="Обычный 43 2 4 3 2" xfId="28606"/>
    <cellStyle name="Обычный 43 2 4 3 2 2" xfId="28607"/>
    <cellStyle name="Обычный 43 2 4 3 3" xfId="28608"/>
    <cellStyle name="Обычный 43 2 4 4" xfId="28609"/>
    <cellStyle name="Обычный 43 2 4 4 2" xfId="28610"/>
    <cellStyle name="Обычный 43 2 4 5" xfId="28611"/>
    <cellStyle name="Обычный 43 2 5" xfId="28612"/>
    <cellStyle name="Обычный 43 2 5 2" xfId="28613"/>
    <cellStyle name="Обычный 43 2 5 2 2" xfId="28614"/>
    <cellStyle name="Обычный 43 2 5 2 2 2" xfId="28615"/>
    <cellStyle name="Обычный 43 2 5 2 3" xfId="28616"/>
    <cellStyle name="Обычный 43 2 5 3" xfId="28617"/>
    <cellStyle name="Обычный 43 2 5 3 2" xfId="28618"/>
    <cellStyle name="Обычный 43 2 5 4" xfId="28619"/>
    <cellStyle name="Обычный 43 2 6" xfId="28620"/>
    <cellStyle name="Обычный 43 2 6 2" xfId="28621"/>
    <cellStyle name="Обычный 43 2 6 2 2" xfId="28622"/>
    <cellStyle name="Обычный 43 2 6 2 2 2" xfId="28623"/>
    <cellStyle name="Обычный 43 2 6 2 3" xfId="28624"/>
    <cellStyle name="Обычный 43 2 6 3" xfId="28625"/>
    <cellStyle name="Обычный 43 2 6 3 2" xfId="28626"/>
    <cellStyle name="Обычный 43 2 6 4" xfId="28627"/>
    <cellStyle name="Обычный 43 2 7" xfId="28628"/>
    <cellStyle name="Обычный 43 2 7 2" xfId="28629"/>
    <cellStyle name="Обычный 43 2 7 2 2" xfId="28630"/>
    <cellStyle name="Обычный 43 2 7 3" xfId="28631"/>
    <cellStyle name="Обычный 43 2 8" xfId="28632"/>
    <cellStyle name="Обычный 43 2 8 2" xfId="28633"/>
    <cellStyle name="Обычный 43 2 9" xfId="28634"/>
    <cellStyle name="Обычный 43 3" xfId="28635"/>
    <cellStyle name="Обычный 43 3 2" xfId="28636"/>
    <cellStyle name="Обычный 43 3 2 2" xfId="28637"/>
    <cellStyle name="Обычный 43 3 2 2 2" xfId="28638"/>
    <cellStyle name="Обычный 43 3 2 2 2 2" xfId="28639"/>
    <cellStyle name="Обычный 43 3 2 2 2 2 2" xfId="28640"/>
    <cellStyle name="Обычный 43 3 2 2 2 2 2 2" xfId="28641"/>
    <cellStyle name="Обычный 43 3 2 2 2 2 3" xfId="28642"/>
    <cellStyle name="Обычный 43 3 2 2 2 3" xfId="28643"/>
    <cellStyle name="Обычный 43 3 2 2 2 3 2" xfId="28644"/>
    <cellStyle name="Обычный 43 3 2 2 2 4" xfId="28645"/>
    <cellStyle name="Обычный 43 3 2 2 3" xfId="28646"/>
    <cellStyle name="Обычный 43 3 2 2 3 2" xfId="28647"/>
    <cellStyle name="Обычный 43 3 2 2 3 2 2" xfId="28648"/>
    <cellStyle name="Обычный 43 3 2 2 3 3" xfId="28649"/>
    <cellStyle name="Обычный 43 3 2 2 4" xfId="28650"/>
    <cellStyle name="Обычный 43 3 2 2 4 2" xfId="28651"/>
    <cellStyle name="Обычный 43 3 2 2 5" xfId="28652"/>
    <cellStyle name="Обычный 43 3 2 3" xfId="28653"/>
    <cellStyle name="Обычный 43 3 2 3 2" xfId="28654"/>
    <cellStyle name="Обычный 43 3 2 3 2 2" xfId="28655"/>
    <cellStyle name="Обычный 43 3 2 3 2 2 2" xfId="28656"/>
    <cellStyle name="Обычный 43 3 2 3 2 3" xfId="28657"/>
    <cellStyle name="Обычный 43 3 2 3 3" xfId="28658"/>
    <cellStyle name="Обычный 43 3 2 3 3 2" xfId="28659"/>
    <cellStyle name="Обычный 43 3 2 3 4" xfId="28660"/>
    <cellStyle name="Обычный 43 3 2 4" xfId="28661"/>
    <cellStyle name="Обычный 43 3 2 4 2" xfId="28662"/>
    <cellStyle name="Обычный 43 3 2 4 2 2" xfId="28663"/>
    <cellStyle name="Обычный 43 3 2 4 2 2 2" xfId="28664"/>
    <cellStyle name="Обычный 43 3 2 4 2 3" xfId="28665"/>
    <cellStyle name="Обычный 43 3 2 4 3" xfId="28666"/>
    <cellStyle name="Обычный 43 3 2 4 3 2" xfId="28667"/>
    <cellStyle name="Обычный 43 3 2 4 4" xfId="28668"/>
    <cellStyle name="Обычный 43 3 2 5" xfId="28669"/>
    <cellStyle name="Обычный 43 3 2 5 2" xfId="28670"/>
    <cellStyle name="Обычный 43 3 2 5 2 2" xfId="28671"/>
    <cellStyle name="Обычный 43 3 2 5 3" xfId="28672"/>
    <cellStyle name="Обычный 43 3 2 6" xfId="28673"/>
    <cellStyle name="Обычный 43 3 2 6 2" xfId="28674"/>
    <cellStyle name="Обычный 43 3 2 7" xfId="28675"/>
    <cellStyle name="Обычный 43 3 3" xfId="28676"/>
    <cellStyle name="Обычный 43 3 3 2" xfId="28677"/>
    <cellStyle name="Обычный 43 3 3 2 2" xfId="28678"/>
    <cellStyle name="Обычный 43 3 3 2 2 2" xfId="28679"/>
    <cellStyle name="Обычный 43 3 3 2 2 2 2" xfId="28680"/>
    <cellStyle name="Обычный 43 3 3 2 2 3" xfId="28681"/>
    <cellStyle name="Обычный 43 3 3 2 3" xfId="28682"/>
    <cellStyle name="Обычный 43 3 3 2 3 2" xfId="28683"/>
    <cellStyle name="Обычный 43 3 3 2 4" xfId="28684"/>
    <cellStyle name="Обычный 43 3 3 3" xfId="28685"/>
    <cellStyle name="Обычный 43 3 3 3 2" xfId="28686"/>
    <cellStyle name="Обычный 43 3 3 3 2 2" xfId="28687"/>
    <cellStyle name="Обычный 43 3 3 3 3" xfId="28688"/>
    <cellStyle name="Обычный 43 3 3 4" xfId="28689"/>
    <cellStyle name="Обычный 43 3 3 4 2" xfId="28690"/>
    <cellStyle name="Обычный 43 3 3 5" xfId="28691"/>
    <cellStyle name="Обычный 43 3 4" xfId="28692"/>
    <cellStyle name="Обычный 43 3 4 2" xfId="28693"/>
    <cellStyle name="Обычный 43 3 4 2 2" xfId="28694"/>
    <cellStyle name="Обычный 43 3 4 2 2 2" xfId="28695"/>
    <cellStyle name="Обычный 43 3 4 2 3" xfId="28696"/>
    <cellStyle name="Обычный 43 3 4 3" xfId="28697"/>
    <cellStyle name="Обычный 43 3 4 3 2" xfId="28698"/>
    <cellStyle name="Обычный 43 3 4 4" xfId="28699"/>
    <cellStyle name="Обычный 43 3 5" xfId="28700"/>
    <cellStyle name="Обычный 43 3 5 2" xfId="28701"/>
    <cellStyle name="Обычный 43 3 5 2 2" xfId="28702"/>
    <cellStyle name="Обычный 43 3 5 2 2 2" xfId="28703"/>
    <cellStyle name="Обычный 43 3 5 2 3" xfId="28704"/>
    <cellStyle name="Обычный 43 3 5 3" xfId="28705"/>
    <cellStyle name="Обычный 43 3 5 3 2" xfId="28706"/>
    <cellStyle name="Обычный 43 3 5 4" xfId="28707"/>
    <cellStyle name="Обычный 43 3 6" xfId="28708"/>
    <cellStyle name="Обычный 43 3 6 2" xfId="28709"/>
    <cellStyle name="Обычный 43 3 6 2 2" xfId="28710"/>
    <cellStyle name="Обычный 43 3 6 3" xfId="28711"/>
    <cellStyle name="Обычный 43 3 7" xfId="28712"/>
    <cellStyle name="Обычный 43 3 7 2" xfId="28713"/>
    <cellStyle name="Обычный 43 3 8" xfId="28714"/>
    <cellStyle name="Обычный 43 4" xfId="28715"/>
    <cellStyle name="Обычный 43 4 2" xfId="28716"/>
    <cellStyle name="Обычный 43 4 2 2" xfId="28717"/>
    <cellStyle name="Обычный 43 4 2 2 2" xfId="28718"/>
    <cellStyle name="Обычный 43 4 2 2 2 2" xfId="28719"/>
    <cellStyle name="Обычный 43 4 2 2 2 2 2" xfId="28720"/>
    <cellStyle name="Обычный 43 4 2 2 2 3" xfId="28721"/>
    <cellStyle name="Обычный 43 4 2 2 3" xfId="28722"/>
    <cellStyle name="Обычный 43 4 2 2 3 2" xfId="28723"/>
    <cellStyle name="Обычный 43 4 2 2 4" xfId="28724"/>
    <cellStyle name="Обычный 43 4 2 3" xfId="28725"/>
    <cellStyle name="Обычный 43 4 2 3 2" xfId="28726"/>
    <cellStyle name="Обычный 43 4 2 3 2 2" xfId="28727"/>
    <cellStyle name="Обычный 43 4 2 3 3" xfId="28728"/>
    <cellStyle name="Обычный 43 4 2 4" xfId="28729"/>
    <cellStyle name="Обычный 43 4 2 4 2" xfId="28730"/>
    <cellStyle name="Обычный 43 4 2 5" xfId="28731"/>
    <cellStyle name="Обычный 43 4 3" xfId="28732"/>
    <cellStyle name="Обычный 43 4 3 2" xfId="28733"/>
    <cellStyle name="Обычный 43 4 3 2 2" xfId="28734"/>
    <cellStyle name="Обычный 43 4 3 2 2 2" xfId="28735"/>
    <cellStyle name="Обычный 43 4 3 2 3" xfId="28736"/>
    <cellStyle name="Обычный 43 4 3 3" xfId="28737"/>
    <cellStyle name="Обычный 43 4 3 3 2" xfId="28738"/>
    <cellStyle name="Обычный 43 4 3 4" xfId="28739"/>
    <cellStyle name="Обычный 43 4 4" xfId="28740"/>
    <cellStyle name="Обычный 43 4 4 2" xfId="28741"/>
    <cellStyle name="Обычный 43 4 4 2 2" xfId="28742"/>
    <cellStyle name="Обычный 43 4 4 2 2 2" xfId="28743"/>
    <cellStyle name="Обычный 43 4 4 2 3" xfId="28744"/>
    <cellStyle name="Обычный 43 4 4 3" xfId="28745"/>
    <cellStyle name="Обычный 43 4 4 3 2" xfId="28746"/>
    <cellStyle name="Обычный 43 4 4 4" xfId="28747"/>
    <cellStyle name="Обычный 43 4 5" xfId="28748"/>
    <cellStyle name="Обычный 43 4 5 2" xfId="28749"/>
    <cellStyle name="Обычный 43 4 5 2 2" xfId="28750"/>
    <cellStyle name="Обычный 43 4 5 3" xfId="28751"/>
    <cellStyle name="Обычный 43 4 6" xfId="28752"/>
    <cellStyle name="Обычный 43 4 6 2" xfId="28753"/>
    <cellStyle name="Обычный 43 4 7" xfId="28754"/>
    <cellStyle name="Обычный 43 5" xfId="28755"/>
    <cellStyle name="Обычный 43 5 2" xfId="28756"/>
    <cellStyle name="Обычный 43 5 2 2" xfId="28757"/>
    <cellStyle name="Обычный 43 5 2 2 2" xfId="28758"/>
    <cellStyle name="Обычный 43 5 2 2 2 2" xfId="28759"/>
    <cellStyle name="Обычный 43 5 2 2 3" xfId="28760"/>
    <cellStyle name="Обычный 43 5 2 3" xfId="28761"/>
    <cellStyle name="Обычный 43 5 2 3 2" xfId="28762"/>
    <cellStyle name="Обычный 43 5 2 4" xfId="28763"/>
    <cellStyle name="Обычный 43 5 3" xfId="28764"/>
    <cellStyle name="Обычный 43 5 3 2" xfId="28765"/>
    <cellStyle name="Обычный 43 5 3 2 2" xfId="28766"/>
    <cellStyle name="Обычный 43 5 3 3" xfId="28767"/>
    <cellStyle name="Обычный 43 5 4" xfId="28768"/>
    <cellStyle name="Обычный 43 5 4 2" xfId="28769"/>
    <cellStyle name="Обычный 43 5 5" xfId="28770"/>
    <cellStyle name="Обычный 43 6" xfId="28771"/>
    <cellStyle name="Обычный 43 6 2" xfId="28772"/>
    <cellStyle name="Обычный 43 6 2 2" xfId="28773"/>
    <cellStyle name="Обычный 43 6 2 2 2" xfId="28774"/>
    <cellStyle name="Обычный 43 6 2 3" xfId="28775"/>
    <cellStyle name="Обычный 43 6 3" xfId="28776"/>
    <cellStyle name="Обычный 43 6 3 2" xfId="28777"/>
    <cellStyle name="Обычный 43 6 4" xfId="28778"/>
    <cellStyle name="Обычный 43 7" xfId="28779"/>
    <cellStyle name="Обычный 43 7 2" xfId="28780"/>
    <cellStyle name="Обычный 43 7 2 2" xfId="28781"/>
    <cellStyle name="Обычный 43 7 2 2 2" xfId="28782"/>
    <cellStyle name="Обычный 43 7 2 3" xfId="28783"/>
    <cellStyle name="Обычный 43 7 3" xfId="28784"/>
    <cellStyle name="Обычный 43 7 3 2" xfId="28785"/>
    <cellStyle name="Обычный 43 7 4" xfId="28786"/>
    <cellStyle name="Обычный 43 8" xfId="28787"/>
    <cellStyle name="Обычный 43 8 2" xfId="28788"/>
    <cellStyle name="Обычный 43 8 2 2" xfId="28789"/>
    <cellStyle name="Обычный 43 8 3" xfId="28790"/>
    <cellStyle name="Обычный 43 9" xfId="28791"/>
    <cellStyle name="Обычный 43 9 2" xfId="28792"/>
    <cellStyle name="Обычный 44" xfId="28793"/>
    <cellStyle name="Обычный 44 10" xfId="28794"/>
    <cellStyle name="Обычный 44 2" xfId="28795"/>
    <cellStyle name="Обычный 44 2 2" xfId="28796"/>
    <cellStyle name="Обычный 44 2 2 2" xfId="28797"/>
    <cellStyle name="Обычный 44 2 2 2 2" xfId="28798"/>
    <cellStyle name="Обычный 44 2 2 2 2 2" xfId="28799"/>
    <cellStyle name="Обычный 44 2 2 2 2 2 2" xfId="28800"/>
    <cellStyle name="Обычный 44 2 2 2 2 2 2 2" xfId="28801"/>
    <cellStyle name="Обычный 44 2 2 2 2 2 2 2 2" xfId="28802"/>
    <cellStyle name="Обычный 44 2 2 2 2 2 2 3" xfId="28803"/>
    <cellStyle name="Обычный 44 2 2 2 2 2 3" xfId="28804"/>
    <cellStyle name="Обычный 44 2 2 2 2 2 3 2" xfId="28805"/>
    <cellStyle name="Обычный 44 2 2 2 2 2 4" xfId="28806"/>
    <cellStyle name="Обычный 44 2 2 2 2 3" xfId="28807"/>
    <cellStyle name="Обычный 44 2 2 2 2 3 2" xfId="28808"/>
    <cellStyle name="Обычный 44 2 2 2 2 3 2 2" xfId="28809"/>
    <cellStyle name="Обычный 44 2 2 2 2 3 3" xfId="28810"/>
    <cellStyle name="Обычный 44 2 2 2 2 4" xfId="28811"/>
    <cellStyle name="Обычный 44 2 2 2 2 4 2" xfId="28812"/>
    <cellStyle name="Обычный 44 2 2 2 2 5" xfId="28813"/>
    <cellStyle name="Обычный 44 2 2 2 3" xfId="28814"/>
    <cellStyle name="Обычный 44 2 2 2 3 2" xfId="28815"/>
    <cellStyle name="Обычный 44 2 2 2 3 2 2" xfId="28816"/>
    <cellStyle name="Обычный 44 2 2 2 3 2 2 2" xfId="28817"/>
    <cellStyle name="Обычный 44 2 2 2 3 2 3" xfId="28818"/>
    <cellStyle name="Обычный 44 2 2 2 3 3" xfId="28819"/>
    <cellStyle name="Обычный 44 2 2 2 3 3 2" xfId="28820"/>
    <cellStyle name="Обычный 44 2 2 2 3 4" xfId="28821"/>
    <cellStyle name="Обычный 44 2 2 2 4" xfId="28822"/>
    <cellStyle name="Обычный 44 2 2 2 4 2" xfId="28823"/>
    <cellStyle name="Обычный 44 2 2 2 4 2 2" xfId="28824"/>
    <cellStyle name="Обычный 44 2 2 2 4 2 2 2" xfId="28825"/>
    <cellStyle name="Обычный 44 2 2 2 4 2 3" xfId="28826"/>
    <cellStyle name="Обычный 44 2 2 2 4 3" xfId="28827"/>
    <cellStyle name="Обычный 44 2 2 2 4 3 2" xfId="28828"/>
    <cellStyle name="Обычный 44 2 2 2 4 4" xfId="28829"/>
    <cellStyle name="Обычный 44 2 2 2 5" xfId="28830"/>
    <cellStyle name="Обычный 44 2 2 2 5 2" xfId="28831"/>
    <cellStyle name="Обычный 44 2 2 2 5 2 2" xfId="28832"/>
    <cellStyle name="Обычный 44 2 2 2 5 3" xfId="28833"/>
    <cellStyle name="Обычный 44 2 2 2 6" xfId="28834"/>
    <cellStyle name="Обычный 44 2 2 2 6 2" xfId="28835"/>
    <cellStyle name="Обычный 44 2 2 2 7" xfId="28836"/>
    <cellStyle name="Обычный 44 2 2 3" xfId="28837"/>
    <cellStyle name="Обычный 44 2 2 3 2" xfId="28838"/>
    <cellStyle name="Обычный 44 2 2 3 2 2" xfId="28839"/>
    <cellStyle name="Обычный 44 2 2 3 2 2 2" xfId="28840"/>
    <cellStyle name="Обычный 44 2 2 3 2 2 2 2" xfId="28841"/>
    <cellStyle name="Обычный 44 2 2 3 2 2 3" xfId="28842"/>
    <cellStyle name="Обычный 44 2 2 3 2 3" xfId="28843"/>
    <cellStyle name="Обычный 44 2 2 3 2 3 2" xfId="28844"/>
    <cellStyle name="Обычный 44 2 2 3 2 4" xfId="28845"/>
    <cellStyle name="Обычный 44 2 2 3 3" xfId="28846"/>
    <cellStyle name="Обычный 44 2 2 3 3 2" xfId="28847"/>
    <cellStyle name="Обычный 44 2 2 3 3 2 2" xfId="28848"/>
    <cellStyle name="Обычный 44 2 2 3 3 3" xfId="28849"/>
    <cellStyle name="Обычный 44 2 2 3 4" xfId="28850"/>
    <cellStyle name="Обычный 44 2 2 3 4 2" xfId="28851"/>
    <cellStyle name="Обычный 44 2 2 3 5" xfId="28852"/>
    <cellStyle name="Обычный 44 2 2 4" xfId="28853"/>
    <cellStyle name="Обычный 44 2 2 4 2" xfId="28854"/>
    <cellStyle name="Обычный 44 2 2 4 2 2" xfId="28855"/>
    <cellStyle name="Обычный 44 2 2 4 2 2 2" xfId="28856"/>
    <cellStyle name="Обычный 44 2 2 4 2 3" xfId="28857"/>
    <cellStyle name="Обычный 44 2 2 4 3" xfId="28858"/>
    <cellStyle name="Обычный 44 2 2 4 3 2" xfId="28859"/>
    <cellStyle name="Обычный 44 2 2 4 4" xfId="28860"/>
    <cellStyle name="Обычный 44 2 2 5" xfId="28861"/>
    <cellStyle name="Обычный 44 2 2 5 2" xfId="28862"/>
    <cellStyle name="Обычный 44 2 2 5 2 2" xfId="28863"/>
    <cellStyle name="Обычный 44 2 2 5 2 2 2" xfId="28864"/>
    <cellStyle name="Обычный 44 2 2 5 2 3" xfId="28865"/>
    <cellStyle name="Обычный 44 2 2 5 3" xfId="28866"/>
    <cellStyle name="Обычный 44 2 2 5 3 2" xfId="28867"/>
    <cellStyle name="Обычный 44 2 2 5 4" xfId="28868"/>
    <cellStyle name="Обычный 44 2 2 6" xfId="28869"/>
    <cellStyle name="Обычный 44 2 2 6 2" xfId="28870"/>
    <cellStyle name="Обычный 44 2 2 6 2 2" xfId="28871"/>
    <cellStyle name="Обычный 44 2 2 6 3" xfId="28872"/>
    <cellStyle name="Обычный 44 2 2 7" xfId="28873"/>
    <cellStyle name="Обычный 44 2 2 7 2" xfId="28874"/>
    <cellStyle name="Обычный 44 2 2 8" xfId="28875"/>
    <cellStyle name="Обычный 44 2 3" xfId="28876"/>
    <cellStyle name="Обычный 44 2 3 2" xfId="28877"/>
    <cellStyle name="Обычный 44 2 3 2 2" xfId="28878"/>
    <cellStyle name="Обычный 44 2 3 2 2 2" xfId="28879"/>
    <cellStyle name="Обычный 44 2 3 2 2 2 2" xfId="28880"/>
    <cellStyle name="Обычный 44 2 3 2 2 2 2 2" xfId="28881"/>
    <cellStyle name="Обычный 44 2 3 2 2 2 3" xfId="28882"/>
    <cellStyle name="Обычный 44 2 3 2 2 3" xfId="28883"/>
    <cellStyle name="Обычный 44 2 3 2 2 3 2" xfId="28884"/>
    <cellStyle name="Обычный 44 2 3 2 2 4" xfId="28885"/>
    <cellStyle name="Обычный 44 2 3 2 3" xfId="28886"/>
    <cellStyle name="Обычный 44 2 3 2 3 2" xfId="28887"/>
    <cellStyle name="Обычный 44 2 3 2 3 2 2" xfId="28888"/>
    <cellStyle name="Обычный 44 2 3 2 3 3" xfId="28889"/>
    <cellStyle name="Обычный 44 2 3 2 4" xfId="28890"/>
    <cellStyle name="Обычный 44 2 3 2 4 2" xfId="28891"/>
    <cellStyle name="Обычный 44 2 3 2 5" xfId="28892"/>
    <cellStyle name="Обычный 44 2 3 3" xfId="28893"/>
    <cellStyle name="Обычный 44 2 3 3 2" xfId="28894"/>
    <cellStyle name="Обычный 44 2 3 3 2 2" xfId="28895"/>
    <cellStyle name="Обычный 44 2 3 3 2 2 2" xfId="28896"/>
    <cellStyle name="Обычный 44 2 3 3 2 3" xfId="28897"/>
    <cellStyle name="Обычный 44 2 3 3 3" xfId="28898"/>
    <cellStyle name="Обычный 44 2 3 3 3 2" xfId="28899"/>
    <cellStyle name="Обычный 44 2 3 3 4" xfId="28900"/>
    <cellStyle name="Обычный 44 2 3 4" xfId="28901"/>
    <cellStyle name="Обычный 44 2 3 4 2" xfId="28902"/>
    <cellStyle name="Обычный 44 2 3 4 2 2" xfId="28903"/>
    <cellStyle name="Обычный 44 2 3 4 2 2 2" xfId="28904"/>
    <cellStyle name="Обычный 44 2 3 4 2 3" xfId="28905"/>
    <cellStyle name="Обычный 44 2 3 4 3" xfId="28906"/>
    <cellStyle name="Обычный 44 2 3 4 3 2" xfId="28907"/>
    <cellStyle name="Обычный 44 2 3 4 4" xfId="28908"/>
    <cellStyle name="Обычный 44 2 3 5" xfId="28909"/>
    <cellStyle name="Обычный 44 2 3 5 2" xfId="28910"/>
    <cellStyle name="Обычный 44 2 3 5 2 2" xfId="28911"/>
    <cellStyle name="Обычный 44 2 3 5 3" xfId="28912"/>
    <cellStyle name="Обычный 44 2 3 6" xfId="28913"/>
    <cellStyle name="Обычный 44 2 3 6 2" xfId="28914"/>
    <cellStyle name="Обычный 44 2 3 7" xfId="28915"/>
    <cellStyle name="Обычный 44 2 4" xfId="28916"/>
    <cellStyle name="Обычный 44 2 4 2" xfId="28917"/>
    <cellStyle name="Обычный 44 2 4 2 2" xfId="28918"/>
    <cellStyle name="Обычный 44 2 4 2 2 2" xfId="28919"/>
    <cellStyle name="Обычный 44 2 4 2 2 2 2" xfId="28920"/>
    <cellStyle name="Обычный 44 2 4 2 2 3" xfId="28921"/>
    <cellStyle name="Обычный 44 2 4 2 3" xfId="28922"/>
    <cellStyle name="Обычный 44 2 4 2 3 2" xfId="28923"/>
    <cellStyle name="Обычный 44 2 4 2 4" xfId="28924"/>
    <cellStyle name="Обычный 44 2 4 3" xfId="28925"/>
    <cellStyle name="Обычный 44 2 4 3 2" xfId="28926"/>
    <cellStyle name="Обычный 44 2 4 3 2 2" xfId="28927"/>
    <cellStyle name="Обычный 44 2 4 3 3" xfId="28928"/>
    <cellStyle name="Обычный 44 2 4 4" xfId="28929"/>
    <cellStyle name="Обычный 44 2 4 4 2" xfId="28930"/>
    <cellStyle name="Обычный 44 2 4 5" xfId="28931"/>
    <cellStyle name="Обычный 44 2 5" xfId="28932"/>
    <cellStyle name="Обычный 44 2 5 2" xfId="28933"/>
    <cellStyle name="Обычный 44 2 5 2 2" xfId="28934"/>
    <cellStyle name="Обычный 44 2 5 2 2 2" xfId="28935"/>
    <cellStyle name="Обычный 44 2 5 2 3" xfId="28936"/>
    <cellStyle name="Обычный 44 2 5 3" xfId="28937"/>
    <cellStyle name="Обычный 44 2 5 3 2" xfId="28938"/>
    <cellStyle name="Обычный 44 2 5 4" xfId="28939"/>
    <cellStyle name="Обычный 44 2 6" xfId="28940"/>
    <cellStyle name="Обычный 44 2 6 2" xfId="28941"/>
    <cellStyle name="Обычный 44 2 6 2 2" xfId="28942"/>
    <cellStyle name="Обычный 44 2 6 2 2 2" xfId="28943"/>
    <cellStyle name="Обычный 44 2 6 2 3" xfId="28944"/>
    <cellStyle name="Обычный 44 2 6 3" xfId="28945"/>
    <cellStyle name="Обычный 44 2 6 3 2" xfId="28946"/>
    <cellStyle name="Обычный 44 2 6 4" xfId="28947"/>
    <cellStyle name="Обычный 44 2 7" xfId="28948"/>
    <cellStyle name="Обычный 44 2 7 2" xfId="28949"/>
    <cellStyle name="Обычный 44 2 7 2 2" xfId="28950"/>
    <cellStyle name="Обычный 44 2 7 3" xfId="28951"/>
    <cellStyle name="Обычный 44 2 8" xfId="28952"/>
    <cellStyle name="Обычный 44 2 8 2" xfId="28953"/>
    <cellStyle name="Обычный 44 2 9" xfId="28954"/>
    <cellStyle name="Обычный 44 3" xfId="28955"/>
    <cellStyle name="Обычный 44 3 2" xfId="28956"/>
    <cellStyle name="Обычный 44 3 2 2" xfId="28957"/>
    <cellStyle name="Обычный 44 3 2 2 2" xfId="28958"/>
    <cellStyle name="Обычный 44 3 2 2 2 2" xfId="28959"/>
    <cellStyle name="Обычный 44 3 2 2 2 2 2" xfId="28960"/>
    <cellStyle name="Обычный 44 3 2 2 2 2 2 2" xfId="28961"/>
    <cellStyle name="Обычный 44 3 2 2 2 2 3" xfId="28962"/>
    <cellStyle name="Обычный 44 3 2 2 2 3" xfId="28963"/>
    <cellStyle name="Обычный 44 3 2 2 2 3 2" xfId="28964"/>
    <cellStyle name="Обычный 44 3 2 2 2 4" xfId="28965"/>
    <cellStyle name="Обычный 44 3 2 2 3" xfId="28966"/>
    <cellStyle name="Обычный 44 3 2 2 3 2" xfId="28967"/>
    <cellStyle name="Обычный 44 3 2 2 3 2 2" xfId="28968"/>
    <cellStyle name="Обычный 44 3 2 2 3 3" xfId="28969"/>
    <cellStyle name="Обычный 44 3 2 2 4" xfId="28970"/>
    <cellStyle name="Обычный 44 3 2 2 4 2" xfId="28971"/>
    <cellStyle name="Обычный 44 3 2 2 5" xfId="28972"/>
    <cellStyle name="Обычный 44 3 2 3" xfId="28973"/>
    <cellStyle name="Обычный 44 3 2 3 2" xfId="28974"/>
    <cellStyle name="Обычный 44 3 2 3 2 2" xfId="28975"/>
    <cellStyle name="Обычный 44 3 2 3 2 2 2" xfId="28976"/>
    <cellStyle name="Обычный 44 3 2 3 2 3" xfId="28977"/>
    <cellStyle name="Обычный 44 3 2 3 3" xfId="28978"/>
    <cellStyle name="Обычный 44 3 2 3 3 2" xfId="28979"/>
    <cellStyle name="Обычный 44 3 2 3 4" xfId="28980"/>
    <cellStyle name="Обычный 44 3 2 4" xfId="28981"/>
    <cellStyle name="Обычный 44 3 2 4 2" xfId="28982"/>
    <cellStyle name="Обычный 44 3 2 4 2 2" xfId="28983"/>
    <cellStyle name="Обычный 44 3 2 4 2 2 2" xfId="28984"/>
    <cellStyle name="Обычный 44 3 2 4 2 3" xfId="28985"/>
    <cellStyle name="Обычный 44 3 2 4 3" xfId="28986"/>
    <cellStyle name="Обычный 44 3 2 4 3 2" xfId="28987"/>
    <cellStyle name="Обычный 44 3 2 4 4" xfId="28988"/>
    <cellStyle name="Обычный 44 3 2 5" xfId="28989"/>
    <cellStyle name="Обычный 44 3 2 5 2" xfId="28990"/>
    <cellStyle name="Обычный 44 3 2 5 2 2" xfId="28991"/>
    <cellStyle name="Обычный 44 3 2 5 3" xfId="28992"/>
    <cellStyle name="Обычный 44 3 2 6" xfId="28993"/>
    <cellStyle name="Обычный 44 3 2 6 2" xfId="28994"/>
    <cellStyle name="Обычный 44 3 2 7" xfId="28995"/>
    <cellStyle name="Обычный 44 3 3" xfId="28996"/>
    <cellStyle name="Обычный 44 3 3 2" xfId="28997"/>
    <cellStyle name="Обычный 44 3 3 2 2" xfId="28998"/>
    <cellStyle name="Обычный 44 3 3 2 2 2" xfId="28999"/>
    <cellStyle name="Обычный 44 3 3 2 2 2 2" xfId="29000"/>
    <cellStyle name="Обычный 44 3 3 2 2 3" xfId="29001"/>
    <cellStyle name="Обычный 44 3 3 2 3" xfId="29002"/>
    <cellStyle name="Обычный 44 3 3 2 3 2" xfId="29003"/>
    <cellStyle name="Обычный 44 3 3 2 4" xfId="29004"/>
    <cellStyle name="Обычный 44 3 3 3" xfId="29005"/>
    <cellStyle name="Обычный 44 3 3 3 2" xfId="29006"/>
    <cellStyle name="Обычный 44 3 3 3 2 2" xfId="29007"/>
    <cellStyle name="Обычный 44 3 3 3 3" xfId="29008"/>
    <cellStyle name="Обычный 44 3 3 4" xfId="29009"/>
    <cellStyle name="Обычный 44 3 3 4 2" xfId="29010"/>
    <cellStyle name="Обычный 44 3 3 5" xfId="29011"/>
    <cellStyle name="Обычный 44 3 4" xfId="29012"/>
    <cellStyle name="Обычный 44 3 4 2" xfId="29013"/>
    <cellStyle name="Обычный 44 3 4 2 2" xfId="29014"/>
    <cellStyle name="Обычный 44 3 4 2 2 2" xfId="29015"/>
    <cellStyle name="Обычный 44 3 4 2 3" xfId="29016"/>
    <cellStyle name="Обычный 44 3 4 3" xfId="29017"/>
    <cellStyle name="Обычный 44 3 4 3 2" xfId="29018"/>
    <cellStyle name="Обычный 44 3 4 4" xfId="29019"/>
    <cellStyle name="Обычный 44 3 5" xfId="29020"/>
    <cellStyle name="Обычный 44 3 5 2" xfId="29021"/>
    <cellStyle name="Обычный 44 3 5 2 2" xfId="29022"/>
    <cellStyle name="Обычный 44 3 5 2 2 2" xfId="29023"/>
    <cellStyle name="Обычный 44 3 5 2 3" xfId="29024"/>
    <cellStyle name="Обычный 44 3 5 3" xfId="29025"/>
    <cellStyle name="Обычный 44 3 5 3 2" xfId="29026"/>
    <cellStyle name="Обычный 44 3 5 4" xfId="29027"/>
    <cellStyle name="Обычный 44 3 6" xfId="29028"/>
    <cellStyle name="Обычный 44 3 6 2" xfId="29029"/>
    <cellStyle name="Обычный 44 3 6 2 2" xfId="29030"/>
    <cellStyle name="Обычный 44 3 6 3" xfId="29031"/>
    <cellStyle name="Обычный 44 3 7" xfId="29032"/>
    <cellStyle name="Обычный 44 3 7 2" xfId="29033"/>
    <cellStyle name="Обычный 44 3 8" xfId="29034"/>
    <cellStyle name="Обычный 44 4" xfId="29035"/>
    <cellStyle name="Обычный 44 4 2" xfId="29036"/>
    <cellStyle name="Обычный 44 4 2 2" xfId="29037"/>
    <cellStyle name="Обычный 44 4 2 2 2" xfId="29038"/>
    <cellStyle name="Обычный 44 4 2 2 2 2" xfId="29039"/>
    <cellStyle name="Обычный 44 4 2 2 2 2 2" xfId="29040"/>
    <cellStyle name="Обычный 44 4 2 2 2 3" xfId="29041"/>
    <cellStyle name="Обычный 44 4 2 2 3" xfId="29042"/>
    <cellStyle name="Обычный 44 4 2 2 3 2" xfId="29043"/>
    <cellStyle name="Обычный 44 4 2 2 4" xfId="29044"/>
    <cellStyle name="Обычный 44 4 2 3" xfId="29045"/>
    <cellStyle name="Обычный 44 4 2 3 2" xfId="29046"/>
    <cellStyle name="Обычный 44 4 2 3 2 2" xfId="29047"/>
    <cellStyle name="Обычный 44 4 2 3 3" xfId="29048"/>
    <cellStyle name="Обычный 44 4 2 4" xfId="29049"/>
    <cellStyle name="Обычный 44 4 2 4 2" xfId="29050"/>
    <cellStyle name="Обычный 44 4 2 5" xfId="29051"/>
    <cellStyle name="Обычный 44 4 3" xfId="29052"/>
    <cellStyle name="Обычный 44 4 3 2" xfId="29053"/>
    <cellStyle name="Обычный 44 4 3 2 2" xfId="29054"/>
    <cellStyle name="Обычный 44 4 3 2 2 2" xfId="29055"/>
    <cellStyle name="Обычный 44 4 3 2 3" xfId="29056"/>
    <cellStyle name="Обычный 44 4 3 3" xfId="29057"/>
    <cellStyle name="Обычный 44 4 3 3 2" xfId="29058"/>
    <cellStyle name="Обычный 44 4 3 4" xfId="29059"/>
    <cellStyle name="Обычный 44 4 4" xfId="29060"/>
    <cellStyle name="Обычный 44 4 4 2" xfId="29061"/>
    <cellStyle name="Обычный 44 4 4 2 2" xfId="29062"/>
    <cellStyle name="Обычный 44 4 4 2 2 2" xfId="29063"/>
    <cellStyle name="Обычный 44 4 4 2 3" xfId="29064"/>
    <cellStyle name="Обычный 44 4 4 3" xfId="29065"/>
    <cellStyle name="Обычный 44 4 4 3 2" xfId="29066"/>
    <cellStyle name="Обычный 44 4 4 4" xfId="29067"/>
    <cellStyle name="Обычный 44 4 5" xfId="29068"/>
    <cellStyle name="Обычный 44 4 5 2" xfId="29069"/>
    <cellStyle name="Обычный 44 4 5 2 2" xfId="29070"/>
    <cellStyle name="Обычный 44 4 5 3" xfId="29071"/>
    <cellStyle name="Обычный 44 4 6" xfId="29072"/>
    <cellStyle name="Обычный 44 4 6 2" xfId="29073"/>
    <cellStyle name="Обычный 44 4 7" xfId="29074"/>
    <cellStyle name="Обычный 44 5" xfId="29075"/>
    <cellStyle name="Обычный 44 5 2" xfId="29076"/>
    <cellStyle name="Обычный 44 5 2 2" xfId="29077"/>
    <cellStyle name="Обычный 44 5 2 2 2" xfId="29078"/>
    <cellStyle name="Обычный 44 5 2 2 2 2" xfId="29079"/>
    <cellStyle name="Обычный 44 5 2 2 3" xfId="29080"/>
    <cellStyle name="Обычный 44 5 2 3" xfId="29081"/>
    <cellStyle name="Обычный 44 5 2 3 2" xfId="29082"/>
    <cellStyle name="Обычный 44 5 2 4" xfId="29083"/>
    <cellStyle name="Обычный 44 5 3" xfId="29084"/>
    <cellStyle name="Обычный 44 5 3 2" xfId="29085"/>
    <cellStyle name="Обычный 44 5 3 2 2" xfId="29086"/>
    <cellStyle name="Обычный 44 5 3 3" xfId="29087"/>
    <cellStyle name="Обычный 44 5 4" xfId="29088"/>
    <cellStyle name="Обычный 44 5 4 2" xfId="29089"/>
    <cellStyle name="Обычный 44 5 5" xfId="29090"/>
    <cellStyle name="Обычный 44 6" xfId="29091"/>
    <cellStyle name="Обычный 44 6 2" xfId="29092"/>
    <cellStyle name="Обычный 44 6 2 2" xfId="29093"/>
    <cellStyle name="Обычный 44 6 2 2 2" xfId="29094"/>
    <cellStyle name="Обычный 44 6 2 3" xfId="29095"/>
    <cellStyle name="Обычный 44 6 3" xfId="29096"/>
    <cellStyle name="Обычный 44 6 3 2" xfId="29097"/>
    <cellStyle name="Обычный 44 6 4" xfId="29098"/>
    <cellStyle name="Обычный 44 7" xfId="29099"/>
    <cellStyle name="Обычный 44 7 2" xfId="29100"/>
    <cellStyle name="Обычный 44 7 2 2" xfId="29101"/>
    <cellStyle name="Обычный 44 7 2 2 2" xfId="29102"/>
    <cellStyle name="Обычный 44 7 2 3" xfId="29103"/>
    <cellStyle name="Обычный 44 7 3" xfId="29104"/>
    <cellStyle name="Обычный 44 7 3 2" xfId="29105"/>
    <cellStyle name="Обычный 44 7 4" xfId="29106"/>
    <cellStyle name="Обычный 44 8" xfId="29107"/>
    <cellStyle name="Обычный 44 8 2" xfId="29108"/>
    <cellStyle name="Обычный 44 8 2 2" xfId="29109"/>
    <cellStyle name="Обычный 44 8 3" xfId="29110"/>
    <cellStyle name="Обычный 44 9" xfId="29111"/>
    <cellStyle name="Обычный 44 9 2" xfId="29112"/>
    <cellStyle name="Обычный 45" xfId="29113"/>
    <cellStyle name="Обычный 46" xfId="29114"/>
    <cellStyle name="Обычный 46 2" xfId="29115"/>
    <cellStyle name="Обычный 47" xfId="29116"/>
    <cellStyle name="Обычный 47 10" xfId="29117"/>
    <cellStyle name="Обычный 47 2" xfId="29118"/>
    <cellStyle name="Обычный 47 2 2" xfId="29119"/>
    <cellStyle name="Обычный 47 2 2 2" xfId="29120"/>
    <cellStyle name="Обычный 47 2 2 2 2" xfId="29121"/>
    <cellStyle name="Обычный 47 2 2 2 2 2" xfId="29122"/>
    <cellStyle name="Обычный 47 2 2 2 2 2 2" xfId="29123"/>
    <cellStyle name="Обычный 47 2 2 2 2 2 2 2" xfId="29124"/>
    <cellStyle name="Обычный 47 2 2 2 2 2 2 2 2" xfId="29125"/>
    <cellStyle name="Обычный 47 2 2 2 2 2 2 3" xfId="29126"/>
    <cellStyle name="Обычный 47 2 2 2 2 2 3" xfId="29127"/>
    <cellStyle name="Обычный 47 2 2 2 2 2 3 2" xfId="29128"/>
    <cellStyle name="Обычный 47 2 2 2 2 2 4" xfId="29129"/>
    <cellStyle name="Обычный 47 2 2 2 2 3" xfId="29130"/>
    <cellStyle name="Обычный 47 2 2 2 2 3 2" xfId="29131"/>
    <cellStyle name="Обычный 47 2 2 2 2 3 2 2" xfId="29132"/>
    <cellStyle name="Обычный 47 2 2 2 2 3 3" xfId="29133"/>
    <cellStyle name="Обычный 47 2 2 2 2 4" xfId="29134"/>
    <cellStyle name="Обычный 47 2 2 2 2 4 2" xfId="29135"/>
    <cellStyle name="Обычный 47 2 2 2 2 5" xfId="29136"/>
    <cellStyle name="Обычный 47 2 2 2 3" xfId="29137"/>
    <cellStyle name="Обычный 47 2 2 2 3 2" xfId="29138"/>
    <cellStyle name="Обычный 47 2 2 2 3 2 2" xfId="29139"/>
    <cellStyle name="Обычный 47 2 2 2 3 2 2 2" xfId="29140"/>
    <cellStyle name="Обычный 47 2 2 2 3 2 3" xfId="29141"/>
    <cellStyle name="Обычный 47 2 2 2 3 3" xfId="29142"/>
    <cellStyle name="Обычный 47 2 2 2 3 3 2" xfId="29143"/>
    <cellStyle name="Обычный 47 2 2 2 3 4" xfId="29144"/>
    <cellStyle name="Обычный 47 2 2 2 4" xfId="29145"/>
    <cellStyle name="Обычный 47 2 2 2 4 2" xfId="29146"/>
    <cellStyle name="Обычный 47 2 2 2 4 2 2" xfId="29147"/>
    <cellStyle name="Обычный 47 2 2 2 4 2 2 2" xfId="29148"/>
    <cellStyle name="Обычный 47 2 2 2 4 2 3" xfId="29149"/>
    <cellStyle name="Обычный 47 2 2 2 4 3" xfId="29150"/>
    <cellStyle name="Обычный 47 2 2 2 4 3 2" xfId="29151"/>
    <cellStyle name="Обычный 47 2 2 2 4 4" xfId="29152"/>
    <cellStyle name="Обычный 47 2 2 2 5" xfId="29153"/>
    <cellStyle name="Обычный 47 2 2 2 5 2" xfId="29154"/>
    <cellStyle name="Обычный 47 2 2 2 5 2 2" xfId="29155"/>
    <cellStyle name="Обычный 47 2 2 2 5 3" xfId="29156"/>
    <cellStyle name="Обычный 47 2 2 2 6" xfId="29157"/>
    <cellStyle name="Обычный 47 2 2 2 6 2" xfId="29158"/>
    <cellStyle name="Обычный 47 2 2 2 7" xfId="29159"/>
    <cellStyle name="Обычный 47 2 2 3" xfId="29160"/>
    <cellStyle name="Обычный 47 2 2 3 2" xfId="29161"/>
    <cellStyle name="Обычный 47 2 2 3 2 2" xfId="29162"/>
    <cellStyle name="Обычный 47 2 2 3 2 2 2" xfId="29163"/>
    <cellStyle name="Обычный 47 2 2 3 2 2 2 2" xfId="29164"/>
    <cellStyle name="Обычный 47 2 2 3 2 2 3" xfId="29165"/>
    <cellStyle name="Обычный 47 2 2 3 2 3" xfId="29166"/>
    <cellStyle name="Обычный 47 2 2 3 2 3 2" xfId="29167"/>
    <cellStyle name="Обычный 47 2 2 3 2 4" xfId="29168"/>
    <cellStyle name="Обычный 47 2 2 3 3" xfId="29169"/>
    <cellStyle name="Обычный 47 2 2 3 3 2" xfId="29170"/>
    <cellStyle name="Обычный 47 2 2 3 3 2 2" xfId="29171"/>
    <cellStyle name="Обычный 47 2 2 3 3 3" xfId="29172"/>
    <cellStyle name="Обычный 47 2 2 3 4" xfId="29173"/>
    <cellStyle name="Обычный 47 2 2 3 4 2" xfId="29174"/>
    <cellStyle name="Обычный 47 2 2 3 5" xfId="29175"/>
    <cellStyle name="Обычный 47 2 2 4" xfId="29176"/>
    <cellStyle name="Обычный 47 2 2 4 2" xfId="29177"/>
    <cellStyle name="Обычный 47 2 2 4 2 2" xfId="29178"/>
    <cellStyle name="Обычный 47 2 2 4 2 2 2" xfId="29179"/>
    <cellStyle name="Обычный 47 2 2 4 2 3" xfId="29180"/>
    <cellStyle name="Обычный 47 2 2 4 3" xfId="29181"/>
    <cellStyle name="Обычный 47 2 2 4 3 2" xfId="29182"/>
    <cellStyle name="Обычный 47 2 2 4 4" xfId="29183"/>
    <cellStyle name="Обычный 47 2 2 5" xfId="29184"/>
    <cellStyle name="Обычный 47 2 2 5 2" xfId="29185"/>
    <cellStyle name="Обычный 47 2 2 5 2 2" xfId="29186"/>
    <cellStyle name="Обычный 47 2 2 5 2 2 2" xfId="29187"/>
    <cellStyle name="Обычный 47 2 2 5 2 3" xfId="29188"/>
    <cellStyle name="Обычный 47 2 2 5 3" xfId="29189"/>
    <cellStyle name="Обычный 47 2 2 5 3 2" xfId="29190"/>
    <cellStyle name="Обычный 47 2 2 5 4" xfId="29191"/>
    <cellStyle name="Обычный 47 2 2 6" xfId="29192"/>
    <cellStyle name="Обычный 47 2 2 6 2" xfId="29193"/>
    <cellStyle name="Обычный 47 2 2 6 2 2" xfId="29194"/>
    <cellStyle name="Обычный 47 2 2 6 3" xfId="29195"/>
    <cellStyle name="Обычный 47 2 2 7" xfId="29196"/>
    <cellStyle name="Обычный 47 2 2 7 2" xfId="29197"/>
    <cellStyle name="Обычный 47 2 2 8" xfId="29198"/>
    <cellStyle name="Обычный 47 2 3" xfId="29199"/>
    <cellStyle name="Обычный 47 2 3 2" xfId="29200"/>
    <cellStyle name="Обычный 47 2 3 2 2" xfId="29201"/>
    <cellStyle name="Обычный 47 2 3 2 2 2" xfId="29202"/>
    <cellStyle name="Обычный 47 2 3 2 2 2 2" xfId="29203"/>
    <cellStyle name="Обычный 47 2 3 2 2 2 2 2" xfId="29204"/>
    <cellStyle name="Обычный 47 2 3 2 2 2 3" xfId="29205"/>
    <cellStyle name="Обычный 47 2 3 2 2 3" xfId="29206"/>
    <cellStyle name="Обычный 47 2 3 2 2 3 2" xfId="29207"/>
    <cellStyle name="Обычный 47 2 3 2 2 4" xfId="29208"/>
    <cellStyle name="Обычный 47 2 3 2 3" xfId="29209"/>
    <cellStyle name="Обычный 47 2 3 2 3 2" xfId="29210"/>
    <cellStyle name="Обычный 47 2 3 2 3 2 2" xfId="29211"/>
    <cellStyle name="Обычный 47 2 3 2 3 3" xfId="29212"/>
    <cellStyle name="Обычный 47 2 3 2 4" xfId="29213"/>
    <cellStyle name="Обычный 47 2 3 2 4 2" xfId="29214"/>
    <cellStyle name="Обычный 47 2 3 2 5" xfId="29215"/>
    <cellStyle name="Обычный 47 2 3 3" xfId="29216"/>
    <cellStyle name="Обычный 47 2 3 3 2" xfId="29217"/>
    <cellStyle name="Обычный 47 2 3 3 2 2" xfId="29218"/>
    <cellStyle name="Обычный 47 2 3 3 2 2 2" xfId="29219"/>
    <cellStyle name="Обычный 47 2 3 3 2 3" xfId="29220"/>
    <cellStyle name="Обычный 47 2 3 3 3" xfId="29221"/>
    <cellStyle name="Обычный 47 2 3 3 3 2" xfId="29222"/>
    <cellStyle name="Обычный 47 2 3 3 4" xfId="29223"/>
    <cellStyle name="Обычный 47 2 3 4" xfId="29224"/>
    <cellStyle name="Обычный 47 2 3 4 2" xfId="29225"/>
    <cellStyle name="Обычный 47 2 3 4 2 2" xfId="29226"/>
    <cellStyle name="Обычный 47 2 3 4 2 2 2" xfId="29227"/>
    <cellStyle name="Обычный 47 2 3 4 2 3" xfId="29228"/>
    <cellStyle name="Обычный 47 2 3 4 3" xfId="29229"/>
    <cellStyle name="Обычный 47 2 3 4 3 2" xfId="29230"/>
    <cellStyle name="Обычный 47 2 3 4 4" xfId="29231"/>
    <cellStyle name="Обычный 47 2 3 5" xfId="29232"/>
    <cellStyle name="Обычный 47 2 3 5 2" xfId="29233"/>
    <cellStyle name="Обычный 47 2 3 5 2 2" xfId="29234"/>
    <cellStyle name="Обычный 47 2 3 5 3" xfId="29235"/>
    <cellStyle name="Обычный 47 2 3 6" xfId="29236"/>
    <cellStyle name="Обычный 47 2 3 6 2" xfId="29237"/>
    <cellStyle name="Обычный 47 2 3 7" xfId="29238"/>
    <cellStyle name="Обычный 47 2 4" xfId="29239"/>
    <cellStyle name="Обычный 47 2 4 2" xfId="29240"/>
    <cellStyle name="Обычный 47 2 4 2 2" xfId="29241"/>
    <cellStyle name="Обычный 47 2 4 2 2 2" xfId="29242"/>
    <cellStyle name="Обычный 47 2 4 2 2 2 2" xfId="29243"/>
    <cellStyle name="Обычный 47 2 4 2 2 3" xfId="29244"/>
    <cellStyle name="Обычный 47 2 4 2 3" xfId="29245"/>
    <cellStyle name="Обычный 47 2 4 2 3 2" xfId="29246"/>
    <cellStyle name="Обычный 47 2 4 2 4" xfId="29247"/>
    <cellStyle name="Обычный 47 2 4 3" xfId="29248"/>
    <cellStyle name="Обычный 47 2 4 3 2" xfId="29249"/>
    <cellStyle name="Обычный 47 2 4 3 2 2" xfId="29250"/>
    <cellStyle name="Обычный 47 2 4 3 3" xfId="29251"/>
    <cellStyle name="Обычный 47 2 4 4" xfId="29252"/>
    <cellStyle name="Обычный 47 2 4 4 2" xfId="29253"/>
    <cellStyle name="Обычный 47 2 4 5" xfId="29254"/>
    <cellStyle name="Обычный 47 2 5" xfId="29255"/>
    <cellStyle name="Обычный 47 2 5 2" xfId="29256"/>
    <cellStyle name="Обычный 47 2 5 2 2" xfId="29257"/>
    <cellStyle name="Обычный 47 2 5 2 2 2" xfId="29258"/>
    <cellStyle name="Обычный 47 2 5 2 3" xfId="29259"/>
    <cellStyle name="Обычный 47 2 5 3" xfId="29260"/>
    <cellStyle name="Обычный 47 2 5 3 2" xfId="29261"/>
    <cellStyle name="Обычный 47 2 5 4" xfId="29262"/>
    <cellStyle name="Обычный 47 2 6" xfId="29263"/>
    <cellStyle name="Обычный 47 2 6 2" xfId="29264"/>
    <cellStyle name="Обычный 47 2 6 2 2" xfId="29265"/>
    <cellStyle name="Обычный 47 2 6 2 2 2" xfId="29266"/>
    <cellStyle name="Обычный 47 2 6 2 3" xfId="29267"/>
    <cellStyle name="Обычный 47 2 6 3" xfId="29268"/>
    <cellStyle name="Обычный 47 2 6 3 2" xfId="29269"/>
    <cellStyle name="Обычный 47 2 6 4" xfId="29270"/>
    <cellStyle name="Обычный 47 2 7" xfId="29271"/>
    <cellStyle name="Обычный 47 2 7 2" xfId="29272"/>
    <cellStyle name="Обычный 47 2 7 2 2" xfId="29273"/>
    <cellStyle name="Обычный 47 2 7 3" xfId="29274"/>
    <cellStyle name="Обычный 47 2 8" xfId="29275"/>
    <cellStyle name="Обычный 47 2 8 2" xfId="29276"/>
    <cellStyle name="Обычный 47 2 9" xfId="29277"/>
    <cellStyle name="Обычный 47 3" xfId="29278"/>
    <cellStyle name="Обычный 47 3 2" xfId="29279"/>
    <cellStyle name="Обычный 47 3 2 2" xfId="29280"/>
    <cellStyle name="Обычный 47 3 2 2 2" xfId="29281"/>
    <cellStyle name="Обычный 47 3 2 2 2 2" xfId="29282"/>
    <cellStyle name="Обычный 47 3 2 2 2 2 2" xfId="29283"/>
    <cellStyle name="Обычный 47 3 2 2 2 2 2 2" xfId="29284"/>
    <cellStyle name="Обычный 47 3 2 2 2 2 3" xfId="29285"/>
    <cellStyle name="Обычный 47 3 2 2 2 3" xfId="29286"/>
    <cellStyle name="Обычный 47 3 2 2 2 3 2" xfId="29287"/>
    <cellStyle name="Обычный 47 3 2 2 2 4" xfId="29288"/>
    <cellStyle name="Обычный 47 3 2 2 3" xfId="29289"/>
    <cellStyle name="Обычный 47 3 2 2 3 2" xfId="29290"/>
    <cellStyle name="Обычный 47 3 2 2 3 2 2" xfId="29291"/>
    <cellStyle name="Обычный 47 3 2 2 3 3" xfId="29292"/>
    <cellStyle name="Обычный 47 3 2 2 4" xfId="29293"/>
    <cellStyle name="Обычный 47 3 2 2 4 2" xfId="29294"/>
    <cellStyle name="Обычный 47 3 2 2 5" xfId="29295"/>
    <cellStyle name="Обычный 47 3 2 3" xfId="29296"/>
    <cellStyle name="Обычный 47 3 2 3 2" xfId="29297"/>
    <cellStyle name="Обычный 47 3 2 3 2 2" xfId="29298"/>
    <cellStyle name="Обычный 47 3 2 3 2 2 2" xfId="29299"/>
    <cellStyle name="Обычный 47 3 2 3 2 3" xfId="29300"/>
    <cellStyle name="Обычный 47 3 2 3 3" xfId="29301"/>
    <cellStyle name="Обычный 47 3 2 3 3 2" xfId="29302"/>
    <cellStyle name="Обычный 47 3 2 3 4" xfId="29303"/>
    <cellStyle name="Обычный 47 3 2 4" xfId="29304"/>
    <cellStyle name="Обычный 47 3 2 4 2" xfId="29305"/>
    <cellStyle name="Обычный 47 3 2 4 2 2" xfId="29306"/>
    <cellStyle name="Обычный 47 3 2 4 2 2 2" xfId="29307"/>
    <cellStyle name="Обычный 47 3 2 4 2 3" xfId="29308"/>
    <cellStyle name="Обычный 47 3 2 4 3" xfId="29309"/>
    <cellStyle name="Обычный 47 3 2 4 3 2" xfId="29310"/>
    <cellStyle name="Обычный 47 3 2 4 4" xfId="29311"/>
    <cellStyle name="Обычный 47 3 2 5" xfId="29312"/>
    <cellStyle name="Обычный 47 3 2 5 2" xfId="29313"/>
    <cellStyle name="Обычный 47 3 2 5 2 2" xfId="29314"/>
    <cellStyle name="Обычный 47 3 2 5 3" xfId="29315"/>
    <cellStyle name="Обычный 47 3 2 6" xfId="29316"/>
    <cellStyle name="Обычный 47 3 2 6 2" xfId="29317"/>
    <cellStyle name="Обычный 47 3 2 7" xfId="29318"/>
    <cellStyle name="Обычный 47 3 3" xfId="29319"/>
    <cellStyle name="Обычный 47 3 3 2" xfId="29320"/>
    <cellStyle name="Обычный 47 3 3 2 2" xfId="29321"/>
    <cellStyle name="Обычный 47 3 3 2 2 2" xfId="29322"/>
    <cellStyle name="Обычный 47 3 3 2 2 2 2" xfId="29323"/>
    <cellStyle name="Обычный 47 3 3 2 2 3" xfId="29324"/>
    <cellStyle name="Обычный 47 3 3 2 3" xfId="29325"/>
    <cellStyle name="Обычный 47 3 3 2 3 2" xfId="29326"/>
    <cellStyle name="Обычный 47 3 3 2 4" xfId="29327"/>
    <cellStyle name="Обычный 47 3 3 3" xfId="29328"/>
    <cellStyle name="Обычный 47 3 3 3 2" xfId="29329"/>
    <cellStyle name="Обычный 47 3 3 3 2 2" xfId="29330"/>
    <cellStyle name="Обычный 47 3 3 3 3" xfId="29331"/>
    <cellStyle name="Обычный 47 3 3 4" xfId="29332"/>
    <cellStyle name="Обычный 47 3 3 4 2" xfId="29333"/>
    <cellStyle name="Обычный 47 3 3 5" xfId="29334"/>
    <cellStyle name="Обычный 47 3 4" xfId="29335"/>
    <cellStyle name="Обычный 47 3 4 2" xfId="29336"/>
    <cellStyle name="Обычный 47 3 4 2 2" xfId="29337"/>
    <cellStyle name="Обычный 47 3 4 2 2 2" xfId="29338"/>
    <cellStyle name="Обычный 47 3 4 2 3" xfId="29339"/>
    <cellStyle name="Обычный 47 3 4 3" xfId="29340"/>
    <cellStyle name="Обычный 47 3 4 3 2" xfId="29341"/>
    <cellStyle name="Обычный 47 3 4 4" xfId="29342"/>
    <cellStyle name="Обычный 47 3 5" xfId="29343"/>
    <cellStyle name="Обычный 47 3 5 2" xfId="29344"/>
    <cellStyle name="Обычный 47 3 5 2 2" xfId="29345"/>
    <cellStyle name="Обычный 47 3 5 2 2 2" xfId="29346"/>
    <cellStyle name="Обычный 47 3 5 2 3" xfId="29347"/>
    <cellStyle name="Обычный 47 3 5 3" xfId="29348"/>
    <cellStyle name="Обычный 47 3 5 3 2" xfId="29349"/>
    <cellStyle name="Обычный 47 3 5 4" xfId="29350"/>
    <cellStyle name="Обычный 47 3 6" xfId="29351"/>
    <cellStyle name="Обычный 47 3 6 2" xfId="29352"/>
    <cellStyle name="Обычный 47 3 6 2 2" xfId="29353"/>
    <cellStyle name="Обычный 47 3 6 3" xfId="29354"/>
    <cellStyle name="Обычный 47 3 7" xfId="29355"/>
    <cellStyle name="Обычный 47 3 7 2" xfId="29356"/>
    <cellStyle name="Обычный 47 3 8" xfId="29357"/>
    <cellStyle name="Обычный 47 4" xfId="29358"/>
    <cellStyle name="Обычный 47 4 2" xfId="29359"/>
    <cellStyle name="Обычный 47 4 2 2" xfId="29360"/>
    <cellStyle name="Обычный 47 4 2 2 2" xfId="29361"/>
    <cellStyle name="Обычный 47 4 2 2 2 2" xfId="29362"/>
    <cellStyle name="Обычный 47 4 2 2 2 2 2" xfId="29363"/>
    <cellStyle name="Обычный 47 4 2 2 2 3" xfId="29364"/>
    <cellStyle name="Обычный 47 4 2 2 3" xfId="29365"/>
    <cellStyle name="Обычный 47 4 2 2 3 2" xfId="29366"/>
    <cellStyle name="Обычный 47 4 2 2 4" xfId="29367"/>
    <cellStyle name="Обычный 47 4 2 3" xfId="29368"/>
    <cellStyle name="Обычный 47 4 2 3 2" xfId="29369"/>
    <cellStyle name="Обычный 47 4 2 3 2 2" xfId="29370"/>
    <cellStyle name="Обычный 47 4 2 3 3" xfId="29371"/>
    <cellStyle name="Обычный 47 4 2 4" xfId="29372"/>
    <cellStyle name="Обычный 47 4 2 4 2" xfId="29373"/>
    <cellStyle name="Обычный 47 4 2 5" xfId="29374"/>
    <cellStyle name="Обычный 47 4 3" xfId="29375"/>
    <cellStyle name="Обычный 47 4 3 2" xfId="29376"/>
    <cellStyle name="Обычный 47 4 3 2 2" xfId="29377"/>
    <cellStyle name="Обычный 47 4 3 2 2 2" xfId="29378"/>
    <cellStyle name="Обычный 47 4 3 2 3" xfId="29379"/>
    <cellStyle name="Обычный 47 4 3 3" xfId="29380"/>
    <cellStyle name="Обычный 47 4 3 3 2" xfId="29381"/>
    <cellStyle name="Обычный 47 4 3 4" xfId="29382"/>
    <cellStyle name="Обычный 47 4 4" xfId="29383"/>
    <cellStyle name="Обычный 47 4 4 2" xfId="29384"/>
    <cellStyle name="Обычный 47 4 4 2 2" xfId="29385"/>
    <cellStyle name="Обычный 47 4 4 2 2 2" xfId="29386"/>
    <cellStyle name="Обычный 47 4 4 2 3" xfId="29387"/>
    <cellStyle name="Обычный 47 4 4 3" xfId="29388"/>
    <cellStyle name="Обычный 47 4 4 3 2" xfId="29389"/>
    <cellStyle name="Обычный 47 4 4 4" xfId="29390"/>
    <cellStyle name="Обычный 47 4 5" xfId="29391"/>
    <cellStyle name="Обычный 47 4 5 2" xfId="29392"/>
    <cellStyle name="Обычный 47 4 5 2 2" xfId="29393"/>
    <cellStyle name="Обычный 47 4 5 3" xfId="29394"/>
    <cellStyle name="Обычный 47 4 6" xfId="29395"/>
    <cellStyle name="Обычный 47 4 6 2" xfId="29396"/>
    <cellStyle name="Обычный 47 4 7" xfId="29397"/>
    <cellStyle name="Обычный 47 5" xfId="29398"/>
    <cellStyle name="Обычный 47 5 2" xfId="29399"/>
    <cellStyle name="Обычный 47 5 2 2" xfId="29400"/>
    <cellStyle name="Обычный 47 5 2 2 2" xfId="29401"/>
    <cellStyle name="Обычный 47 5 2 2 2 2" xfId="29402"/>
    <cellStyle name="Обычный 47 5 2 2 3" xfId="29403"/>
    <cellStyle name="Обычный 47 5 2 3" xfId="29404"/>
    <cellStyle name="Обычный 47 5 2 3 2" xfId="29405"/>
    <cellStyle name="Обычный 47 5 2 4" xfId="29406"/>
    <cellStyle name="Обычный 47 5 3" xfId="29407"/>
    <cellStyle name="Обычный 47 5 3 2" xfId="29408"/>
    <cellStyle name="Обычный 47 5 3 2 2" xfId="29409"/>
    <cellStyle name="Обычный 47 5 3 3" xfId="29410"/>
    <cellStyle name="Обычный 47 5 4" xfId="29411"/>
    <cellStyle name="Обычный 47 5 4 2" xfId="29412"/>
    <cellStyle name="Обычный 47 5 5" xfId="29413"/>
    <cellStyle name="Обычный 47 6" xfId="29414"/>
    <cellStyle name="Обычный 47 6 2" xfId="29415"/>
    <cellStyle name="Обычный 47 6 2 2" xfId="29416"/>
    <cellStyle name="Обычный 47 6 2 2 2" xfId="29417"/>
    <cellStyle name="Обычный 47 6 2 3" xfId="29418"/>
    <cellStyle name="Обычный 47 6 3" xfId="29419"/>
    <cellStyle name="Обычный 47 6 3 2" xfId="29420"/>
    <cellStyle name="Обычный 47 6 4" xfId="29421"/>
    <cellStyle name="Обычный 47 7" xfId="29422"/>
    <cellStyle name="Обычный 47 7 2" xfId="29423"/>
    <cellStyle name="Обычный 47 7 2 2" xfId="29424"/>
    <cellStyle name="Обычный 47 7 2 2 2" xfId="29425"/>
    <cellStyle name="Обычный 47 7 2 3" xfId="29426"/>
    <cellStyle name="Обычный 47 7 3" xfId="29427"/>
    <cellStyle name="Обычный 47 7 3 2" xfId="29428"/>
    <cellStyle name="Обычный 47 7 4" xfId="29429"/>
    <cellStyle name="Обычный 47 8" xfId="29430"/>
    <cellStyle name="Обычный 47 8 2" xfId="29431"/>
    <cellStyle name="Обычный 47 8 2 2" xfId="29432"/>
    <cellStyle name="Обычный 47 8 3" xfId="29433"/>
    <cellStyle name="Обычный 47 9" xfId="29434"/>
    <cellStyle name="Обычный 47 9 2" xfId="29435"/>
    <cellStyle name="Обычный 48" xfId="29436"/>
    <cellStyle name="Обычный 48 2" xfId="29437"/>
    <cellStyle name="Обычный 49" xfId="29438"/>
    <cellStyle name="Обычный 49 10" xfId="29439"/>
    <cellStyle name="Обычный 49 2" xfId="29440"/>
    <cellStyle name="Обычный 49 2 2" xfId="29441"/>
    <cellStyle name="Обычный 49 2 2 2" xfId="29442"/>
    <cellStyle name="Обычный 49 2 2 2 2" xfId="29443"/>
    <cellStyle name="Обычный 49 2 2 2 2 2" xfId="29444"/>
    <cellStyle name="Обычный 49 2 2 2 2 2 2" xfId="29445"/>
    <cellStyle name="Обычный 49 2 2 2 2 2 2 2" xfId="29446"/>
    <cellStyle name="Обычный 49 2 2 2 2 2 2 2 2" xfId="29447"/>
    <cellStyle name="Обычный 49 2 2 2 2 2 2 3" xfId="29448"/>
    <cellStyle name="Обычный 49 2 2 2 2 2 3" xfId="29449"/>
    <cellStyle name="Обычный 49 2 2 2 2 2 3 2" xfId="29450"/>
    <cellStyle name="Обычный 49 2 2 2 2 2 4" xfId="29451"/>
    <cellStyle name="Обычный 49 2 2 2 2 3" xfId="29452"/>
    <cellStyle name="Обычный 49 2 2 2 2 3 2" xfId="29453"/>
    <cellStyle name="Обычный 49 2 2 2 2 3 2 2" xfId="29454"/>
    <cellStyle name="Обычный 49 2 2 2 2 3 3" xfId="29455"/>
    <cellStyle name="Обычный 49 2 2 2 2 4" xfId="29456"/>
    <cellStyle name="Обычный 49 2 2 2 2 4 2" xfId="29457"/>
    <cellStyle name="Обычный 49 2 2 2 2 5" xfId="29458"/>
    <cellStyle name="Обычный 49 2 2 2 3" xfId="29459"/>
    <cellStyle name="Обычный 49 2 2 2 3 2" xfId="29460"/>
    <cellStyle name="Обычный 49 2 2 2 3 2 2" xfId="29461"/>
    <cellStyle name="Обычный 49 2 2 2 3 2 2 2" xfId="29462"/>
    <cellStyle name="Обычный 49 2 2 2 3 2 3" xfId="29463"/>
    <cellStyle name="Обычный 49 2 2 2 3 3" xfId="29464"/>
    <cellStyle name="Обычный 49 2 2 2 3 3 2" xfId="29465"/>
    <cellStyle name="Обычный 49 2 2 2 3 4" xfId="29466"/>
    <cellStyle name="Обычный 49 2 2 2 4" xfId="29467"/>
    <cellStyle name="Обычный 49 2 2 2 4 2" xfId="29468"/>
    <cellStyle name="Обычный 49 2 2 2 4 2 2" xfId="29469"/>
    <cellStyle name="Обычный 49 2 2 2 4 2 2 2" xfId="29470"/>
    <cellStyle name="Обычный 49 2 2 2 4 2 3" xfId="29471"/>
    <cellStyle name="Обычный 49 2 2 2 4 3" xfId="29472"/>
    <cellStyle name="Обычный 49 2 2 2 4 3 2" xfId="29473"/>
    <cellStyle name="Обычный 49 2 2 2 4 4" xfId="29474"/>
    <cellStyle name="Обычный 49 2 2 2 5" xfId="29475"/>
    <cellStyle name="Обычный 49 2 2 2 5 2" xfId="29476"/>
    <cellStyle name="Обычный 49 2 2 2 5 2 2" xfId="29477"/>
    <cellStyle name="Обычный 49 2 2 2 5 3" xfId="29478"/>
    <cellStyle name="Обычный 49 2 2 2 6" xfId="29479"/>
    <cellStyle name="Обычный 49 2 2 2 6 2" xfId="29480"/>
    <cellStyle name="Обычный 49 2 2 2 7" xfId="29481"/>
    <cellStyle name="Обычный 49 2 2 3" xfId="29482"/>
    <cellStyle name="Обычный 49 2 2 3 2" xfId="29483"/>
    <cellStyle name="Обычный 49 2 2 3 2 2" xfId="29484"/>
    <cellStyle name="Обычный 49 2 2 3 2 2 2" xfId="29485"/>
    <cellStyle name="Обычный 49 2 2 3 2 2 2 2" xfId="29486"/>
    <cellStyle name="Обычный 49 2 2 3 2 2 3" xfId="29487"/>
    <cellStyle name="Обычный 49 2 2 3 2 3" xfId="29488"/>
    <cellStyle name="Обычный 49 2 2 3 2 3 2" xfId="29489"/>
    <cellStyle name="Обычный 49 2 2 3 2 4" xfId="29490"/>
    <cellStyle name="Обычный 49 2 2 3 3" xfId="29491"/>
    <cellStyle name="Обычный 49 2 2 3 3 2" xfId="29492"/>
    <cellStyle name="Обычный 49 2 2 3 3 2 2" xfId="29493"/>
    <cellStyle name="Обычный 49 2 2 3 3 3" xfId="29494"/>
    <cellStyle name="Обычный 49 2 2 3 4" xfId="29495"/>
    <cellStyle name="Обычный 49 2 2 3 4 2" xfId="29496"/>
    <cellStyle name="Обычный 49 2 2 3 5" xfId="29497"/>
    <cellStyle name="Обычный 49 2 2 4" xfId="29498"/>
    <cellStyle name="Обычный 49 2 2 4 2" xfId="29499"/>
    <cellStyle name="Обычный 49 2 2 4 2 2" xfId="29500"/>
    <cellStyle name="Обычный 49 2 2 4 2 2 2" xfId="29501"/>
    <cellStyle name="Обычный 49 2 2 4 2 3" xfId="29502"/>
    <cellStyle name="Обычный 49 2 2 4 3" xfId="29503"/>
    <cellStyle name="Обычный 49 2 2 4 3 2" xfId="29504"/>
    <cellStyle name="Обычный 49 2 2 4 4" xfId="29505"/>
    <cellStyle name="Обычный 49 2 2 5" xfId="29506"/>
    <cellStyle name="Обычный 49 2 2 5 2" xfId="29507"/>
    <cellStyle name="Обычный 49 2 2 5 2 2" xfId="29508"/>
    <cellStyle name="Обычный 49 2 2 5 2 2 2" xfId="29509"/>
    <cellStyle name="Обычный 49 2 2 5 2 3" xfId="29510"/>
    <cellStyle name="Обычный 49 2 2 5 3" xfId="29511"/>
    <cellStyle name="Обычный 49 2 2 5 3 2" xfId="29512"/>
    <cellStyle name="Обычный 49 2 2 5 4" xfId="29513"/>
    <cellStyle name="Обычный 49 2 2 6" xfId="29514"/>
    <cellStyle name="Обычный 49 2 2 6 2" xfId="29515"/>
    <cellStyle name="Обычный 49 2 2 6 2 2" xfId="29516"/>
    <cellStyle name="Обычный 49 2 2 6 3" xfId="29517"/>
    <cellStyle name="Обычный 49 2 2 7" xfId="29518"/>
    <cellStyle name="Обычный 49 2 2 7 2" xfId="29519"/>
    <cellStyle name="Обычный 49 2 2 8" xfId="29520"/>
    <cellStyle name="Обычный 49 2 3" xfId="29521"/>
    <cellStyle name="Обычный 49 2 3 2" xfId="29522"/>
    <cellStyle name="Обычный 49 2 3 2 2" xfId="29523"/>
    <cellStyle name="Обычный 49 2 3 2 2 2" xfId="29524"/>
    <cellStyle name="Обычный 49 2 3 2 2 2 2" xfId="29525"/>
    <cellStyle name="Обычный 49 2 3 2 2 2 2 2" xfId="29526"/>
    <cellStyle name="Обычный 49 2 3 2 2 2 3" xfId="29527"/>
    <cellStyle name="Обычный 49 2 3 2 2 3" xfId="29528"/>
    <cellStyle name="Обычный 49 2 3 2 2 3 2" xfId="29529"/>
    <cellStyle name="Обычный 49 2 3 2 2 4" xfId="29530"/>
    <cellStyle name="Обычный 49 2 3 2 3" xfId="29531"/>
    <cellStyle name="Обычный 49 2 3 2 3 2" xfId="29532"/>
    <cellStyle name="Обычный 49 2 3 2 3 2 2" xfId="29533"/>
    <cellStyle name="Обычный 49 2 3 2 3 3" xfId="29534"/>
    <cellStyle name="Обычный 49 2 3 2 4" xfId="29535"/>
    <cellStyle name="Обычный 49 2 3 2 4 2" xfId="29536"/>
    <cellStyle name="Обычный 49 2 3 2 5" xfId="29537"/>
    <cellStyle name="Обычный 49 2 3 3" xfId="29538"/>
    <cellStyle name="Обычный 49 2 3 3 2" xfId="29539"/>
    <cellStyle name="Обычный 49 2 3 3 2 2" xfId="29540"/>
    <cellStyle name="Обычный 49 2 3 3 2 2 2" xfId="29541"/>
    <cellStyle name="Обычный 49 2 3 3 2 3" xfId="29542"/>
    <cellStyle name="Обычный 49 2 3 3 3" xfId="29543"/>
    <cellStyle name="Обычный 49 2 3 3 3 2" xfId="29544"/>
    <cellStyle name="Обычный 49 2 3 3 4" xfId="29545"/>
    <cellStyle name="Обычный 49 2 3 4" xfId="29546"/>
    <cellStyle name="Обычный 49 2 3 4 2" xfId="29547"/>
    <cellStyle name="Обычный 49 2 3 4 2 2" xfId="29548"/>
    <cellStyle name="Обычный 49 2 3 4 2 2 2" xfId="29549"/>
    <cellStyle name="Обычный 49 2 3 4 2 3" xfId="29550"/>
    <cellStyle name="Обычный 49 2 3 4 3" xfId="29551"/>
    <cellStyle name="Обычный 49 2 3 4 3 2" xfId="29552"/>
    <cellStyle name="Обычный 49 2 3 4 4" xfId="29553"/>
    <cellStyle name="Обычный 49 2 3 5" xfId="29554"/>
    <cellStyle name="Обычный 49 2 3 5 2" xfId="29555"/>
    <cellStyle name="Обычный 49 2 3 5 2 2" xfId="29556"/>
    <cellStyle name="Обычный 49 2 3 5 3" xfId="29557"/>
    <cellStyle name="Обычный 49 2 3 6" xfId="29558"/>
    <cellStyle name="Обычный 49 2 3 6 2" xfId="29559"/>
    <cellStyle name="Обычный 49 2 3 7" xfId="29560"/>
    <cellStyle name="Обычный 49 2 4" xfId="29561"/>
    <cellStyle name="Обычный 49 2 4 2" xfId="29562"/>
    <cellStyle name="Обычный 49 2 4 2 2" xfId="29563"/>
    <cellStyle name="Обычный 49 2 4 2 2 2" xfId="29564"/>
    <cellStyle name="Обычный 49 2 4 2 2 2 2" xfId="29565"/>
    <cellStyle name="Обычный 49 2 4 2 2 3" xfId="29566"/>
    <cellStyle name="Обычный 49 2 4 2 3" xfId="29567"/>
    <cellStyle name="Обычный 49 2 4 2 3 2" xfId="29568"/>
    <cellStyle name="Обычный 49 2 4 2 4" xfId="29569"/>
    <cellStyle name="Обычный 49 2 4 3" xfId="29570"/>
    <cellStyle name="Обычный 49 2 4 3 2" xfId="29571"/>
    <cellStyle name="Обычный 49 2 4 3 2 2" xfId="29572"/>
    <cellStyle name="Обычный 49 2 4 3 3" xfId="29573"/>
    <cellStyle name="Обычный 49 2 4 4" xfId="29574"/>
    <cellStyle name="Обычный 49 2 4 4 2" xfId="29575"/>
    <cellStyle name="Обычный 49 2 4 5" xfId="29576"/>
    <cellStyle name="Обычный 49 2 5" xfId="29577"/>
    <cellStyle name="Обычный 49 2 5 2" xfId="29578"/>
    <cellStyle name="Обычный 49 2 5 2 2" xfId="29579"/>
    <cellStyle name="Обычный 49 2 5 2 2 2" xfId="29580"/>
    <cellStyle name="Обычный 49 2 5 2 3" xfId="29581"/>
    <cellStyle name="Обычный 49 2 5 3" xfId="29582"/>
    <cellStyle name="Обычный 49 2 5 3 2" xfId="29583"/>
    <cellStyle name="Обычный 49 2 5 4" xfId="29584"/>
    <cellStyle name="Обычный 49 2 6" xfId="29585"/>
    <cellStyle name="Обычный 49 2 6 2" xfId="29586"/>
    <cellStyle name="Обычный 49 2 6 2 2" xfId="29587"/>
    <cellStyle name="Обычный 49 2 6 2 2 2" xfId="29588"/>
    <cellStyle name="Обычный 49 2 6 2 3" xfId="29589"/>
    <cellStyle name="Обычный 49 2 6 3" xfId="29590"/>
    <cellStyle name="Обычный 49 2 6 3 2" xfId="29591"/>
    <cellStyle name="Обычный 49 2 6 4" xfId="29592"/>
    <cellStyle name="Обычный 49 2 7" xfId="29593"/>
    <cellStyle name="Обычный 49 2 7 2" xfId="29594"/>
    <cellStyle name="Обычный 49 2 7 2 2" xfId="29595"/>
    <cellStyle name="Обычный 49 2 7 3" xfId="29596"/>
    <cellStyle name="Обычный 49 2 8" xfId="29597"/>
    <cellStyle name="Обычный 49 2 8 2" xfId="29598"/>
    <cellStyle name="Обычный 49 2 9" xfId="29599"/>
    <cellStyle name="Обычный 49 3" xfId="29600"/>
    <cellStyle name="Обычный 49 3 2" xfId="29601"/>
    <cellStyle name="Обычный 49 3 2 2" xfId="29602"/>
    <cellStyle name="Обычный 49 3 2 2 2" xfId="29603"/>
    <cellStyle name="Обычный 49 3 2 2 2 2" xfId="29604"/>
    <cellStyle name="Обычный 49 3 2 2 2 2 2" xfId="29605"/>
    <cellStyle name="Обычный 49 3 2 2 2 2 2 2" xfId="29606"/>
    <cellStyle name="Обычный 49 3 2 2 2 2 3" xfId="29607"/>
    <cellStyle name="Обычный 49 3 2 2 2 3" xfId="29608"/>
    <cellStyle name="Обычный 49 3 2 2 2 3 2" xfId="29609"/>
    <cellStyle name="Обычный 49 3 2 2 2 4" xfId="29610"/>
    <cellStyle name="Обычный 49 3 2 2 3" xfId="29611"/>
    <cellStyle name="Обычный 49 3 2 2 3 2" xfId="29612"/>
    <cellStyle name="Обычный 49 3 2 2 3 2 2" xfId="29613"/>
    <cellStyle name="Обычный 49 3 2 2 3 3" xfId="29614"/>
    <cellStyle name="Обычный 49 3 2 2 4" xfId="29615"/>
    <cellStyle name="Обычный 49 3 2 2 4 2" xfId="29616"/>
    <cellStyle name="Обычный 49 3 2 2 5" xfId="29617"/>
    <cellStyle name="Обычный 49 3 2 3" xfId="29618"/>
    <cellStyle name="Обычный 49 3 2 3 2" xfId="29619"/>
    <cellStyle name="Обычный 49 3 2 3 2 2" xfId="29620"/>
    <cellStyle name="Обычный 49 3 2 3 2 2 2" xfId="29621"/>
    <cellStyle name="Обычный 49 3 2 3 2 3" xfId="29622"/>
    <cellStyle name="Обычный 49 3 2 3 3" xfId="29623"/>
    <cellStyle name="Обычный 49 3 2 3 3 2" xfId="29624"/>
    <cellStyle name="Обычный 49 3 2 3 4" xfId="29625"/>
    <cellStyle name="Обычный 49 3 2 4" xfId="29626"/>
    <cellStyle name="Обычный 49 3 2 4 2" xfId="29627"/>
    <cellStyle name="Обычный 49 3 2 4 2 2" xfId="29628"/>
    <cellStyle name="Обычный 49 3 2 4 2 2 2" xfId="29629"/>
    <cellStyle name="Обычный 49 3 2 4 2 3" xfId="29630"/>
    <cellStyle name="Обычный 49 3 2 4 3" xfId="29631"/>
    <cellStyle name="Обычный 49 3 2 4 3 2" xfId="29632"/>
    <cellStyle name="Обычный 49 3 2 4 4" xfId="29633"/>
    <cellStyle name="Обычный 49 3 2 5" xfId="29634"/>
    <cellStyle name="Обычный 49 3 2 5 2" xfId="29635"/>
    <cellStyle name="Обычный 49 3 2 5 2 2" xfId="29636"/>
    <cellStyle name="Обычный 49 3 2 5 3" xfId="29637"/>
    <cellStyle name="Обычный 49 3 2 6" xfId="29638"/>
    <cellStyle name="Обычный 49 3 2 6 2" xfId="29639"/>
    <cellStyle name="Обычный 49 3 2 7" xfId="29640"/>
    <cellStyle name="Обычный 49 3 3" xfId="29641"/>
    <cellStyle name="Обычный 49 3 3 2" xfId="29642"/>
    <cellStyle name="Обычный 49 3 3 2 2" xfId="29643"/>
    <cellStyle name="Обычный 49 3 3 2 2 2" xfId="29644"/>
    <cellStyle name="Обычный 49 3 3 2 2 2 2" xfId="29645"/>
    <cellStyle name="Обычный 49 3 3 2 2 3" xfId="29646"/>
    <cellStyle name="Обычный 49 3 3 2 3" xfId="29647"/>
    <cellStyle name="Обычный 49 3 3 2 3 2" xfId="29648"/>
    <cellStyle name="Обычный 49 3 3 2 4" xfId="29649"/>
    <cellStyle name="Обычный 49 3 3 3" xfId="29650"/>
    <cellStyle name="Обычный 49 3 3 3 2" xfId="29651"/>
    <cellStyle name="Обычный 49 3 3 3 2 2" xfId="29652"/>
    <cellStyle name="Обычный 49 3 3 3 3" xfId="29653"/>
    <cellStyle name="Обычный 49 3 3 4" xfId="29654"/>
    <cellStyle name="Обычный 49 3 3 4 2" xfId="29655"/>
    <cellStyle name="Обычный 49 3 3 5" xfId="29656"/>
    <cellStyle name="Обычный 49 3 4" xfId="29657"/>
    <cellStyle name="Обычный 49 3 4 2" xfId="29658"/>
    <cellStyle name="Обычный 49 3 4 2 2" xfId="29659"/>
    <cellStyle name="Обычный 49 3 4 2 2 2" xfId="29660"/>
    <cellStyle name="Обычный 49 3 4 2 3" xfId="29661"/>
    <cellStyle name="Обычный 49 3 4 3" xfId="29662"/>
    <cellStyle name="Обычный 49 3 4 3 2" xfId="29663"/>
    <cellStyle name="Обычный 49 3 4 4" xfId="29664"/>
    <cellStyle name="Обычный 49 3 5" xfId="29665"/>
    <cellStyle name="Обычный 49 3 5 2" xfId="29666"/>
    <cellStyle name="Обычный 49 3 5 2 2" xfId="29667"/>
    <cellStyle name="Обычный 49 3 5 2 2 2" xfId="29668"/>
    <cellStyle name="Обычный 49 3 5 2 3" xfId="29669"/>
    <cellStyle name="Обычный 49 3 5 3" xfId="29670"/>
    <cellStyle name="Обычный 49 3 5 3 2" xfId="29671"/>
    <cellStyle name="Обычный 49 3 5 4" xfId="29672"/>
    <cellStyle name="Обычный 49 3 6" xfId="29673"/>
    <cellStyle name="Обычный 49 3 6 2" xfId="29674"/>
    <cellStyle name="Обычный 49 3 6 2 2" xfId="29675"/>
    <cellStyle name="Обычный 49 3 6 3" xfId="29676"/>
    <cellStyle name="Обычный 49 3 7" xfId="29677"/>
    <cellStyle name="Обычный 49 3 7 2" xfId="29678"/>
    <cellStyle name="Обычный 49 3 8" xfId="29679"/>
    <cellStyle name="Обычный 49 4" xfId="29680"/>
    <cellStyle name="Обычный 49 4 2" xfId="29681"/>
    <cellStyle name="Обычный 49 4 2 2" xfId="29682"/>
    <cellStyle name="Обычный 49 4 2 2 2" xfId="29683"/>
    <cellStyle name="Обычный 49 4 2 2 2 2" xfId="29684"/>
    <cellStyle name="Обычный 49 4 2 2 2 2 2" xfId="29685"/>
    <cellStyle name="Обычный 49 4 2 2 2 3" xfId="29686"/>
    <cellStyle name="Обычный 49 4 2 2 3" xfId="29687"/>
    <cellStyle name="Обычный 49 4 2 2 3 2" xfId="29688"/>
    <cellStyle name="Обычный 49 4 2 2 4" xfId="29689"/>
    <cellStyle name="Обычный 49 4 2 3" xfId="29690"/>
    <cellStyle name="Обычный 49 4 2 3 2" xfId="29691"/>
    <cellStyle name="Обычный 49 4 2 3 2 2" xfId="29692"/>
    <cellStyle name="Обычный 49 4 2 3 3" xfId="29693"/>
    <cellStyle name="Обычный 49 4 2 4" xfId="29694"/>
    <cellStyle name="Обычный 49 4 2 4 2" xfId="29695"/>
    <cellStyle name="Обычный 49 4 2 5" xfId="29696"/>
    <cellStyle name="Обычный 49 4 3" xfId="29697"/>
    <cellStyle name="Обычный 49 4 3 2" xfId="29698"/>
    <cellStyle name="Обычный 49 4 3 2 2" xfId="29699"/>
    <cellStyle name="Обычный 49 4 3 2 2 2" xfId="29700"/>
    <cellStyle name="Обычный 49 4 3 2 3" xfId="29701"/>
    <cellStyle name="Обычный 49 4 3 3" xfId="29702"/>
    <cellStyle name="Обычный 49 4 3 3 2" xfId="29703"/>
    <cellStyle name="Обычный 49 4 3 4" xfId="29704"/>
    <cellStyle name="Обычный 49 4 4" xfId="29705"/>
    <cellStyle name="Обычный 49 4 4 2" xfId="29706"/>
    <cellStyle name="Обычный 49 4 4 2 2" xfId="29707"/>
    <cellStyle name="Обычный 49 4 4 2 2 2" xfId="29708"/>
    <cellStyle name="Обычный 49 4 4 2 3" xfId="29709"/>
    <cellStyle name="Обычный 49 4 4 3" xfId="29710"/>
    <cellStyle name="Обычный 49 4 4 3 2" xfId="29711"/>
    <cellStyle name="Обычный 49 4 4 4" xfId="29712"/>
    <cellStyle name="Обычный 49 4 5" xfId="29713"/>
    <cellStyle name="Обычный 49 4 5 2" xfId="29714"/>
    <cellStyle name="Обычный 49 4 5 2 2" xfId="29715"/>
    <cellStyle name="Обычный 49 4 5 3" xfId="29716"/>
    <cellStyle name="Обычный 49 4 6" xfId="29717"/>
    <cellStyle name="Обычный 49 4 6 2" xfId="29718"/>
    <cellStyle name="Обычный 49 4 7" xfId="29719"/>
    <cellStyle name="Обычный 49 5" xfId="29720"/>
    <cellStyle name="Обычный 49 5 2" xfId="29721"/>
    <cellStyle name="Обычный 49 5 2 2" xfId="29722"/>
    <cellStyle name="Обычный 49 5 2 2 2" xfId="29723"/>
    <cellStyle name="Обычный 49 5 2 2 2 2" xfId="29724"/>
    <cellStyle name="Обычный 49 5 2 2 3" xfId="29725"/>
    <cellStyle name="Обычный 49 5 2 3" xfId="29726"/>
    <cellStyle name="Обычный 49 5 2 3 2" xfId="29727"/>
    <cellStyle name="Обычный 49 5 2 4" xfId="29728"/>
    <cellStyle name="Обычный 49 5 3" xfId="29729"/>
    <cellStyle name="Обычный 49 5 3 2" xfId="29730"/>
    <cellStyle name="Обычный 49 5 3 2 2" xfId="29731"/>
    <cellStyle name="Обычный 49 5 3 3" xfId="29732"/>
    <cellStyle name="Обычный 49 5 4" xfId="29733"/>
    <cellStyle name="Обычный 49 5 4 2" xfId="29734"/>
    <cellStyle name="Обычный 49 5 5" xfId="29735"/>
    <cellStyle name="Обычный 49 6" xfId="29736"/>
    <cellStyle name="Обычный 49 6 2" xfId="29737"/>
    <cellStyle name="Обычный 49 6 2 2" xfId="29738"/>
    <cellStyle name="Обычный 49 6 2 2 2" xfId="29739"/>
    <cellStyle name="Обычный 49 6 2 3" xfId="29740"/>
    <cellStyle name="Обычный 49 6 3" xfId="29741"/>
    <cellStyle name="Обычный 49 6 3 2" xfId="29742"/>
    <cellStyle name="Обычный 49 6 4" xfId="29743"/>
    <cellStyle name="Обычный 49 7" xfId="29744"/>
    <cellStyle name="Обычный 49 7 2" xfId="29745"/>
    <cellStyle name="Обычный 49 7 2 2" xfId="29746"/>
    <cellStyle name="Обычный 49 7 2 2 2" xfId="29747"/>
    <cellStyle name="Обычный 49 7 2 3" xfId="29748"/>
    <cellStyle name="Обычный 49 7 3" xfId="29749"/>
    <cellStyle name="Обычный 49 7 3 2" xfId="29750"/>
    <cellStyle name="Обычный 49 7 4" xfId="29751"/>
    <cellStyle name="Обычный 49 8" xfId="29752"/>
    <cellStyle name="Обычный 49 8 2" xfId="29753"/>
    <cellStyle name="Обычный 49 8 2 2" xfId="29754"/>
    <cellStyle name="Обычный 49 8 3" xfId="29755"/>
    <cellStyle name="Обычный 49 9" xfId="29756"/>
    <cellStyle name="Обычный 49 9 2" xfId="29757"/>
    <cellStyle name="Обычный 5" xfId="29758"/>
    <cellStyle name="Обычный 5 2" xfId="29759"/>
    <cellStyle name="Обычный 5 2 2" xfId="29760"/>
    <cellStyle name="Обычный 5 2 2 2" xfId="29761"/>
    <cellStyle name="Обычный 5 2 3" xfId="29762"/>
    <cellStyle name="Обычный 5 2 4" xfId="29763"/>
    <cellStyle name="Обычный 5 3" xfId="29764"/>
    <cellStyle name="Обычный 5 3 2" xfId="29765"/>
    <cellStyle name="Обычный 5 3 2 2" xfId="29766"/>
    <cellStyle name="Обычный 5 3 3" xfId="29767"/>
    <cellStyle name="Обычный 5 4" xfId="29768"/>
    <cellStyle name="Обычный 5 5" xfId="29769"/>
    <cellStyle name="Обычный 50" xfId="29770"/>
    <cellStyle name="Обычный 50 2" xfId="29771"/>
    <cellStyle name="Обычный 51" xfId="29772"/>
    <cellStyle name="Обычный 51 10" xfId="29773"/>
    <cellStyle name="Обычный 51 10 2" xfId="29774"/>
    <cellStyle name="Обычный 51 11" xfId="29775"/>
    <cellStyle name="Обычный 51 2" xfId="29776"/>
    <cellStyle name="Обычный 51 2 2" xfId="29777"/>
    <cellStyle name="Обычный 51 2 2 2" xfId="29778"/>
    <cellStyle name="Обычный 51 2 2 2 2" xfId="29779"/>
    <cellStyle name="Обычный 51 2 2 2 2 2" xfId="29780"/>
    <cellStyle name="Обычный 51 2 2 2 2 2 2" xfId="29781"/>
    <cellStyle name="Обычный 51 2 2 2 2 2 2 2" xfId="29782"/>
    <cellStyle name="Обычный 51 2 2 2 2 2 2 2 2" xfId="29783"/>
    <cellStyle name="Обычный 51 2 2 2 2 2 2 3" xfId="29784"/>
    <cellStyle name="Обычный 51 2 2 2 2 2 3" xfId="29785"/>
    <cellStyle name="Обычный 51 2 2 2 2 2 3 2" xfId="29786"/>
    <cellStyle name="Обычный 51 2 2 2 2 2 4" xfId="29787"/>
    <cellStyle name="Обычный 51 2 2 2 2 3" xfId="29788"/>
    <cellStyle name="Обычный 51 2 2 2 2 3 2" xfId="29789"/>
    <cellStyle name="Обычный 51 2 2 2 2 3 2 2" xfId="29790"/>
    <cellStyle name="Обычный 51 2 2 2 2 3 3" xfId="29791"/>
    <cellStyle name="Обычный 51 2 2 2 2 4" xfId="29792"/>
    <cellStyle name="Обычный 51 2 2 2 2 4 2" xfId="29793"/>
    <cellStyle name="Обычный 51 2 2 2 2 5" xfId="29794"/>
    <cellStyle name="Обычный 51 2 2 2 3" xfId="29795"/>
    <cellStyle name="Обычный 51 2 2 2 3 2" xfId="29796"/>
    <cellStyle name="Обычный 51 2 2 2 3 2 2" xfId="29797"/>
    <cellStyle name="Обычный 51 2 2 2 3 2 2 2" xfId="29798"/>
    <cellStyle name="Обычный 51 2 2 2 3 2 3" xfId="29799"/>
    <cellStyle name="Обычный 51 2 2 2 3 3" xfId="29800"/>
    <cellStyle name="Обычный 51 2 2 2 3 3 2" xfId="29801"/>
    <cellStyle name="Обычный 51 2 2 2 3 4" xfId="29802"/>
    <cellStyle name="Обычный 51 2 2 2 4" xfId="29803"/>
    <cellStyle name="Обычный 51 2 2 2 4 2" xfId="29804"/>
    <cellStyle name="Обычный 51 2 2 2 4 2 2" xfId="29805"/>
    <cellStyle name="Обычный 51 2 2 2 4 2 2 2" xfId="29806"/>
    <cellStyle name="Обычный 51 2 2 2 4 2 3" xfId="29807"/>
    <cellStyle name="Обычный 51 2 2 2 4 3" xfId="29808"/>
    <cellStyle name="Обычный 51 2 2 2 4 3 2" xfId="29809"/>
    <cellStyle name="Обычный 51 2 2 2 4 4" xfId="29810"/>
    <cellStyle name="Обычный 51 2 2 2 5" xfId="29811"/>
    <cellStyle name="Обычный 51 2 2 2 5 2" xfId="29812"/>
    <cellStyle name="Обычный 51 2 2 2 5 2 2" xfId="29813"/>
    <cellStyle name="Обычный 51 2 2 2 5 3" xfId="29814"/>
    <cellStyle name="Обычный 51 2 2 2 6" xfId="29815"/>
    <cellStyle name="Обычный 51 2 2 2 6 2" xfId="29816"/>
    <cellStyle name="Обычный 51 2 2 2 7" xfId="29817"/>
    <cellStyle name="Обычный 51 2 2 3" xfId="29818"/>
    <cellStyle name="Обычный 51 2 2 3 2" xfId="29819"/>
    <cellStyle name="Обычный 51 2 2 3 2 2" xfId="29820"/>
    <cellStyle name="Обычный 51 2 2 3 2 2 2" xfId="29821"/>
    <cellStyle name="Обычный 51 2 2 3 2 2 2 2" xfId="29822"/>
    <cellStyle name="Обычный 51 2 2 3 2 2 3" xfId="29823"/>
    <cellStyle name="Обычный 51 2 2 3 2 3" xfId="29824"/>
    <cellStyle name="Обычный 51 2 2 3 2 3 2" xfId="29825"/>
    <cellStyle name="Обычный 51 2 2 3 2 4" xfId="29826"/>
    <cellStyle name="Обычный 51 2 2 3 3" xfId="29827"/>
    <cellStyle name="Обычный 51 2 2 3 3 2" xfId="29828"/>
    <cellStyle name="Обычный 51 2 2 3 3 2 2" xfId="29829"/>
    <cellStyle name="Обычный 51 2 2 3 3 3" xfId="29830"/>
    <cellStyle name="Обычный 51 2 2 3 4" xfId="29831"/>
    <cellStyle name="Обычный 51 2 2 3 4 2" xfId="29832"/>
    <cellStyle name="Обычный 51 2 2 3 5" xfId="29833"/>
    <cellStyle name="Обычный 51 2 2 4" xfId="29834"/>
    <cellStyle name="Обычный 51 2 2 4 2" xfId="29835"/>
    <cellStyle name="Обычный 51 2 2 4 2 2" xfId="29836"/>
    <cellStyle name="Обычный 51 2 2 4 2 2 2" xfId="29837"/>
    <cellStyle name="Обычный 51 2 2 4 2 3" xfId="29838"/>
    <cellStyle name="Обычный 51 2 2 4 3" xfId="29839"/>
    <cellStyle name="Обычный 51 2 2 4 3 2" xfId="29840"/>
    <cellStyle name="Обычный 51 2 2 4 4" xfId="29841"/>
    <cellStyle name="Обычный 51 2 2 5" xfId="29842"/>
    <cellStyle name="Обычный 51 2 2 5 2" xfId="29843"/>
    <cellStyle name="Обычный 51 2 2 5 2 2" xfId="29844"/>
    <cellStyle name="Обычный 51 2 2 5 2 2 2" xfId="29845"/>
    <cellStyle name="Обычный 51 2 2 5 2 3" xfId="29846"/>
    <cellStyle name="Обычный 51 2 2 5 3" xfId="29847"/>
    <cellStyle name="Обычный 51 2 2 5 3 2" xfId="29848"/>
    <cellStyle name="Обычный 51 2 2 5 4" xfId="29849"/>
    <cellStyle name="Обычный 51 2 2 6" xfId="29850"/>
    <cellStyle name="Обычный 51 2 2 6 2" xfId="29851"/>
    <cellStyle name="Обычный 51 2 2 6 2 2" xfId="29852"/>
    <cellStyle name="Обычный 51 2 2 6 3" xfId="29853"/>
    <cellStyle name="Обычный 51 2 2 7" xfId="29854"/>
    <cellStyle name="Обычный 51 2 2 7 2" xfId="29855"/>
    <cellStyle name="Обычный 51 2 2 8" xfId="29856"/>
    <cellStyle name="Обычный 51 2 3" xfId="29857"/>
    <cellStyle name="Обычный 51 2 3 2" xfId="29858"/>
    <cellStyle name="Обычный 51 2 3 2 2" xfId="29859"/>
    <cellStyle name="Обычный 51 2 3 2 2 2" xfId="29860"/>
    <cellStyle name="Обычный 51 2 3 2 2 2 2" xfId="29861"/>
    <cellStyle name="Обычный 51 2 3 2 2 2 2 2" xfId="29862"/>
    <cellStyle name="Обычный 51 2 3 2 2 2 3" xfId="29863"/>
    <cellStyle name="Обычный 51 2 3 2 2 3" xfId="29864"/>
    <cellStyle name="Обычный 51 2 3 2 2 3 2" xfId="29865"/>
    <cellStyle name="Обычный 51 2 3 2 2 4" xfId="29866"/>
    <cellStyle name="Обычный 51 2 3 2 3" xfId="29867"/>
    <cellStyle name="Обычный 51 2 3 2 3 2" xfId="29868"/>
    <cellStyle name="Обычный 51 2 3 2 3 2 2" xfId="29869"/>
    <cellStyle name="Обычный 51 2 3 2 3 3" xfId="29870"/>
    <cellStyle name="Обычный 51 2 3 2 4" xfId="29871"/>
    <cellStyle name="Обычный 51 2 3 2 4 2" xfId="29872"/>
    <cellStyle name="Обычный 51 2 3 2 5" xfId="29873"/>
    <cellStyle name="Обычный 51 2 3 3" xfId="29874"/>
    <cellStyle name="Обычный 51 2 3 3 2" xfId="29875"/>
    <cellStyle name="Обычный 51 2 3 3 2 2" xfId="29876"/>
    <cellStyle name="Обычный 51 2 3 3 2 2 2" xfId="29877"/>
    <cellStyle name="Обычный 51 2 3 3 2 3" xfId="29878"/>
    <cellStyle name="Обычный 51 2 3 3 3" xfId="29879"/>
    <cellStyle name="Обычный 51 2 3 3 3 2" xfId="29880"/>
    <cellStyle name="Обычный 51 2 3 3 4" xfId="29881"/>
    <cellStyle name="Обычный 51 2 3 4" xfId="29882"/>
    <cellStyle name="Обычный 51 2 3 4 2" xfId="29883"/>
    <cellStyle name="Обычный 51 2 3 4 2 2" xfId="29884"/>
    <cellStyle name="Обычный 51 2 3 4 2 2 2" xfId="29885"/>
    <cellStyle name="Обычный 51 2 3 4 2 3" xfId="29886"/>
    <cellStyle name="Обычный 51 2 3 4 3" xfId="29887"/>
    <cellStyle name="Обычный 51 2 3 4 3 2" xfId="29888"/>
    <cellStyle name="Обычный 51 2 3 4 4" xfId="29889"/>
    <cellStyle name="Обычный 51 2 3 5" xfId="29890"/>
    <cellStyle name="Обычный 51 2 3 5 2" xfId="29891"/>
    <cellStyle name="Обычный 51 2 3 5 2 2" xfId="29892"/>
    <cellStyle name="Обычный 51 2 3 5 3" xfId="29893"/>
    <cellStyle name="Обычный 51 2 3 6" xfId="29894"/>
    <cellStyle name="Обычный 51 2 3 6 2" xfId="29895"/>
    <cellStyle name="Обычный 51 2 3 7" xfId="29896"/>
    <cellStyle name="Обычный 51 2 4" xfId="29897"/>
    <cellStyle name="Обычный 51 2 4 2" xfId="29898"/>
    <cellStyle name="Обычный 51 2 4 2 2" xfId="29899"/>
    <cellStyle name="Обычный 51 2 4 2 2 2" xfId="29900"/>
    <cellStyle name="Обычный 51 2 4 2 2 2 2" xfId="29901"/>
    <cellStyle name="Обычный 51 2 4 2 2 3" xfId="29902"/>
    <cellStyle name="Обычный 51 2 4 2 3" xfId="29903"/>
    <cellStyle name="Обычный 51 2 4 2 3 2" xfId="29904"/>
    <cellStyle name="Обычный 51 2 4 2 4" xfId="29905"/>
    <cellStyle name="Обычный 51 2 4 3" xfId="29906"/>
    <cellStyle name="Обычный 51 2 4 3 2" xfId="29907"/>
    <cellStyle name="Обычный 51 2 4 3 2 2" xfId="29908"/>
    <cellStyle name="Обычный 51 2 4 3 3" xfId="29909"/>
    <cellStyle name="Обычный 51 2 4 4" xfId="29910"/>
    <cellStyle name="Обычный 51 2 4 4 2" xfId="29911"/>
    <cellStyle name="Обычный 51 2 4 5" xfId="29912"/>
    <cellStyle name="Обычный 51 2 5" xfId="29913"/>
    <cellStyle name="Обычный 51 2 5 2" xfId="29914"/>
    <cellStyle name="Обычный 51 2 5 2 2" xfId="29915"/>
    <cellStyle name="Обычный 51 2 5 2 2 2" xfId="29916"/>
    <cellStyle name="Обычный 51 2 5 2 3" xfId="29917"/>
    <cellStyle name="Обычный 51 2 5 3" xfId="29918"/>
    <cellStyle name="Обычный 51 2 5 3 2" xfId="29919"/>
    <cellStyle name="Обычный 51 2 5 4" xfId="29920"/>
    <cellStyle name="Обычный 51 2 6" xfId="29921"/>
    <cellStyle name="Обычный 51 2 6 2" xfId="29922"/>
    <cellStyle name="Обычный 51 2 6 2 2" xfId="29923"/>
    <cellStyle name="Обычный 51 2 6 2 2 2" xfId="29924"/>
    <cellStyle name="Обычный 51 2 6 2 3" xfId="29925"/>
    <cellStyle name="Обычный 51 2 6 3" xfId="29926"/>
    <cellStyle name="Обычный 51 2 6 3 2" xfId="29927"/>
    <cellStyle name="Обычный 51 2 6 4" xfId="29928"/>
    <cellStyle name="Обычный 51 2 7" xfId="29929"/>
    <cellStyle name="Обычный 51 2 7 2" xfId="29930"/>
    <cellStyle name="Обычный 51 2 7 2 2" xfId="29931"/>
    <cellStyle name="Обычный 51 2 7 3" xfId="29932"/>
    <cellStyle name="Обычный 51 2 8" xfId="29933"/>
    <cellStyle name="Обычный 51 2 8 2" xfId="29934"/>
    <cellStyle name="Обычный 51 2 9" xfId="29935"/>
    <cellStyle name="Обычный 51 3" xfId="29936"/>
    <cellStyle name="Обычный 51 3 2" xfId="29937"/>
    <cellStyle name="Обычный 51 3 2 2" xfId="29938"/>
    <cellStyle name="Обычный 51 3 2 2 2" xfId="29939"/>
    <cellStyle name="Обычный 51 3 2 2 2 2" xfId="29940"/>
    <cellStyle name="Обычный 51 3 2 2 2 2 2" xfId="29941"/>
    <cellStyle name="Обычный 51 3 2 2 2 2 2 2" xfId="29942"/>
    <cellStyle name="Обычный 51 3 2 2 2 2 3" xfId="29943"/>
    <cellStyle name="Обычный 51 3 2 2 2 3" xfId="29944"/>
    <cellStyle name="Обычный 51 3 2 2 2 3 2" xfId="29945"/>
    <cellStyle name="Обычный 51 3 2 2 2 4" xfId="29946"/>
    <cellStyle name="Обычный 51 3 2 2 3" xfId="29947"/>
    <cellStyle name="Обычный 51 3 2 2 3 2" xfId="29948"/>
    <cellStyle name="Обычный 51 3 2 2 3 2 2" xfId="29949"/>
    <cellStyle name="Обычный 51 3 2 2 3 3" xfId="29950"/>
    <cellStyle name="Обычный 51 3 2 2 4" xfId="29951"/>
    <cellStyle name="Обычный 51 3 2 2 4 2" xfId="29952"/>
    <cellStyle name="Обычный 51 3 2 2 5" xfId="29953"/>
    <cellStyle name="Обычный 51 3 2 3" xfId="29954"/>
    <cellStyle name="Обычный 51 3 2 3 2" xfId="29955"/>
    <cellStyle name="Обычный 51 3 2 3 2 2" xfId="29956"/>
    <cellStyle name="Обычный 51 3 2 3 2 2 2" xfId="29957"/>
    <cellStyle name="Обычный 51 3 2 3 2 3" xfId="29958"/>
    <cellStyle name="Обычный 51 3 2 3 3" xfId="29959"/>
    <cellStyle name="Обычный 51 3 2 3 3 2" xfId="29960"/>
    <cellStyle name="Обычный 51 3 2 3 4" xfId="29961"/>
    <cellStyle name="Обычный 51 3 2 4" xfId="29962"/>
    <cellStyle name="Обычный 51 3 2 4 2" xfId="29963"/>
    <cellStyle name="Обычный 51 3 2 4 2 2" xfId="29964"/>
    <cellStyle name="Обычный 51 3 2 4 2 2 2" xfId="29965"/>
    <cellStyle name="Обычный 51 3 2 4 2 3" xfId="29966"/>
    <cellStyle name="Обычный 51 3 2 4 3" xfId="29967"/>
    <cellStyle name="Обычный 51 3 2 4 3 2" xfId="29968"/>
    <cellStyle name="Обычный 51 3 2 4 4" xfId="29969"/>
    <cellStyle name="Обычный 51 3 2 5" xfId="29970"/>
    <cellStyle name="Обычный 51 3 2 5 2" xfId="29971"/>
    <cellStyle name="Обычный 51 3 2 5 2 2" xfId="29972"/>
    <cellStyle name="Обычный 51 3 2 5 3" xfId="29973"/>
    <cellStyle name="Обычный 51 3 2 6" xfId="29974"/>
    <cellStyle name="Обычный 51 3 2 6 2" xfId="29975"/>
    <cellStyle name="Обычный 51 3 2 7" xfId="29976"/>
    <cellStyle name="Обычный 51 3 3" xfId="29977"/>
    <cellStyle name="Обычный 51 3 3 2" xfId="29978"/>
    <cellStyle name="Обычный 51 3 3 2 2" xfId="29979"/>
    <cellStyle name="Обычный 51 3 3 2 2 2" xfId="29980"/>
    <cellStyle name="Обычный 51 3 3 2 2 2 2" xfId="29981"/>
    <cellStyle name="Обычный 51 3 3 2 2 3" xfId="29982"/>
    <cellStyle name="Обычный 51 3 3 2 3" xfId="29983"/>
    <cellStyle name="Обычный 51 3 3 2 3 2" xfId="29984"/>
    <cellStyle name="Обычный 51 3 3 2 4" xfId="29985"/>
    <cellStyle name="Обычный 51 3 3 3" xfId="29986"/>
    <cellStyle name="Обычный 51 3 3 3 2" xfId="29987"/>
    <cellStyle name="Обычный 51 3 3 3 2 2" xfId="29988"/>
    <cellStyle name="Обычный 51 3 3 3 3" xfId="29989"/>
    <cellStyle name="Обычный 51 3 3 4" xfId="29990"/>
    <cellStyle name="Обычный 51 3 3 4 2" xfId="29991"/>
    <cellStyle name="Обычный 51 3 3 5" xfId="29992"/>
    <cellStyle name="Обычный 51 3 4" xfId="29993"/>
    <cellStyle name="Обычный 51 3 4 2" xfId="29994"/>
    <cellStyle name="Обычный 51 3 4 2 2" xfId="29995"/>
    <cellStyle name="Обычный 51 3 4 2 2 2" xfId="29996"/>
    <cellStyle name="Обычный 51 3 4 2 3" xfId="29997"/>
    <cellStyle name="Обычный 51 3 4 3" xfId="29998"/>
    <cellStyle name="Обычный 51 3 4 3 2" xfId="29999"/>
    <cellStyle name="Обычный 51 3 4 4" xfId="30000"/>
    <cellStyle name="Обычный 51 3 5" xfId="30001"/>
    <cellStyle name="Обычный 51 3 5 2" xfId="30002"/>
    <cellStyle name="Обычный 51 3 5 2 2" xfId="30003"/>
    <cellStyle name="Обычный 51 3 5 2 2 2" xfId="30004"/>
    <cellStyle name="Обычный 51 3 5 2 3" xfId="30005"/>
    <cellStyle name="Обычный 51 3 5 3" xfId="30006"/>
    <cellStyle name="Обычный 51 3 5 3 2" xfId="30007"/>
    <cellStyle name="Обычный 51 3 5 4" xfId="30008"/>
    <cellStyle name="Обычный 51 3 6" xfId="30009"/>
    <cellStyle name="Обычный 51 3 6 2" xfId="30010"/>
    <cellStyle name="Обычный 51 3 6 2 2" xfId="30011"/>
    <cellStyle name="Обычный 51 3 6 3" xfId="30012"/>
    <cellStyle name="Обычный 51 3 7" xfId="30013"/>
    <cellStyle name="Обычный 51 3 7 2" xfId="30014"/>
    <cellStyle name="Обычный 51 3 8" xfId="30015"/>
    <cellStyle name="Обычный 51 4" xfId="30016"/>
    <cellStyle name="Обычный 51 4 2" xfId="30017"/>
    <cellStyle name="Обычный 51 4 2 2" xfId="30018"/>
    <cellStyle name="Обычный 51 4 2 2 2" xfId="30019"/>
    <cellStyle name="Обычный 51 4 2 2 2 2" xfId="30020"/>
    <cellStyle name="Обычный 51 4 2 2 2 2 2" xfId="30021"/>
    <cellStyle name="Обычный 51 4 2 2 2 3" xfId="30022"/>
    <cellStyle name="Обычный 51 4 2 2 3" xfId="30023"/>
    <cellStyle name="Обычный 51 4 2 2 3 2" xfId="30024"/>
    <cellStyle name="Обычный 51 4 2 2 4" xfId="30025"/>
    <cellStyle name="Обычный 51 4 2 3" xfId="30026"/>
    <cellStyle name="Обычный 51 4 2 3 2" xfId="30027"/>
    <cellStyle name="Обычный 51 4 2 3 2 2" xfId="30028"/>
    <cellStyle name="Обычный 51 4 2 3 3" xfId="30029"/>
    <cellStyle name="Обычный 51 4 2 4" xfId="30030"/>
    <cellStyle name="Обычный 51 4 2 4 2" xfId="30031"/>
    <cellStyle name="Обычный 51 4 2 5" xfId="30032"/>
    <cellStyle name="Обычный 51 4 3" xfId="30033"/>
    <cellStyle name="Обычный 51 4 3 2" xfId="30034"/>
    <cellStyle name="Обычный 51 4 3 2 2" xfId="30035"/>
    <cellStyle name="Обычный 51 4 3 2 2 2" xfId="30036"/>
    <cellStyle name="Обычный 51 4 3 2 3" xfId="30037"/>
    <cellStyle name="Обычный 51 4 3 3" xfId="30038"/>
    <cellStyle name="Обычный 51 4 3 3 2" xfId="30039"/>
    <cellStyle name="Обычный 51 4 3 4" xfId="30040"/>
    <cellStyle name="Обычный 51 4 4" xfId="30041"/>
    <cellStyle name="Обычный 51 4 4 2" xfId="30042"/>
    <cellStyle name="Обычный 51 4 4 2 2" xfId="30043"/>
    <cellStyle name="Обычный 51 4 4 2 2 2" xfId="30044"/>
    <cellStyle name="Обычный 51 4 4 2 3" xfId="30045"/>
    <cellStyle name="Обычный 51 4 4 3" xfId="30046"/>
    <cellStyle name="Обычный 51 4 4 3 2" xfId="30047"/>
    <cellStyle name="Обычный 51 4 4 4" xfId="30048"/>
    <cellStyle name="Обычный 51 4 5" xfId="30049"/>
    <cellStyle name="Обычный 51 4 5 2" xfId="30050"/>
    <cellStyle name="Обычный 51 4 5 2 2" xfId="30051"/>
    <cellStyle name="Обычный 51 4 5 3" xfId="30052"/>
    <cellStyle name="Обычный 51 4 6" xfId="30053"/>
    <cellStyle name="Обычный 51 4 6 2" xfId="30054"/>
    <cellStyle name="Обычный 51 4 7" xfId="30055"/>
    <cellStyle name="Обычный 51 5" xfId="30056"/>
    <cellStyle name="Обычный 51 5 2" xfId="30057"/>
    <cellStyle name="Обычный 51 5 2 2" xfId="30058"/>
    <cellStyle name="Обычный 51 5 2 2 2" xfId="30059"/>
    <cellStyle name="Обычный 51 5 2 2 2 2" xfId="30060"/>
    <cellStyle name="Обычный 51 5 2 2 2 2 2" xfId="30061"/>
    <cellStyle name="Обычный 51 5 2 2 2 2 2 2" xfId="30062"/>
    <cellStyle name="Обычный 51 5 2 2 2 2 3" xfId="30063"/>
    <cellStyle name="Обычный 51 5 2 2 2 3" xfId="30064"/>
    <cellStyle name="Обычный 51 5 2 2 2 3 2" xfId="30065"/>
    <cellStyle name="Обычный 51 5 2 2 2 4" xfId="30066"/>
    <cellStyle name="Обычный 51 5 2 2 3" xfId="30067"/>
    <cellStyle name="Обычный 51 5 2 2 3 2" xfId="30068"/>
    <cellStyle name="Обычный 51 5 2 2 3 2 2" xfId="30069"/>
    <cellStyle name="Обычный 51 5 2 2 3 3" xfId="30070"/>
    <cellStyle name="Обычный 51 5 2 2 4" xfId="30071"/>
    <cellStyle name="Обычный 51 5 2 2 4 2" xfId="30072"/>
    <cellStyle name="Обычный 51 5 2 2 5" xfId="30073"/>
    <cellStyle name="Обычный 51 5 2 3" xfId="30074"/>
    <cellStyle name="Обычный 51 5 2 3 2" xfId="30075"/>
    <cellStyle name="Обычный 51 5 2 3 2 2" xfId="30076"/>
    <cellStyle name="Обычный 51 5 2 3 2 2 2" xfId="30077"/>
    <cellStyle name="Обычный 51 5 2 3 2 3" xfId="30078"/>
    <cellStyle name="Обычный 51 5 2 3 3" xfId="30079"/>
    <cellStyle name="Обычный 51 5 2 3 3 2" xfId="30080"/>
    <cellStyle name="Обычный 51 5 2 3 4" xfId="30081"/>
    <cellStyle name="Обычный 51 5 2 4" xfId="30082"/>
    <cellStyle name="Обычный 51 5 2 4 2" xfId="30083"/>
    <cellStyle name="Обычный 51 5 2 4 2 2" xfId="30084"/>
    <cellStyle name="Обычный 51 5 2 4 2 2 2" xfId="30085"/>
    <cellStyle name="Обычный 51 5 2 4 2 3" xfId="30086"/>
    <cellStyle name="Обычный 51 5 2 4 3" xfId="30087"/>
    <cellStyle name="Обычный 51 5 2 4 3 2" xfId="30088"/>
    <cellStyle name="Обычный 51 5 2 4 4" xfId="30089"/>
    <cellStyle name="Обычный 51 5 2 4 4 2" xfId="30090"/>
    <cellStyle name="Обычный 51 5 2 4 5" xfId="30091"/>
    <cellStyle name="Обычный 51 5 2 4 5 2" xfId="30092"/>
    <cellStyle name="Обычный 51 5 2 4 6" xfId="30093"/>
    <cellStyle name="Обычный 51 5 2 4 6 2" xfId="30094"/>
    <cellStyle name="Обычный 51 5 2 4 6 2 2" xfId="30095"/>
    <cellStyle name="Обычный 51 5 2 4 6 2 2 2" xfId="30096"/>
    <cellStyle name="Обычный 51 5 2 4 6 2 3" xfId="30097"/>
    <cellStyle name="Обычный 51 5 2 4 6 2 3 2" xfId="30098"/>
    <cellStyle name="Обычный 51 5 2 4 6 2 3 2 2" xfId="30099"/>
    <cellStyle name="Обычный 51 5 2 4 6 2 3 2 3" xfId="30100"/>
    <cellStyle name="Обычный 51 5 2 4 6 2 3 3" xfId="30101"/>
    <cellStyle name="Обычный 51 5 2 4 6 2 4" xfId="30102"/>
    <cellStyle name="Обычный 51 5 2 4 6 3" xfId="30103"/>
    <cellStyle name="Обычный 51 5 2 4 7" xfId="30104"/>
    <cellStyle name="Обычный 51 5 2 5" xfId="30105"/>
    <cellStyle name="Обычный 51 5 2 5 2" xfId="30106"/>
    <cellStyle name="Обычный 51 5 2 5 2 2" xfId="30107"/>
    <cellStyle name="Обычный 51 5 2 5 3" xfId="30108"/>
    <cellStyle name="Обычный 51 5 2 6" xfId="30109"/>
    <cellStyle name="Обычный 51 5 2 6 2" xfId="30110"/>
    <cellStyle name="Обычный 51 5 2 7" xfId="30111"/>
    <cellStyle name="Обычный 51 5 3" xfId="30112"/>
    <cellStyle name="Обычный 51 5 3 2" xfId="30113"/>
    <cellStyle name="Обычный 51 5 3 2 2" xfId="30114"/>
    <cellStyle name="Обычный 51 5 3 2 2 2" xfId="30115"/>
    <cellStyle name="Обычный 51 5 3 2 2 2 2" xfId="30116"/>
    <cellStyle name="Обычный 51 5 3 2 2 3" xfId="30117"/>
    <cellStyle name="Обычный 51 5 3 2 3" xfId="30118"/>
    <cellStyle name="Обычный 51 5 3 2 3 2" xfId="30119"/>
    <cellStyle name="Обычный 51 5 3 2 4" xfId="30120"/>
    <cellStyle name="Обычный 51 5 3 3" xfId="30121"/>
    <cellStyle name="Обычный 51 5 3 3 2" xfId="30122"/>
    <cellStyle name="Обычный 51 5 3 3 2 2" xfId="30123"/>
    <cellStyle name="Обычный 51 5 3 3 3" xfId="30124"/>
    <cellStyle name="Обычный 51 5 3 4" xfId="30125"/>
    <cellStyle name="Обычный 51 5 3 4 2" xfId="30126"/>
    <cellStyle name="Обычный 51 5 3 5" xfId="30127"/>
    <cellStyle name="Обычный 51 5 4" xfId="30128"/>
    <cellStyle name="Обычный 51 5 4 2" xfId="30129"/>
    <cellStyle name="Обычный 51 5 4 2 2" xfId="30130"/>
    <cellStyle name="Обычный 51 5 4 2 2 2" xfId="30131"/>
    <cellStyle name="Обычный 51 5 4 2 2 2 2" xfId="30132"/>
    <cellStyle name="Обычный 51 5 4 2 2 3" xfId="30133"/>
    <cellStyle name="Обычный 51 5 4 2 3" xfId="30134"/>
    <cellStyle name="Обычный 51 5 4 2 3 2" xfId="30135"/>
    <cellStyle name="Обычный 51 5 4 2 4" xfId="30136"/>
    <cellStyle name="Обычный 51 5 4 3" xfId="30137"/>
    <cellStyle name="Обычный 51 5 4 3 2" xfId="30138"/>
    <cellStyle name="Обычный 51 5 4 3 2 2" xfId="30139"/>
    <cellStyle name="Обычный 51 5 4 3 3" xfId="30140"/>
    <cellStyle name="Обычный 51 5 4 4" xfId="30141"/>
    <cellStyle name="Обычный 51 5 4 4 2" xfId="30142"/>
    <cellStyle name="Обычный 51 5 4 5" xfId="30143"/>
    <cellStyle name="Обычный 51 5 4 5 2" xfId="30144"/>
    <cellStyle name="Обычный 51 5 4 5 3" xfId="30145"/>
    <cellStyle name="Обычный 51 5 4 6" xfId="30146"/>
    <cellStyle name="Обычный 51 5 5" xfId="30147"/>
    <cellStyle name="Обычный 51 5 5 2" xfId="30148"/>
    <cellStyle name="Обычный 51 5 5 2 2" xfId="30149"/>
    <cellStyle name="Обычный 51 5 5 2 2 2" xfId="30150"/>
    <cellStyle name="Обычный 51 5 5 2 2 2 2" xfId="30151"/>
    <cellStyle name="Обычный 51 5 5 2 2 3" xfId="30152"/>
    <cellStyle name="Обычный 51 5 5 2 3" xfId="30153"/>
    <cellStyle name="Обычный 51 5 5 2 3 2" xfId="30154"/>
    <cellStyle name="Обычный 51 5 5 2 4" xfId="30155"/>
    <cellStyle name="Обычный 51 5 5 3" xfId="30156"/>
    <cellStyle name="Обычный 51 5 5 3 2" xfId="30157"/>
    <cellStyle name="Обычный 51 5 5 3 2 2" xfId="30158"/>
    <cellStyle name="Обычный 51 5 5 3 3" xfId="30159"/>
    <cellStyle name="Обычный 51 5 5 4" xfId="30160"/>
    <cellStyle name="Обычный 51 5 5 4 2" xfId="30161"/>
    <cellStyle name="Обычный 51 5 5 5" xfId="30162"/>
    <cellStyle name="Обычный 51 5 5 5 2" xfId="30163"/>
    <cellStyle name="Обычный 51 5 5 5 2 2" xfId="30164"/>
    <cellStyle name="Обычный 51 5 5 5 3" xfId="30165"/>
    <cellStyle name="Обычный 51 5 5 5 3 2" xfId="30166"/>
    <cellStyle name="Обычный 51 5 5 5 4" xfId="30167"/>
    <cellStyle name="Обычный 51 5 5 5 4 2" xfId="30168"/>
    <cellStyle name="Обычный 51 5 5 5 4 3" xfId="30169"/>
    <cellStyle name="Обычный 51 5 5 5 5" xfId="30170"/>
    <cellStyle name="Обычный 51 5 5 6" xfId="30171"/>
    <cellStyle name="Обычный 51 5 6" xfId="30172"/>
    <cellStyle name="Обычный 51 5 6 2" xfId="30173"/>
    <cellStyle name="Обычный 51 5 6 2 2" xfId="30174"/>
    <cellStyle name="Обычный 51 5 6 2 2 2" xfId="30175"/>
    <cellStyle name="Обычный 51 5 6 2 2 2 2" xfId="30176"/>
    <cellStyle name="Обычный 51 5 6 2 2 3" xfId="30177"/>
    <cellStyle name="Обычный 51 5 6 2 3" xfId="30178"/>
    <cellStyle name="Обычный 51 5 6 2 3 2" xfId="30179"/>
    <cellStyle name="Обычный 51 5 6 2 4" xfId="30180"/>
    <cellStyle name="Обычный 51 5 6 2 4 2" xfId="30181"/>
    <cellStyle name="Обычный 51 5 6 2 4 2 2" xfId="30182"/>
    <cellStyle name="Обычный 51 5 6 2 4 3" xfId="30183"/>
    <cellStyle name="Обычный 51 5 6 2 4 3 2" xfId="30184"/>
    <cellStyle name="Обычный 51 5 6 2 4 4" xfId="30185"/>
    <cellStyle name="Обычный 51 5 6 2 4 4 2" xfId="30186"/>
    <cellStyle name="Обычный 51 5 6 2 4 4 3" xfId="30187"/>
    <cellStyle name="Обычный 51 5 6 2 4 5" xfId="30188"/>
    <cellStyle name="Обычный 51 5 6 2 5" xfId="30189"/>
    <cellStyle name="Обычный 51 5 6 3" xfId="30190"/>
    <cellStyle name="Обычный 51 5 6 3 2" xfId="30191"/>
    <cellStyle name="Обычный 51 5 6 3 2 2" xfId="30192"/>
    <cellStyle name="Обычный 51 5 6 3 3" xfId="30193"/>
    <cellStyle name="Обычный 51 5 6 4" xfId="30194"/>
    <cellStyle name="Обычный 51 5 6 4 2" xfId="30195"/>
    <cellStyle name="Обычный 51 5 6 5" xfId="30196"/>
    <cellStyle name="Обычный 51 5 7" xfId="30197"/>
    <cellStyle name="Обычный 51 5 7 2" xfId="30198"/>
    <cellStyle name="Обычный 51 5 7 2 2" xfId="30199"/>
    <cellStyle name="Обычный 51 5 7 3" xfId="30200"/>
    <cellStyle name="Обычный 51 5 8" xfId="30201"/>
    <cellStyle name="Обычный 51 5 8 2" xfId="30202"/>
    <cellStyle name="Обычный 51 5 9" xfId="30203"/>
    <cellStyle name="Обычный 51 6" xfId="30204"/>
    <cellStyle name="Обычный 51 6 2" xfId="30205"/>
    <cellStyle name="Обычный 51 6 2 2" xfId="30206"/>
    <cellStyle name="Обычный 51 6 2 2 2" xfId="30207"/>
    <cellStyle name="Обычный 51 6 2 2 2 2" xfId="30208"/>
    <cellStyle name="Обычный 51 6 2 2 3" xfId="30209"/>
    <cellStyle name="Обычный 51 6 2 3" xfId="30210"/>
    <cellStyle name="Обычный 51 6 2 3 2" xfId="30211"/>
    <cellStyle name="Обычный 51 6 2 4" xfId="30212"/>
    <cellStyle name="Обычный 51 6 3" xfId="30213"/>
    <cellStyle name="Обычный 51 6 3 2" xfId="30214"/>
    <cellStyle name="Обычный 51 6 3 2 2" xfId="30215"/>
    <cellStyle name="Обычный 51 6 3 3" xfId="30216"/>
    <cellStyle name="Обычный 51 6 4" xfId="30217"/>
    <cellStyle name="Обычный 51 6 4 2" xfId="30218"/>
    <cellStyle name="Обычный 51 6 5" xfId="30219"/>
    <cellStyle name="Обычный 51 7" xfId="30220"/>
    <cellStyle name="Обычный 51 7 2" xfId="30221"/>
    <cellStyle name="Обычный 51 7 2 2" xfId="30222"/>
    <cellStyle name="Обычный 51 7 2 2 2" xfId="30223"/>
    <cellStyle name="Обычный 51 7 2 3" xfId="30224"/>
    <cellStyle name="Обычный 51 7 3" xfId="30225"/>
    <cellStyle name="Обычный 51 7 3 2" xfId="30226"/>
    <cellStyle name="Обычный 51 7 4" xfId="30227"/>
    <cellStyle name="Обычный 51 8" xfId="30228"/>
    <cellStyle name="Обычный 51 8 2" xfId="30229"/>
    <cellStyle name="Обычный 51 8 2 2" xfId="30230"/>
    <cellStyle name="Обычный 51 8 2 2 2" xfId="30231"/>
    <cellStyle name="Обычный 51 8 2 3" xfId="30232"/>
    <cellStyle name="Обычный 51 8 3" xfId="30233"/>
    <cellStyle name="Обычный 51 8 3 2" xfId="30234"/>
    <cellStyle name="Обычный 51 8 4" xfId="30235"/>
    <cellStyle name="Обычный 51 9" xfId="30236"/>
    <cellStyle name="Обычный 51 9 2" xfId="30237"/>
    <cellStyle name="Обычный 51 9 2 2" xfId="30238"/>
    <cellStyle name="Обычный 51 9 3" xfId="30239"/>
    <cellStyle name="Обычный 52" xfId="30240"/>
    <cellStyle name="Обычный 52 10" xfId="30241"/>
    <cellStyle name="Обычный 52 2" xfId="30242"/>
    <cellStyle name="Обычный 52 2 2" xfId="30243"/>
    <cellStyle name="Обычный 52 2 2 2" xfId="30244"/>
    <cellStyle name="Обычный 52 2 2 2 2" xfId="30245"/>
    <cellStyle name="Обычный 52 2 2 2 2 2" xfId="30246"/>
    <cellStyle name="Обычный 52 2 2 2 2 2 2" xfId="30247"/>
    <cellStyle name="Обычный 52 2 2 2 2 2 2 2" xfId="30248"/>
    <cellStyle name="Обычный 52 2 2 2 2 2 2 2 2" xfId="30249"/>
    <cellStyle name="Обычный 52 2 2 2 2 2 2 3" xfId="30250"/>
    <cellStyle name="Обычный 52 2 2 2 2 2 3" xfId="30251"/>
    <cellStyle name="Обычный 52 2 2 2 2 2 3 2" xfId="30252"/>
    <cellStyle name="Обычный 52 2 2 2 2 2 4" xfId="30253"/>
    <cellStyle name="Обычный 52 2 2 2 2 3" xfId="30254"/>
    <cellStyle name="Обычный 52 2 2 2 2 3 2" xfId="30255"/>
    <cellStyle name="Обычный 52 2 2 2 2 3 2 2" xfId="30256"/>
    <cellStyle name="Обычный 52 2 2 2 2 3 3" xfId="30257"/>
    <cellStyle name="Обычный 52 2 2 2 2 4" xfId="30258"/>
    <cellStyle name="Обычный 52 2 2 2 2 4 2" xfId="30259"/>
    <cellStyle name="Обычный 52 2 2 2 2 5" xfId="30260"/>
    <cellStyle name="Обычный 52 2 2 2 3" xfId="30261"/>
    <cellStyle name="Обычный 52 2 2 2 3 2" xfId="30262"/>
    <cellStyle name="Обычный 52 2 2 2 3 2 2" xfId="30263"/>
    <cellStyle name="Обычный 52 2 2 2 3 2 2 2" xfId="30264"/>
    <cellStyle name="Обычный 52 2 2 2 3 2 3" xfId="30265"/>
    <cellStyle name="Обычный 52 2 2 2 3 3" xfId="30266"/>
    <cellStyle name="Обычный 52 2 2 2 3 3 2" xfId="30267"/>
    <cellStyle name="Обычный 52 2 2 2 3 4" xfId="30268"/>
    <cellStyle name="Обычный 52 2 2 2 4" xfId="30269"/>
    <cellStyle name="Обычный 52 2 2 2 4 2" xfId="30270"/>
    <cellStyle name="Обычный 52 2 2 2 4 2 2" xfId="30271"/>
    <cellStyle name="Обычный 52 2 2 2 4 2 2 2" xfId="30272"/>
    <cellStyle name="Обычный 52 2 2 2 4 2 3" xfId="30273"/>
    <cellStyle name="Обычный 52 2 2 2 4 3" xfId="30274"/>
    <cellStyle name="Обычный 52 2 2 2 4 3 2" xfId="30275"/>
    <cellStyle name="Обычный 52 2 2 2 4 4" xfId="30276"/>
    <cellStyle name="Обычный 52 2 2 2 5" xfId="30277"/>
    <cellStyle name="Обычный 52 2 2 2 5 2" xfId="30278"/>
    <cellStyle name="Обычный 52 2 2 2 5 2 2" xfId="30279"/>
    <cellStyle name="Обычный 52 2 2 2 5 3" xfId="30280"/>
    <cellStyle name="Обычный 52 2 2 2 6" xfId="30281"/>
    <cellStyle name="Обычный 52 2 2 2 6 2" xfId="30282"/>
    <cellStyle name="Обычный 52 2 2 2 7" xfId="30283"/>
    <cellStyle name="Обычный 52 2 2 3" xfId="30284"/>
    <cellStyle name="Обычный 52 2 2 3 2" xfId="30285"/>
    <cellStyle name="Обычный 52 2 2 3 2 2" xfId="30286"/>
    <cellStyle name="Обычный 52 2 2 3 2 2 2" xfId="30287"/>
    <cellStyle name="Обычный 52 2 2 3 2 2 2 2" xfId="30288"/>
    <cellStyle name="Обычный 52 2 2 3 2 2 3" xfId="30289"/>
    <cellStyle name="Обычный 52 2 2 3 2 3" xfId="30290"/>
    <cellStyle name="Обычный 52 2 2 3 2 3 2" xfId="30291"/>
    <cellStyle name="Обычный 52 2 2 3 2 4" xfId="30292"/>
    <cellStyle name="Обычный 52 2 2 3 3" xfId="30293"/>
    <cellStyle name="Обычный 52 2 2 3 3 2" xfId="30294"/>
    <cellStyle name="Обычный 52 2 2 3 3 2 2" xfId="30295"/>
    <cellStyle name="Обычный 52 2 2 3 3 3" xfId="30296"/>
    <cellStyle name="Обычный 52 2 2 3 4" xfId="30297"/>
    <cellStyle name="Обычный 52 2 2 3 4 2" xfId="30298"/>
    <cellStyle name="Обычный 52 2 2 3 5" xfId="30299"/>
    <cellStyle name="Обычный 52 2 2 4" xfId="30300"/>
    <cellStyle name="Обычный 52 2 2 4 2" xfId="30301"/>
    <cellStyle name="Обычный 52 2 2 4 2 2" xfId="30302"/>
    <cellStyle name="Обычный 52 2 2 4 2 2 2" xfId="30303"/>
    <cellStyle name="Обычный 52 2 2 4 2 3" xfId="30304"/>
    <cellStyle name="Обычный 52 2 2 4 3" xfId="30305"/>
    <cellStyle name="Обычный 52 2 2 4 3 2" xfId="30306"/>
    <cellStyle name="Обычный 52 2 2 4 4" xfId="30307"/>
    <cellStyle name="Обычный 52 2 2 5" xfId="30308"/>
    <cellStyle name="Обычный 52 2 2 5 2" xfId="30309"/>
    <cellStyle name="Обычный 52 2 2 5 2 2" xfId="30310"/>
    <cellStyle name="Обычный 52 2 2 5 2 2 2" xfId="30311"/>
    <cellStyle name="Обычный 52 2 2 5 2 3" xfId="30312"/>
    <cellStyle name="Обычный 52 2 2 5 3" xfId="30313"/>
    <cellStyle name="Обычный 52 2 2 5 3 2" xfId="30314"/>
    <cellStyle name="Обычный 52 2 2 5 4" xfId="30315"/>
    <cellStyle name="Обычный 52 2 2 6" xfId="30316"/>
    <cellStyle name="Обычный 52 2 2 6 2" xfId="30317"/>
    <cellStyle name="Обычный 52 2 2 6 2 2" xfId="30318"/>
    <cellStyle name="Обычный 52 2 2 6 3" xfId="30319"/>
    <cellStyle name="Обычный 52 2 2 7" xfId="30320"/>
    <cellStyle name="Обычный 52 2 2 7 2" xfId="30321"/>
    <cellStyle name="Обычный 52 2 2 8" xfId="30322"/>
    <cellStyle name="Обычный 52 2 3" xfId="30323"/>
    <cellStyle name="Обычный 52 2 3 2" xfId="30324"/>
    <cellStyle name="Обычный 52 2 3 2 2" xfId="30325"/>
    <cellStyle name="Обычный 52 2 3 2 2 2" xfId="30326"/>
    <cellStyle name="Обычный 52 2 3 2 2 2 2" xfId="30327"/>
    <cellStyle name="Обычный 52 2 3 2 2 2 2 2" xfId="30328"/>
    <cellStyle name="Обычный 52 2 3 2 2 2 3" xfId="30329"/>
    <cellStyle name="Обычный 52 2 3 2 2 3" xfId="30330"/>
    <cellStyle name="Обычный 52 2 3 2 2 3 2" xfId="30331"/>
    <cellStyle name="Обычный 52 2 3 2 2 4" xfId="30332"/>
    <cellStyle name="Обычный 52 2 3 2 3" xfId="30333"/>
    <cellStyle name="Обычный 52 2 3 2 3 2" xfId="30334"/>
    <cellStyle name="Обычный 52 2 3 2 3 2 2" xfId="30335"/>
    <cellStyle name="Обычный 52 2 3 2 3 3" xfId="30336"/>
    <cellStyle name="Обычный 52 2 3 2 4" xfId="30337"/>
    <cellStyle name="Обычный 52 2 3 2 4 2" xfId="30338"/>
    <cellStyle name="Обычный 52 2 3 2 5" xfId="30339"/>
    <cellStyle name="Обычный 52 2 3 3" xfId="30340"/>
    <cellStyle name="Обычный 52 2 3 3 2" xfId="30341"/>
    <cellStyle name="Обычный 52 2 3 3 2 2" xfId="30342"/>
    <cellStyle name="Обычный 52 2 3 3 2 2 2" xfId="30343"/>
    <cellStyle name="Обычный 52 2 3 3 2 3" xfId="30344"/>
    <cellStyle name="Обычный 52 2 3 3 3" xfId="30345"/>
    <cellStyle name="Обычный 52 2 3 3 3 2" xfId="30346"/>
    <cellStyle name="Обычный 52 2 3 3 4" xfId="30347"/>
    <cellStyle name="Обычный 52 2 3 4" xfId="30348"/>
    <cellStyle name="Обычный 52 2 3 4 2" xfId="30349"/>
    <cellStyle name="Обычный 52 2 3 4 2 2" xfId="30350"/>
    <cellStyle name="Обычный 52 2 3 4 2 2 2" xfId="30351"/>
    <cellStyle name="Обычный 52 2 3 4 2 3" xfId="30352"/>
    <cellStyle name="Обычный 52 2 3 4 3" xfId="30353"/>
    <cellStyle name="Обычный 52 2 3 4 3 2" xfId="30354"/>
    <cellStyle name="Обычный 52 2 3 4 4" xfId="30355"/>
    <cellStyle name="Обычный 52 2 3 5" xfId="30356"/>
    <cellStyle name="Обычный 52 2 3 5 2" xfId="30357"/>
    <cellStyle name="Обычный 52 2 3 5 2 2" xfId="30358"/>
    <cellStyle name="Обычный 52 2 3 5 3" xfId="30359"/>
    <cellStyle name="Обычный 52 2 3 6" xfId="30360"/>
    <cellStyle name="Обычный 52 2 3 6 2" xfId="30361"/>
    <cellStyle name="Обычный 52 2 3 7" xfId="30362"/>
    <cellStyle name="Обычный 52 2 4" xfId="30363"/>
    <cellStyle name="Обычный 52 2 4 2" xfId="30364"/>
    <cellStyle name="Обычный 52 2 4 2 2" xfId="30365"/>
    <cellStyle name="Обычный 52 2 4 2 2 2" xfId="30366"/>
    <cellStyle name="Обычный 52 2 4 2 2 2 2" xfId="30367"/>
    <cellStyle name="Обычный 52 2 4 2 2 3" xfId="30368"/>
    <cellStyle name="Обычный 52 2 4 2 3" xfId="30369"/>
    <cellStyle name="Обычный 52 2 4 2 3 2" xfId="30370"/>
    <cellStyle name="Обычный 52 2 4 2 4" xfId="30371"/>
    <cellStyle name="Обычный 52 2 4 3" xfId="30372"/>
    <cellStyle name="Обычный 52 2 4 3 2" xfId="30373"/>
    <cellStyle name="Обычный 52 2 4 3 2 2" xfId="30374"/>
    <cellStyle name="Обычный 52 2 4 3 3" xfId="30375"/>
    <cellStyle name="Обычный 52 2 4 4" xfId="30376"/>
    <cellStyle name="Обычный 52 2 4 4 2" xfId="30377"/>
    <cellStyle name="Обычный 52 2 4 5" xfId="30378"/>
    <cellStyle name="Обычный 52 2 5" xfId="30379"/>
    <cellStyle name="Обычный 52 2 5 2" xfId="30380"/>
    <cellStyle name="Обычный 52 2 5 2 2" xfId="30381"/>
    <cellStyle name="Обычный 52 2 5 2 2 2" xfId="30382"/>
    <cellStyle name="Обычный 52 2 5 2 3" xfId="30383"/>
    <cellStyle name="Обычный 52 2 5 3" xfId="30384"/>
    <cellStyle name="Обычный 52 2 5 3 2" xfId="30385"/>
    <cellStyle name="Обычный 52 2 5 4" xfId="30386"/>
    <cellStyle name="Обычный 52 2 6" xfId="30387"/>
    <cellStyle name="Обычный 52 2 6 2" xfId="30388"/>
    <cellStyle name="Обычный 52 2 6 2 2" xfId="30389"/>
    <cellStyle name="Обычный 52 2 6 2 2 2" xfId="30390"/>
    <cellStyle name="Обычный 52 2 6 2 3" xfId="30391"/>
    <cellStyle name="Обычный 52 2 6 3" xfId="30392"/>
    <cellStyle name="Обычный 52 2 6 3 2" xfId="30393"/>
    <cellStyle name="Обычный 52 2 6 4" xfId="30394"/>
    <cellStyle name="Обычный 52 2 7" xfId="30395"/>
    <cellStyle name="Обычный 52 2 7 2" xfId="30396"/>
    <cellStyle name="Обычный 52 2 7 2 2" xfId="30397"/>
    <cellStyle name="Обычный 52 2 7 3" xfId="30398"/>
    <cellStyle name="Обычный 52 2 8" xfId="30399"/>
    <cellStyle name="Обычный 52 2 8 2" xfId="30400"/>
    <cellStyle name="Обычный 52 2 9" xfId="30401"/>
    <cellStyle name="Обычный 52 3" xfId="30402"/>
    <cellStyle name="Обычный 52 3 2" xfId="30403"/>
    <cellStyle name="Обычный 52 3 2 2" xfId="30404"/>
    <cellStyle name="Обычный 52 3 2 2 2" xfId="30405"/>
    <cellStyle name="Обычный 52 3 2 2 2 2" xfId="30406"/>
    <cellStyle name="Обычный 52 3 2 2 2 2 2" xfId="30407"/>
    <cellStyle name="Обычный 52 3 2 2 2 2 2 2" xfId="30408"/>
    <cellStyle name="Обычный 52 3 2 2 2 2 3" xfId="30409"/>
    <cellStyle name="Обычный 52 3 2 2 2 3" xfId="30410"/>
    <cellStyle name="Обычный 52 3 2 2 2 3 2" xfId="30411"/>
    <cellStyle name="Обычный 52 3 2 2 2 4" xfId="30412"/>
    <cellStyle name="Обычный 52 3 2 2 3" xfId="30413"/>
    <cellStyle name="Обычный 52 3 2 2 3 2" xfId="30414"/>
    <cellStyle name="Обычный 52 3 2 2 3 2 2" xfId="30415"/>
    <cellStyle name="Обычный 52 3 2 2 3 3" xfId="30416"/>
    <cellStyle name="Обычный 52 3 2 2 4" xfId="30417"/>
    <cellStyle name="Обычный 52 3 2 2 4 2" xfId="30418"/>
    <cellStyle name="Обычный 52 3 2 2 5" xfId="30419"/>
    <cellStyle name="Обычный 52 3 2 3" xfId="30420"/>
    <cellStyle name="Обычный 52 3 2 3 2" xfId="30421"/>
    <cellStyle name="Обычный 52 3 2 3 2 2" xfId="30422"/>
    <cellStyle name="Обычный 52 3 2 3 2 2 2" xfId="30423"/>
    <cellStyle name="Обычный 52 3 2 3 2 3" xfId="30424"/>
    <cellStyle name="Обычный 52 3 2 3 3" xfId="30425"/>
    <cellStyle name="Обычный 52 3 2 3 3 2" xfId="30426"/>
    <cellStyle name="Обычный 52 3 2 3 4" xfId="30427"/>
    <cellStyle name="Обычный 52 3 2 4" xfId="30428"/>
    <cellStyle name="Обычный 52 3 2 4 2" xfId="30429"/>
    <cellStyle name="Обычный 52 3 2 4 2 2" xfId="30430"/>
    <cellStyle name="Обычный 52 3 2 4 2 2 2" xfId="30431"/>
    <cellStyle name="Обычный 52 3 2 4 2 3" xfId="30432"/>
    <cellStyle name="Обычный 52 3 2 4 3" xfId="30433"/>
    <cellStyle name="Обычный 52 3 2 4 3 2" xfId="30434"/>
    <cellStyle name="Обычный 52 3 2 4 4" xfId="30435"/>
    <cellStyle name="Обычный 52 3 2 5" xfId="30436"/>
    <cellStyle name="Обычный 52 3 2 5 2" xfId="30437"/>
    <cellStyle name="Обычный 52 3 2 5 2 2" xfId="30438"/>
    <cellStyle name="Обычный 52 3 2 5 3" xfId="30439"/>
    <cellStyle name="Обычный 52 3 2 6" xfId="30440"/>
    <cellStyle name="Обычный 52 3 2 6 2" xfId="30441"/>
    <cellStyle name="Обычный 52 3 2 7" xfId="30442"/>
    <cellStyle name="Обычный 52 3 3" xfId="30443"/>
    <cellStyle name="Обычный 52 3 3 2" xfId="30444"/>
    <cellStyle name="Обычный 52 3 3 2 2" xfId="30445"/>
    <cellStyle name="Обычный 52 3 3 2 2 2" xfId="30446"/>
    <cellStyle name="Обычный 52 3 3 2 2 2 2" xfId="30447"/>
    <cellStyle name="Обычный 52 3 3 2 2 3" xfId="30448"/>
    <cellStyle name="Обычный 52 3 3 2 3" xfId="30449"/>
    <cellStyle name="Обычный 52 3 3 2 3 2" xfId="30450"/>
    <cellStyle name="Обычный 52 3 3 2 4" xfId="30451"/>
    <cellStyle name="Обычный 52 3 3 3" xfId="30452"/>
    <cellStyle name="Обычный 52 3 3 3 2" xfId="30453"/>
    <cellStyle name="Обычный 52 3 3 3 2 2" xfId="30454"/>
    <cellStyle name="Обычный 52 3 3 3 3" xfId="30455"/>
    <cellStyle name="Обычный 52 3 3 4" xfId="30456"/>
    <cellStyle name="Обычный 52 3 3 4 2" xfId="30457"/>
    <cellStyle name="Обычный 52 3 3 5" xfId="30458"/>
    <cellStyle name="Обычный 52 3 4" xfId="30459"/>
    <cellStyle name="Обычный 52 3 4 2" xfId="30460"/>
    <cellStyle name="Обычный 52 3 4 2 2" xfId="30461"/>
    <cellStyle name="Обычный 52 3 4 2 2 2" xfId="30462"/>
    <cellStyle name="Обычный 52 3 4 2 3" xfId="30463"/>
    <cellStyle name="Обычный 52 3 4 3" xfId="30464"/>
    <cellStyle name="Обычный 52 3 4 3 2" xfId="30465"/>
    <cellStyle name="Обычный 52 3 4 4" xfId="30466"/>
    <cellStyle name="Обычный 52 3 5" xfId="30467"/>
    <cellStyle name="Обычный 52 3 5 2" xfId="30468"/>
    <cellStyle name="Обычный 52 3 5 2 2" xfId="30469"/>
    <cellStyle name="Обычный 52 3 5 2 2 2" xfId="30470"/>
    <cellStyle name="Обычный 52 3 5 2 3" xfId="30471"/>
    <cellStyle name="Обычный 52 3 5 3" xfId="30472"/>
    <cellStyle name="Обычный 52 3 5 3 2" xfId="30473"/>
    <cellStyle name="Обычный 52 3 5 4" xfId="30474"/>
    <cellStyle name="Обычный 52 3 6" xfId="30475"/>
    <cellStyle name="Обычный 52 3 6 2" xfId="30476"/>
    <cellStyle name="Обычный 52 3 6 2 2" xfId="30477"/>
    <cellStyle name="Обычный 52 3 6 3" xfId="30478"/>
    <cellStyle name="Обычный 52 3 7" xfId="30479"/>
    <cellStyle name="Обычный 52 3 7 2" xfId="30480"/>
    <cellStyle name="Обычный 52 3 8" xfId="30481"/>
    <cellStyle name="Обычный 52 4" xfId="30482"/>
    <cellStyle name="Обычный 52 4 2" xfId="30483"/>
    <cellStyle name="Обычный 52 4 2 2" xfId="30484"/>
    <cellStyle name="Обычный 52 4 2 2 2" xfId="30485"/>
    <cellStyle name="Обычный 52 4 2 2 2 2" xfId="30486"/>
    <cellStyle name="Обычный 52 4 2 2 2 2 2" xfId="30487"/>
    <cellStyle name="Обычный 52 4 2 2 2 3" xfId="30488"/>
    <cellStyle name="Обычный 52 4 2 2 3" xfId="30489"/>
    <cellStyle name="Обычный 52 4 2 2 3 2" xfId="30490"/>
    <cellStyle name="Обычный 52 4 2 2 4" xfId="30491"/>
    <cellStyle name="Обычный 52 4 2 3" xfId="30492"/>
    <cellStyle name="Обычный 52 4 2 3 2" xfId="30493"/>
    <cellStyle name="Обычный 52 4 2 3 2 2" xfId="30494"/>
    <cellStyle name="Обычный 52 4 2 3 3" xfId="30495"/>
    <cellStyle name="Обычный 52 4 2 4" xfId="30496"/>
    <cellStyle name="Обычный 52 4 2 4 2" xfId="30497"/>
    <cellStyle name="Обычный 52 4 2 5" xfId="30498"/>
    <cellStyle name="Обычный 52 4 3" xfId="30499"/>
    <cellStyle name="Обычный 52 4 3 2" xfId="30500"/>
    <cellStyle name="Обычный 52 4 3 2 2" xfId="30501"/>
    <cellStyle name="Обычный 52 4 3 2 2 2" xfId="30502"/>
    <cellStyle name="Обычный 52 4 3 2 3" xfId="30503"/>
    <cellStyle name="Обычный 52 4 3 3" xfId="30504"/>
    <cellStyle name="Обычный 52 4 3 3 2" xfId="30505"/>
    <cellStyle name="Обычный 52 4 3 4" xfId="30506"/>
    <cellStyle name="Обычный 52 4 4" xfId="30507"/>
    <cellStyle name="Обычный 52 4 4 2" xfId="30508"/>
    <cellStyle name="Обычный 52 4 4 2 2" xfId="30509"/>
    <cellStyle name="Обычный 52 4 4 2 2 2" xfId="30510"/>
    <cellStyle name="Обычный 52 4 4 2 3" xfId="30511"/>
    <cellStyle name="Обычный 52 4 4 3" xfId="30512"/>
    <cellStyle name="Обычный 52 4 4 3 2" xfId="30513"/>
    <cellStyle name="Обычный 52 4 4 4" xfId="30514"/>
    <cellStyle name="Обычный 52 4 5" xfId="30515"/>
    <cellStyle name="Обычный 52 4 5 2" xfId="30516"/>
    <cellStyle name="Обычный 52 4 5 2 2" xfId="30517"/>
    <cellStyle name="Обычный 52 4 5 3" xfId="30518"/>
    <cellStyle name="Обычный 52 4 6" xfId="30519"/>
    <cellStyle name="Обычный 52 4 6 2" xfId="30520"/>
    <cellStyle name="Обычный 52 4 7" xfId="30521"/>
    <cellStyle name="Обычный 52 5" xfId="30522"/>
    <cellStyle name="Обычный 52 5 2" xfId="30523"/>
    <cellStyle name="Обычный 52 5 2 2" xfId="30524"/>
    <cellStyle name="Обычный 52 5 2 2 2" xfId="30525"/>
    <cellStyle name="Обычный 52 5 2 2 2 2" xfId="30526"/>
    <cellStyle name="Обычный 52 5 2 2 3" xfId="30527"/>
    <cellStyle name="Обычный 52 5 2 3" xfId="30528"/>
    <cellStyle name="Обычный 52 5 2 3 2" xfId="30529"/>
    <cellStyle name="Обычный 52 5 2 4" xfId="30530"/>
    <cellStyle name="Обычный 52 5 3" xfId="30531"/>
    <cellStyle name="Обычный 52 5 3 2" xfId="30532"/>
    <cellStyle name="Обычный 52 5 3 2 2" xfId="30533"/>
    <cellStyle name="Обычный 52 5 3 3" xfId="30534"/>
    <cellStyle name="Обычный 52 5 4" xfId="30535"/>
    <cellStyle name="Обычный 52 5 4 2" xfId="30536"/>
    <cellStyle name="Обычный 52 5 5" xfId="30537"/>
    <cellStyle name="Обычный 52 6" xfId="30538"/>
    <cellStyle name="Обычный 52 6 2" xfId="30539"/>
    <cellStyle name="Обычный 52 6 2 2" xfId="30540"/>
    <cellStyle name="Обычный 52 6 2 2 2" xfId="30541"/>
    <cellStyle name="Обычный 52 6 2 3" xfId="30542"/>
    <cellStyle name="Обычный 52 6 3" xfId="30543"/>
    <cellStyle name="Обычный 52 6 3 2" xfId="30544"/>
    <cellStyle name="Обычный 52 6 4" xfId="30545"/>
    <cellStyle name="Обычный 52 7" xfId="30546"/>
    <cellStyle name="Обычный 52 7 2" xfId="30547"/>
    <cellStyle name="Обычный 52 7 2 2" xfId="30548"/>
    <cellStyle name="Обычный 52 7 2 2 2" xfId="30549"/>
    <cellStyle name="Обычный 52 7 2 3" xfId="30550"/>
    <cellStyle name="Обычный 52 7 3" xfId="30551"/>
    <cellStyle name="Обычный 52 7 3 2" xfId="30552"/>
    <cellStyle name="Обычный 52 7 4" xfId="30553"/>
    <cellStyle name="Обычный 52 8" xfId="30554"/>
    <cellStyle name="Обычный 52 8 2" xfId="30555"/>
    <cellStyle name="Обычный 52 8 2 2" xfId="30556"/>
    <cellStyle name="Обычный 52 8 3" xfId="30557"/>
    <cellStyle name="Обычный 52 9" xfId="30558"/>
    <cellStyle name="Обычный 52 9 2" xfId="30559"/>
    <cellStyle name="Обычный 53" xfId="30560"/>
    <cellStyle name="Обычный 53 10" xfId="30561"/>
    <cellStyle name="Обычный 53 2" xfId="30562"/>
    <cellStyle name="Обычный 53 2 2" xfId="30563"/>
    <cellStyle name="Обычный 53 2 2 2" xfId="30564"/>
    <cellStyle name="Обычный 53 2 2 2 2" xfId="30565"/>
    <cellStyle name="Обычный 53 2 2 2 2 2" xfId="30566"/>
    <cellStyle name="Обычный 53 2 2 2 2 2 2" xfId="30567"/>
    <cellStyle name="Обычный 53 2 2 2 2 2 2 2" xfId="30568"/>
    <cellStyle name="Обычный 53 2 2 2 2 2 2 2 2" xfId="30569"/>
    <cellStyle name="Обычный 53 2 2 2 2 2 2 3" xfId="30570"/>
    <cellStyle name="Обычный 53 2 2 2 2 2 3" xfId="30571"/>
    <cellStyle name="Обычный 53 2 2 2 2 2 3 2" xfId="30572"/>
    <cellStyle name="Обычный 53 2 2 2 2 2 4" xfId="30573"/>
    <cellStyle name="Обычный 53 2 2 2 2 3" xfId="30574"/>
    <cellStyle name="Обычный 53 2 2 2 2 3 2" xfId="30575"/>
    <cellStyle name="Обычный 53 2 2 2 2 3 2 2" xfId="30576"/>
    <cellStyle name="Обычный 53 2 2 2 2 3 3" xfId="30577"/>
    <cellStyle name="Обычный 53 2 2 2 2 4" xfId="30578"/>
    <cellStyle name="Обычный 53 2 2 2 2 4 2" xfId="30579"/>
    <cellStyle name="Обычный 53 2 2 2 2 5" xfId="30580"/>
    <cellStyle name="Обычный 53 2 2 2 3" xfId="30581"/>
    <cellStyle name="Обычный 53 2 2 2 3 2" xfId="30582"/>
    <cellStyle name="Обычный 53 2 2 2 3 2 2" xfId="30583"/>
    <cellStyle name="Обычный 53 2 2 2 3 2 2 2" xfId="30584"/>
    <cellStyle name="Обычный 53 2 2 2 3 2 3" xfId="30585"/>
    <cellStyle name="Обычный 53 2 2 2 3 3" xfId="30586"/>
    <cellStyle name="Обычный 53 2 2 2 3 3 2" xfId="30587"/>
    <cellStyle name="Обычный 53 2 2 2 3 4" xfId="30588"/>
    <cellStyle name="Обычный 53 2 2 2 4" xfId="30589"/>
    <cellStyle name="Обычный 53 2 2 2 4 2" xfId="30590"/>
    <cellStyle name="Обычный 53 2 2 2 4 2 2" xfId="30591"/>
    <cellStyle name="Обычный 53 2 2 2 4 2 2 2" xfId="30592"/>
    <cellStyle name="Обычный 53 2 2 2 4 2 3" xfId="30593"/>
    <cellStyle name="Обычный 53 2 2 2 4 3" xfId="30594"/>
    <cellStyle name="Обычный 53 2 2 2 4 3 2" xfId="30595"/>
    <cellStyle name="Обычный 53 2 2 2 4 4" xfId="30596"/>
    <cellStyle name="Обычный 53 2 2 2 5" xfId="30597"/>
    <cellStyle name="Обычный 53 2 2 2 5 2" xfId="30598"/>
    <cellStyle name="Обычный 53 2 2 2 5 2 2" xfId="30599"/>
    <cellStyle name="Обычный 53 2 2 2 5 3" xfId="30600"/>
    <cellStyle name="Обычный 53 2 2 2 6" xfId="30601"/>
    <cellStyle name="Обычный 53 2 2 2 6 2" xfId="30602"/>
    <cellStyle name="Обычный 53 2 2 2 7" xfId="30603"/>
    <cellStyle name="Обычный 53 2 2 3" xfId="30604"/>
    <cellStyle name="Обычный 53 2 2 3 2" xfId="30605"/>
    <cellStyle name="Обычный 53 2 2 3 2 2" xfId="30606"/>
    <cellStyle name="Обычный 53 2 2 3 2 2 2" xfId="30607"/>
    <cellStyle name="Обычный 53 2 2 3 2 2 2 2" xfId="30608"/>
    <cellStyle name="Обычный 53 2 2 3 2 2 3" xfId="30609"/>
    <cellStyle name="Обычный 53 2 2 3 2 3" xfId="30610"/>
    <cellStyle name="Обычный 53 2 2 3 2 3 2" xfId="30611"/>
    <cellStyle name="Обычный 53 2 2 3 2 4" xfId="30612"/>
    <cellStyle name="Обычный 53 2 2 3 3" xfId="30613"/>
    <cellStyle name="Обычный 53 2 2 3 3 2" xfId="30614"/>
    <cellStyle name="Обычный 53 2 2 3 3 2 2" xfId="30615"/>
    <cellStyle name="Обычный 53 2 2 3 3 3" xfId="30616"/>
    <cellStyle name="Обычный 53 2 2 3 4" xfId="30617"/>
    <cellStyle name="Обычный 53 2 2 3 4 2" xfId="30618"/>
    <cellStyle name="Обычный 53 2 2 3 5" xfId="30619"/>
    <cellStyle name="Обычный 53 2 2 4" xfId="30620"/>
    <cellStyle name="Обычный 53 2 2 4 2" xfId="30621"/>
    <cellStyle name="Обычный 53 2 2 4 2 2" xfId="30622"/>
    <cellStyle name="Обычный 53 2 2 4 2 2 2" xfId="30623"/>
    <cellStyle name="Обычный 53 2 2 4 2 3" xfId="30624"/>
    <cellStyle name="Обычный 53 2 2 4 3" xfId="30625"/>
    <cellStyle name="Обычный 53 2 2 4 3 2" xfId="30626"/>
    <cellStyle name="Обычный 53 2 2 4 4" xfId="30627"/>
    <cellStyle name="Обычный 53 2 2 5" xfId="30628"/>
    <cellStyle name="Обычный 53 2 2 5 2" xfId="30629"/>
    <cellStyle name="Обычный 53 2 2 5 2 2" xfId="30630"/>
    <cellStyle name="Обычный 53 2 2 5 2 2 2" xfId="30631"/>
    <cellStyle name="Обычный 53 2 2 5 2 3" xfId="30632"/>
    <cellStyle name="Обычный 53 2 2 5 3" xfId="30633"/>
    <cellStyle name="Обычный 53 2 2 5 3 2" xfId="30634"/>
    <cellStyle name="Обычный 53 2 2 5 4" xfId="30635"/>
    <cellStyle name="Обычный 53 2 2 6" xfId="30636"/>
    <cellStyle name="Обычный 53 2 2 6 2" xfId="30637"/>
    <cellStyle name="Обычный 53 2 2 6 2 2" xfId="30638"/>
    <cellStyle name="Обычный 53 2 2 6 3" xfId="30639"/>
    <cellStyle name="Обычный 53 2 2 7" xfId="30640"/>
    <cellStyle name="Обычный 53 2 2 7 2" xfId="30641"/>
    <cellStyle name="Обычный 53 2 2 8" xfId="30642"/>
    <cellStyle name="Обычный 53 2 3" xfId="30643"/>
    <cellStyle name="Обычный 53 2 3 2" xfId="30644"/>
    <cellStyle name="Обычный 53 2 3 2 2" xfId="30645"/>
    <cellStyle name="Обычный 53 2 3 2 2 2" xfId="30646"/>
    <cellStyle name="Обычный 53 2 3 2 2 2 2" xfId="30647"/>
    <cellStyle name="Обычный 53 2 3 2 2 2 2 2" xfId="30648"/>
    <cellStyle name="Обычный 53 2 3 2 2 2 3" xfId="30649"/>
    <cellStyle name="Обычный 53 2 3 2 2 3" xfId="30650"/>
    <cellStyle name="Обычный 53 2 3 2 2 3 2" xfId="30651"/>
    <cellStyle name="Обычный 53 2 3 2 2 4" xfId="30652"/>
    <cellStyle name="Обычный 53 2 3 2 3" xfId="30653"/>
    <cellStyle name="Обычный 53 2 3 2 3 2" xfId="30654"/>
    <cellStyle name="Обычный 53 2 3 2 3 2 2" xfId="30655"/>
    <cellStyle name="Обычный 53 2 3 2 3 3" xfId="30656"/>
    <cellStyle name="Обычный 53 2 3 2 4" xfId="30657"/>
    <cellStyle name="Обычный 53 2 3 2 4 2" xfId="30658"/>
    <cellStyle name="Обычный 53 2 3 2 5" xfId="30659"/>
    <cellStyle name="Обычный 53 2 3 3" xfId="30660"/>
    <cellStyle name="Обычный 53 2 3 3 2" xfId="30661"/>
    <cellStyle name="Обычный 53 2 3 3 2 2" xfId="30662"/>
    <cellStyle name="Обычный 53 2 3 3 2 2 2" xfId="30663"/>
    <cellStyle name="Обычный 53 2 3 3 2 3" xfId="30664"/>
    <cellStyle name="Обычный 53 2 3 3 3" xfId="30665"/>
    <cellStyle name="Обычный 53 2 3 3 3 2" xfId="30666"/>
    <cellStyle name="Обычный 53 2 3 3 4" xfId="30667"/>
    <cellStyle name="Обычный 53 2 3 4" xfId="30668"/>
    <cellStyle name="Обычный 53 2 3 4 2" xfId="30669"/>
    <cellStyle name="Обычный 53 2 3 4 2 2" xfId="30670"/>
    <cellStyle name="Обычный 53 2 3 4 2 2 2" xfId="30671"/>
    <cellStyle name="Обычный 53 2 3 4 2 3" xfId="30672"/>
    <cellStyle name="Обычный 53 2 3 4 3" xfId="30673"/>
    <cellStyle name="Обычный 53 2 3 4 3 2" xfId="30674"/>
    <cellStyle name="Обычный 53 2 3 4 4" xfId="30675"/>
    <cellStyle name="Обычный 53 2 3 5" xfId="30676"/>
    <cellStyle name="Обычный 53 2 3 5 2" xfId="30677"/>
    <cellStyle name="Обычный 53 2 3 5 2 2" xfId="30678"/>
    <cellStyle name="Обычный 53 2 3 5 3" xfId="30679"/>
    <cellStyle name="Обычный 53 2 3 6" xfId="30680"/>
    <cellStyle name="Обычный 53 2 3 6 2" xfId="30681"/>
    <cellStyle name="Обычный 53 2 3 7" xfId="30682"/>
    <cellStyle name="Обычный 53 2 4" xfId="30683"/>
    <cellStyle name="Обычный 53 2 4 2" xfId="30684"/>
    <cellStyle name="Обычный 53 2 4 2 2" xfId="30685"/>
    <cellStyle name="Обычный 53 2 4 2 2 2" xfId="30686"/>
    <cellStyle name="Обычный 53 2 4 2 2 2 2" xfId="30687"/>
    <cellStyle name="Обычный 53 2 4 2 2 3" xfId="30688"/>
    <cellStyle name="Обычный 53 2 4 2 3" xfId="30689"/>
    <cellStyle name="Обычный 53 2 4 2 3 2" xfId="30690"/>
    <cellStyle name="Обычный 53 2 4 2 4" xfId="30691"/>
    <cellStyle name="Обычный 53 2 4 3" xfId="30692"/>
    <cellStyle name="Обычный 53 2 4 3 2" xfId="30693"/>
    <cellStyle name="Обычный 53 2 4 3 2 2" xfId="30694"/>
    <cellStyle name="Обычный 53 2 4 3 3" xfId="30695"/>
    <cellStyle name="Обычный 53 2 4 4" xfId="30696"/>
    <cellStyle name="Обычный 53 2 4 4 2" xfId="30697"/>
    <cellStyle name="Обычный 53 2 4 5" xfId="30698"/>
    <cellStyle name="Обычный 53 2 5" xfId="30699"/>
    <cellStyle name="Обычный 53 2 5 2" xfId="30700"/>
    <cellStyle name="Обычный 53 2 5 2 2" xfId="30701"/>
    <cellStyle name="Обычный 53 2 5 2 2 2" xfId="30702"/>
    <cellStyle name="Обычный 53 2 5 2 3" xfId="30703"/>
    <cellStyle name="Обычный 53 2 5 3" xfId="30704"/>
    <cellStyle name="Обычный 53 2 5 3 2" xfId="30705"/>
    <cellStyle name="Обычный 53 2 5 4" xfId="30706"/>
    <cellStyle name="Обычный 53 2 6" xfId="30707"/>
    <cellStyle name="Обычный 53 2 6 2" xfId="30708"/>
    <cellStyle name="Обычный 53 2 6 2 2" xfId="30709"/>
    <cellStyle name="Обычный 53 2 6 2 2 2" xfId="30710"/>
    <cellStyle name="Обычный 53 2 6 2 3" xfId="30711"/>
    <cellStyle name="Обычный 53 2 6 3" xfId="30712"/>
    <cellStyle name="Обычный 53 2 6 3 2" xfId="30713"/>
    <cellStyle name="Обычный 53 2 6 4" xfId="30714"/>
    <cellStyle name="Обычный 53 2 7" xfId="30715"/>
    <cellStyle name="Обычный 53 2 7 2" xfId="30716"/>
    <cellStyle name="Обычный 53 2 7 2 2" xfId="30717"/>
    <cellStyle name="Обычный 53 2 7 3" xfId="30718"/>
    <cellStyle name="Обычный 53 2 8" xfId="30719"/>
    <cellStyle name="Обычный 53 2 8 2" xfId="30720"/>
    <cellStyle name="Обычный 53 2 9" xfId="30721"/>
    <cellStyle name="Обычный 53 3" xfId="30722"/>
    <cellStyle name="Обычный 53 3 2" xfId="30723"/>
    <cellStyle name="Обычный 53 3 2 2" xfId="30724"/>
    <cellStyle name="Обычный 53 3 2 2 2" xfId="30725"/>
    <cellStyle name="Обычный 53 3 2 2 2 2" xfId="30726"/>
    <cellStyle name="Обычный 53 3 2 2 2 2 2" xfId="30727"/>
    <cellStyle name="Обычный 53 3 2 2 2 2 2 2" xfId="30728"/>
    <cellStyle name="Обычный 53 3 2 2 2 2 3" xfId="30729"/>
    <cellStyle name="Обычный 53 3 2 2 2 3" xfId="30730"/>
    <cellStyle name="Обычный 53 3 2 2 2 3 2" xfId="30731"/>
    <cellStyle name="Обычный 53 3 2 2 2 4" xfId="30732"/>
    <cellStyle name="Обычный 53 3 2 2 3" xfId="30733"/>
    <cellStyle name="Обычный 53 3 2 2 3 2" xfId="30734"/>
    <cellStyle name="Обычный 53 3 2 2 3 2 2" xfId="30735"/>
    <cellStyle name="Обычный 53 3 2 2 3 3" xfId="30736"/>
    <cellStyle name="Обычный 53 3 2 2 4" xfId="30737"/>
    <cellStyle name="Обычный 53 3 2 2 4 2" xfId="30738"/>
    <cellStyle name="Обычный 53 3 2 2 5" xfId="30739"/>
    <cellStyle name="Обычный 53 3 2 3" xfId="30740"/>
    <cellStyle name="Обычный 53 3 2 3 2" xfId="30741"/>
    <cellStyle name="Обычный 53 3 2 3 2 2" xfId="30742"/>
    <cellStyle name="Обычный 53 3 2 3 2 2 2" xfId="30743"/>
    <cellStyle name="Обычный 53 3 2 3 2 3" xfId="30744"/>
    <cellStyle name="Обычный 53 3 2 3 3" xfId="30745"/>
    <cellStyle name="Обычный 53 3 2 3 3 2" xfId="30746"/>
    <cellStyle name="Обычный 53 3 2 3 4" xfId="30747"/>
    <cellStyle name="Обычный 53 3 2 4" xfId="30748"/>
    <cellStyle name="Обычный 53 3 2 4 2" xfId="30749"/>
    <cellStyle name="Обычный 53 3 2 4 2 2" xfId="30750"/>
    <cellStyle name="Обычный 53 3 2 4 2 2 2" xfId="30751"/>
    <cellStyle name="Обычный 53 3 2 4 2 3" xfId="30752"/>
    <cellStyle name="Обычный 53 3 2 4 3" xfId="30753"/>
    <cellStyle name="Обычный 53 3 2 4 3 2" xfId="30754"/>
    <cellStyle name="Обычный 53 3 2 4 4" xfId="30755"/>
    <cellStyle name="Обычный 53 3 2 5" xfId="30756"/>
    <cellStyle name="Обычный 53 3 2 5 2" xfId="30757"/>
    <cellStyle name="Обычный 53 3 2 5 2 2" xfId="30758"/>
    <cellStyle name="Обычный 53 3 2 5 3" xfId="30759"/>
    <cellStyle name="Обычный 53 3 2 6" xfId="30760"/>
    <cellStyle name="Обычный 53 3 2 6 2" xfId="30761"/>
    <cellStyle name="Обычный 53 3 2 7" xfId="30762"/>
    <cellStyle name="Обычный 53 3 3" xfId="30763"/>
    <cellStyle name="Обычный 53 3 3 2" xfId="30764"/>
    <cellStyle name="Обычный 53 3 3 2 2" xfId="30765"/>
    <cellStyle name="Обычный 53 3 3 2 2 2" xfId="30766"/>
    <cellStyle name="Обычный 53 3 3 2 2 2 2" xfId="30767"/>
    <cellStyle name="Обычный 53 3 3 2 2 3" xfId="30768"/>
    <cellStyle name="Обычный 53 3 3 2 3" xfId="30769"/>
    <cellStyle name="Обычный 53 3 3 2 3 2" xfId="30770"/>
    <cellStyle name="Обычный 53 3 3 2 4" xfId="30771"/>
    <cellStyle name="Обычный 53 3 3 3" xfId="30772"/>
    <cellStyle name="Обычный 53 3 3 3 2" xfId="30773"/>
    <cellStyle name="Обычный 53 3 3 3 2 2" xfId="30774"/>
    <cellStyle name="Обычный 53 3 3 3 3" xfId="30775"/>
    <cellStyle name="Обычный 53 3 3 4" xfId="30776"/>
    <cellStyle name="Обычный 53 3 3 4 2" xfId="30777"/>
    <cellStyle name="Обычный 53 3 3 5" xfId="30778"/>
    <cellStyle name="Обычный 53 3 4" xfId="30779"/>
    <cellStyle name="Обычный 53 3 4 2" xfId="30780"/>
    <cellStyle name="Обычный 53 3 4 2 2" xfId="30781"/>
    <cellStyle name="Обычный 53 3 4 2 2 2" xfId="30782"/>
    <cellStyle name="Обычный 53 3 4 2 3" xfId="30783"/>
    <cellStyle name="Обычный 53 3 4 3" xfId="30784"/>
    <cellStyle name="Обычный 53 3 4 3 2" xfId="30785"/>
    <cellStyle name="Обычный 53 3 4 4" xfId="30786"/>
    <cellStyle name="Обычный 53 3 5" xfId="30787"/>
    <cellStyle name="Обычный 53 3 5 2" xfId="30788"/>
    <cellStyle name="Обычный 53 3 5 2 2" xfId="30789"/>
    <cellStyle name="Обычный 53 3 5 2 2 2" xfId="30790"/>
    <cellStyle name="Обычный 53 3 5 2 3" xfId="30791"/>
    <cellStyle name="Обычный 53 3 5 3" xfId="30792"/>
    <cellStyle name="Обычный 53 3 5 3 2" xfId="30793"/>
    <cellStyle name="Обычный 53 3 5 4" xfId="30794"/>
    <cellStyle name="Обычный 53 3 6" xfId="30795"/>
    <cellStyle name="Обычный 53 3 6 2" xfId="30796"/>
    <cellStyle name="Обычный 53 3 6 2 2" xfId="30797"/>
    <cellStyle name="Обычный 53 3 6 3" xfId="30798"/>
    <cellStyle name="Обычный 53 3 7" xfId="30799"/>
    <cellStyle name="Обычный 53 3 7 2" xfId="30800"/>
    <cellStyle name="Обычный 53 3 8" xfId="30801"/>
    <cellStyle name="Обычный 53 4" xfId="30802"/>
    <cellStyle name="Обычный 53 4 2" xfId="30803"/>
    <cellStyle name="Обычный 53 4 2 2" xfId="30804"/>
    <cellStyle name="Обычный 53 4 2 2 2" xfId="30805"/>
    <cellStyle name="Обычный 53 4 2 2 2 2" xfId="30806"/>
    <cellStyle name="Обычный 53 4 2 2 2 2 2" xfId="30807"/>
    <cellStyle name="Обычный 53 4 2 2 2 3" xfId="30808"/>
    <cellStyle name="Обычный 53 4 2 2 3" xfId="30809"/>
    <cellStyle name="Обычный 53 4 2 2 3 2" xfId="30810"/>
    <cellStyle name="Обычный 53 4 2 2 4" xfId="30811"/>
    <cellStyle name="Обычный 53 4 2 3" xfId="30812"/>
    <cellStyle name="Обычный 53 4 2 3 2" xfId="30813"/>
    <cellStyle name="Обычный 53 4 2 3 2 2" xfId="30814"/>
    <cellStyle name="Обычный 53 4 2 3 3" xfId="30815"/>
    <cellStyle name="Обычный 53 4 2 4" xfId="30816"/>
    <cellStyle name="Обычный 53 4 2 4 2" xfId="30817"/>
    <cellStyle name="Обычный 53 4 2 5" xfId="30818"/>
    <cellStyle name="Обычный 53 4 3" xfId="30819"/>
    <cellStyle name="Обычный 53 4 3 2" xfId="30820"/>
    <cellStyle name="Обычный 53 4 3 2 2" xfId="30821"/>
    <cellStyle name="Обычный 53 4 3 2 2 2" xfId="30822"/>
    <cellStyle name="Обычный 53 4 3 2 3" xfId="30823"/>
    <cellStyle name="Обычный 53 4 3 3" xfId="30824"/>
    <cellStyle name="Обычный 53 4 3 3 2" xfId="30825"/>
    <cellStyle name="Обычный 53 4 3 4" xfId="30826"/>
    <cellStyle name="Обычный 53 4 4" xfId="30827"/>
    <cellStyle name="Обычный 53 4 4 2" xfId="30828"/>
    <cellStyle name="Обычный 53 4 4 2 2" xfId="30829"/>
    <cellStyle name="Обычный 53 4 4 2 2 2" xfId="30830"/>
    <cellStyle name="Обычный 53 4 4 2 3" xfId="30831"/>
    <cellStyle name="Обычный 53 4 4 3" xfId="30832"/>
    <cellStyle name="Обычный 53 4 4 3 2" xfId="30833"/>
    <cellStyle name="Обычный 53 4 4 4" xfId="30834"/>
    <cellStyle name="Обычный 53 4 5" xfId="30835"/>
    <cellStyle name="Обычный 53 4 5 2" xfId="30836"/>
    <cellStyle name="Обычный 53 4 5 2 2" xfId="30837"/>
    <cellStyle name="Обычный 53 4 5 3" xfId="30838"/>
    <cellStyle name="Обычный 53 4 6" xfId="30839"/>
    <cellStyle name="Обычный 53 4 6 2" xfId="30840"/>
    <cellStyle name="Обычный 53 4 7" xfId="30841"/>
    <cellStyle name="Обычный 53 5" xfId="30842"/>
    <cellStyle name="Обычный 53 5 2" xfId="30843"/>
    <cellStyle name="Обычный 53 5 2 2" xfId="30844"/>
    <cellStyle name="Обычный 53 5 2 2 2" xfId="30845"/>
    <cellStyle name="Обычный 53 5 2 2 2 2" xfId="30846"/>
    <cellStyle name="Обычный 53 5 2 2 3" xfId="30847"/>
    <cellStyle name="Обычный 53 5 2 3" xfId="30848"/>
    <cellStyle name="Обычный 53 5 2 3 2" xfId="30849"/>
    <cellStyle name="Обычный 53 5 2 4" xfId="30850"/>
    <cellStyle name="Обычный 53 5 3" xfId="30851"/>
    <cellStyle name="Обычный 53 5 3 2" xfId="30852"/>
    <cellStyle name="Обычный 53 5 3 2 2" xfId="30853"/>
    <cellStyle name="Обычный 53 5 3 3" xfId="30854"/>
    <cellStyle name="Обычный 53 5 4" xfId="30855"/>
    <cellStyle name="Обычный 53 5 4 2" xfId="30856"/>
    <cellStyle name="Обычный 53 5 5" xfId="30857"/>
    <cellStyle name="Обычный 53 6" xfId="30858"/>
    <cellStyle name="Обычный 53 6 2" xfId="30859"/>
    <cellStyle name="Обычный 53 6 2 2" xfId="30860"/>
    <cellStyle name="Обычный 53 6 2 2 2" xfId="30861"/>
    <cellStyle name="Обычный 53 6 2 3" xfId="30862"/>
    <cellStyle name="Обычный 53 6 3" xfId="30863"/>
    <cellStyle name="Обычный 53 6 3 2" xfId="30864"/>
    <cellStyle name="Обычный 53 6 4" xfId="30865"/>
    <cellStyle name="Обычный 53 7" xfId="30866"/>
    <cellStyle name="Обычный 53 7 2" xfId="30867"/>
    <cellStyle name="Обычный 53 7 2 2" xfId="30868"/>
    <cellStyle name="Обычный 53 7 2 2 2" xfId="30869"/>
    <cellStyle name="Обычный 53 7 2 3" xfId="30870"/>
    <cellStyle name="Обычный 53 7 3" xfId="30871"/>
    <cellStyle name="Обычный 53 7 3 2" xfId="30872"/>
    <cellStyle name="Обычный 53 7 4" xfId="30873"/>
    <cellStyle name="Обычный 53 8" xfId="30874"/>
    <cellStyle name="Обычный 53 8 2" xfId="30875"/>
    <cellStyle name="Обычный 53 8 2 2" xfId="30876"/>
    <cellStyle name="Обычный 53 8 3" xfId="30877"/>
    <cellStyle name="Обычный 53 9" xfId="30878"/>
    <cellStyle name="Обычный 53 9 2" xfId="30879"/>
    <cellStyle name="Обычный 54" xfId="30880"/>
    <cellStyle name="Обычный 54 10" xfId="30881"/>
    <cellStyle name="Обычный 54 2" xfId="30882"/>
    <cellStyle name="Обычный 54 2 2" xfId="30883"/>
    <cellStyle name="Обычный 54 2 2 2" xfId="30884"/>
    <cellStyle name="Обычный 54 2 2 2 2" xfId="30885"/>
    <cellStyle name="Обычный 54 2 2 2 2 2" xfId="30886"/>
    <cellStyle name="Обычный 54 2 2 2 2 2 2" xfId="30887"/>
    <cellStyle name="Обычный 54 2 2 2 2 2 2 2" xfId="30888"/>
    <cellStyle name="Обычный 54 2 2 2 2 2 2 2 2" xfId="30889"/>
    <cellStyle name="Обычный 54 2 2 2 2 2 2 3" xfId="30890"/>
    <cellStyle name="Обычный 54 2 2 2 2 2 3" xfId="30891"/>
    <cellStyle name="Обычный 54 2 2 2 2 2 3 2" xfId="30892"/>
    <cellStyle name="Обычный 54 2 2 2 2 2 4" xfId="30893"/>
    <cellStyle name="Обычный 54 2 2 2 2 3" xfId="30894"/>
    <cellStyle name="Обычный 54 2 2 2 2 3 2" xfId="30895"/>
    <cellStyle name="Обычный 54 2 2 2 2 3 2 2" xfId="30896"/>
    <cellStyle name="Обычный 54 2 2 2 2 3 3" xfId="30897"/>
    <cellStyle name="Обычный 54 2 2 2 2 4" xfId="30898"/>
    <cellStyle name="Обычный 54 2 2 2 2 4 2" xfId="30899"/>
    <cellStyle name="Обычный 54 2 2 2 2 5" xfId="30900"/>
    <cellStyle name="Обычный 54 2 2 2 3" xfId="30901"/>
    <cellStyle name="Обычный 54 2 2 2 3 2" xfId="30902"/>
    <cellStyle name="Обычный 54 2 2 2 3 2 2" xfId="30903"/>
    <cellStyle name="Обычный 54 2 2 2 3 2 2 2" xfId="30904"/>
    <cellStyle name="Обычный 54 2 2 2 3 2 3" xfId="30905"/>
    <cellStyle name="Обычный 54 2 2 2 3 3" xfId="30906"/>
    <cellStyle name="Обычный 54 2 2 2 3 3 2" xfId="30907"/>
    <cellStyle name="Обычный 54 2 2 2 3 4" xfId="30908"/>
    <cellStyle name="Обычный 54 2 2 2 4" xfId="30909"/>
    <cellStyle name="Обычный 54 2 2 2 4 2" xfId="30910"/>
    <cellStyle name="Обычный 54 2 2 2 4 2 2" xfId="30911"/>
    <cellStyle name="Обычный 54 2 2 2 4 2 2 2" xfId="30912"/>
    <cellStyle name="Обычный 54 2 2 2 4 2 3" xfId="30913"/>
    <cellStyle name="Обычный 54 2 2 2 4 3" xfId="30914"/>
    <cellStyle name="Обычный 54 2 2 2 4 3 2" xfId="30915"/>
    <cellStyle name="Обычный 54 2 2 2 4 4" xfId="30916"/>
    <cellStyle name="Обычный 54 2 2 2 5" xfId="30917"/>
    <cellStyle name="Обычный 54 2 2 2 5 2" xfId="30918"/>
    <cellStyle name="Обычный 54 2 2 2 5 2 2" xfId="30919"/>
    <cellStyle name="Обычный 54 2 2 2 5 3" xfId="30920"/>
    <cellStyle name="Обычный 54 2 2 2 6" xfId="30921"/>
    <cellStyle name="Обычный 54 2 2 2 6 2" xfId="30922"/>
    <cellStyle name="Обычный 54 2 2 2 7" xfId="30923"/>
    <cellStyle name="Обычный 54 2 2 3" xfId="30924"/>
    <cellStyle name="Обычный 54 2 2 3 2" xfId="30925"/>
    <cellStyle name="Обычный 54 2 2 3 2 2" xfId="30926"/>
    <cellStyle name="Обычный 54 2 2 3 2 2 2" xfId="30927"/>
    <cellStyle name="Обычный 54 2 2 3 2 2 2 2" xfId="30928"/>
    <cellStyle name="Обычный 54 2 2 3 2 2 3" xfId="30929"/>
    <cellStyle name="Обычный 54 2 2 3 2 3" xfId="30930"/>
    <cellStyle name="Обычный 54 2 2 3 2 3 2" xfId="30931"/>
    <cellStyle name="Обычный 54 2 2 3 2 4" xfId="30932"/>
    <cellStyle name="Обычный 54 2 2 3 3" xfId="30933"/>
    <cellStyle name="Обычный 54 2 2 3 3 2" xfId="30934"/>
    <cellStyle name="Обычный 54 2 2 3 3 2 2" xfId="30935"/>
    <cellStyle name="Обычный 54 2 2 3 3 3" xfId="30936"/>
    <cellStyle name="Обычный 54 2 2 3 4" xfId="30937"/>
    <cellStyle name="Обычный 54 2 2 3 4 2" xfId="30938"/>
    <cellStyle name="Обычный 54 2 2 3 5" xfId="30939"/>
    <cellStyle name="Обычный 54 2 2 4" xfId="30940"/>
    <cellStyle name="Обычный 54 2 2 4 2" xfId="30941"/>
    <cellStyle name="Обычный 54 2 2 4 2 2" xfId="30942"/>
    <cellStyle name="Обычный 54 2 2 4 2 2 2" xfId="30943"/>
    <cellStyle name="Обычный 54 2 2 4 2 3" xfId="30944"/>
    <cellStyle name="Обычный 54 2 2 4 3" xfId="30945"/>
    <cellStyle name="Обычный 54 2 2 4 3 2" xfId="30946"/>
    <cellStyle name="Обычный 54 2 2 4 4" xfId="30947"/>
    <cellStyle name="Обычный 54 2 2 5" xfId="30948"/>
    <cellStyle name="Обычный 54 2 2 5 2" xfId="30949"/>
    <cellStyle name="Обычный 54 2 2 5 2 2" xfId="30950"/>
    <cellStyle name="Обычный 54 2 2 5 2 2 2" xfId="30951"/>
    <cellStyle name="Обычный 54 2 2 5 2 3" xfId="30952"/>
    <cellStyle name="Обычный 54 2 2 5 3" xfId="30953"/>
    <cellStyle name="Обычный 54 2 2 5 3 2" xfId="30954"/>
    <cellStyle name="Обычный 54 2 2 5 4" xfId="30955"/>
    <cellStyle name="Обычный 54 2 2 6" xfId="30956"/>
    <cellStyle name="Обычный 54 2 2 6 2" xfId="30957"/>
    <cellStyle name="Обычный 54 2 2 6 2 2" xfId="30958"/>
    <cellStyle name="Обычный 54 2 2 6 3" xfId="30959"/>
    <cellStyle name="Обычный 54 2 2 7" xfId="30960"/>
    <cellStyle name="Обычный 54 2 2 7 2" xfId="30961"/>
    <cellStyle name="Обычный 54 2 2 8" xfId="30962"/>
    <cellStyle name="Обычный 54 2 3" xfId="30963"/>
    <cellStyle name="Обычный 54 2 3 2" xfId="30964"/>
    <cellStyle name="Обычный 54 2 3 2 2" xfId="30965"/>
    <cellStyle name="Обычный 54 2 3 2 2 2" xfId="30966"/>
    <cellStyle name="Обычный 54 2 3 2 2 2 2" xfId="30967"/>
    <cellStyle name="Обычный 54 2 3 2 2 2 2 2" xfId="30968"/>
    <cellStyle name="Обычный 54 2 3 2 2 2 3" xfId="30969"/>
    <cellStyle name="Обычный 54 2 3 2 2 3" xfId="30970"/>
    <cellStyle name="Обычный 54 2 3 2 2 3 2" xfId="30971"/>
    <cellStyle name="Обычный 54 2 3 2 2 4" xfId="30972"/>
    <cellStyle name="Обычный 54 2 3 2 3" xfId="30973"/>
    <cellStyle name="Обычный 54 2 3 2 3 2" xfId="30974"/>
    <cellStyle name="Обычный 54 2 3 2 3 2 2" xfId="30975"/>
    <cellStyle name="Обычный 54 2 3 2 3 3" xfId="30976"/>
    <cellStyle name="Обычный 54 2 3 2 4" xfId="30977"/>
    <cellStyle name="Обычный 54 2 3 2 4 2" xfId="30978"/>
    <cellStyle name="Обычный 54 2 3 2 5" xfId="30979"/>
    <cellStyle name="Обычный 54 2 3 3" xfId="30980"/>
    <cellStyle name="Обычный 54 2 3 3 2" xfId="30981"/>
    <cellStyle name="Обычный 54 2 3 3 2 2" xfId="30982"/>
    <cellStyle name="Обычный 54 2 3 3 2 2 2" xfId="30983"/>
    <cellStyle name="Обычный 54 2 3 3 2 3" xfId="30984"/>
    <cellStyle name="Обычный 54 2 3 3 3" xfId="30985"/>
    <cellStyle name="Обычный 54 2 3 3 3 2" xfId="30986"/>
    <cellStyle name="Обычный 54 2 3 3 4" xfId="30987"/>
    <cellStyle name="Обычный 54 2 3 4" xfId="30988"/>
    <cellStyle name="Обычный 54 2 3 4 2" xfId="30989"/>
    <cellStyle name="Обычный 54 2 3 4 2 2" xfId="30990"/>
    <cellStyle name="Обычный 54 2 3 4 2 2 2" xfId="30991"/>
    <cellStyle name="Обычный 54 2 3 4 2 3" xfId="30992"/>
    <cellStyle name="Обычный 54 2 3 4 3" xfId="30993"/>
    <cellStyle name="Обычный 54 2 3 4 3 2" xfId="30994"/>
    <cellStyle name="Обычный 54 2 3 4 4" xfId="30995"/>
    <cellStyle name="Обычный 54 2 3 5" xfId="30996"/>
    <cellStyle name="Обычный 54 2 3 5 2" xfId="30997"/>
    <cellStyle name="Обычный 54 2 3 5 2 2" xfId="30998"/>
    <cellStyle name="Обычный 54 2 3 5 3" xfId="30999"/>
    <cellStyle name="Обычный 54 2 3 6" xfId="31000"/>
    <cellStyle name="Обычный 54 2 3 6 2" xfId="31001"/>
    <cellStyle name="Обычный 54 2 3 7" xfId="31002"/>
    <cellStyle name="Обычный 54 2 4" xfId="31003"/>
    <cellStyle name="Обычный 54 2 4 2" xfId="31004"/>
    <cellStyle name="Обычный 54 2 4 2 2" xfId="31005"/>
    <cellStyle name="Обычный 54 2 4 2 2 2" xfId="31006"/>
    <cellStyle name="Обычный 54 2 4 2 2 2 2" xfId="31007"/>
    <cellStyle name="Обычный 54 2 4 2 2 3" xfId="31008"/>
    <cellStyle name="Обычный 54 2 4 2 3" xfId="31009"/>
    <cellStyle name="Обычный 54 2 4 2 3 2" xfId="31010"/>
    <cellStyle name="Обычный 54 2 4 2 4" xfId="31011"/>
    <cellStyle name="Обычный 54 2 4 3" xfId="31012"/>
    <cellStyle name="Обычный 54 2 4 3 2" xfId="31013"/>
    <cellStyle name="Обычный 54 2 4 3 2 2" xfId="31014"/>
    <cellStyle name="Обычный 54 2 4 3 3" xfId="31015"/>
    <cellStyle name="Обычный 54 2 4 4" xfId="31016"/>
    <cellStyle name="Обычный 54 2 4 4 2" xfId="31017"/>
    <cellStyle name="Обычный 54 2 4 5" xfId="31018"/>
    <cellStyle name="Обычный 54 2 5" xfId="31019"/>
    <cellStyle name="Обычный 54 2 5 2" xfId="31020"/>
    <cellStyle name="Обычный 54 2 5 2 2" xfId="31021"/>
    <cellStyle name="Обычный 54 2 5 2 2 2" xfId="31022"/>
    <cellStyle name="Обычный 54 2 5 2 3" xfId="31023"/>
    <cellStyle name="Обычный 54 2 5 3" xfId="31024"/>
    <cellStyle name="Обычный 54 2 5 3 2" xfId="31025"/>
    <cellStyle name="Обычный 54 2 5 4" xfId="31026"/>
    <cellStyle name="Обычный 54 2 6" xfId="31027"/>
    <cellStyle name="Обычный 54 2 6 2" xfId="31028"/>
    <cellStyle name="Обычный 54 2 6 2 2" xfId="31029"/>
    <cellStyle name="Обычный 54 2 6 2 2 2" xfId="31030"/>
    <cellStyle name="Обычный 54 2 6 2 3" xfId="31031"/>
    <cellStyle name="Обычный 54 2 6 3" xfId="31032"/>
    <cellStyle name="Обычный 54 2 6 3 2" xfId="31033"/>
    <cellStyle name="Обычный 54 2 6 4" xfId="31034"/>
    <cellStyle name="Обычный 54 2 7" xfId="31035"/>
    <cellStyle name="Обычный 54 2 7 2" xfId="31036"/>
    <cellStyle name="Обычный 54 2 7 2 2" xfId="31037"/>
    <cellStyle name="Обычный 54 2 7 3" xfId="31038"/>
    <cellStyle name="Обычный 54 2 8" xfId="31039"/>
    <cellStyle name="Обычный 54 2 8 2" xfId="31040"/>
    <cellStyle name="Обычный 54 2 9" xfId="31041"/>
    <cellStyle name="Обычный 54 3" xfId="31042"/>
    <cellStyle name="Обычный 54 3 2" xfId="31043"/>
    <cellStyle name="Обычный 54 3 2 2" xfId="31044"/>
    <cellStyle name="Обычный 54 3 2 2 2" xfId="31045"/>
    <cellStyle name="Обычный 54 3 2 2 2 2" xfId="31046"/>
    <cellStyle name="Обычный 54 3 2 2 2 2 2" xfId="31047"/>
    <cellStyle name="Обычный 54 3 2 2 2 2 2 2" xfId="31048"/>
    <cellStyle name="Обычный 54 3 2 2 2 2 3" xfId="31049"/>
    <cellStyle name="Обычный 54 3 2 2 2 3" xfId="31050"/>
    <cellStyle name="Обычный 54 3 2 2 2 3 2" xfId="31051"/>
    <cellStyle name="Обычный 54 3 2 2 2 4" xfId="31052"/>
    <cellStyle name="Обычный 54 3 2 2 3" xfId="31053"/>
    <cellStyle name="Обычный 54 3 2 2 3 2" xfId="31054"/>
    <cellStyle name="Обычный 54 3 2 2 3 2 2" xfId="31055"/>
    <cellStyle name="Обычный 54 3 2 2 3 3" xfId="31056"/>
    <cellStyle name="Обычный 54 3 2 2 4" xfId="31057"/>
    <cellStyle name="Обычный 54 3 2 2 4 2" xfId="31058"/>
    <cellStyle name="Обычный 54 3 2 2 5" xfId="31059"/>
    <cellStyle name="Обычный 54 3 2 3" xfId="31060"/>
    <cellStyle name="Обычный 54 3 2 3 2" xfId="31061"/>
    <cellStyle name="Обычный 54 3 2 3 2 2" xfId="31062"/>
    <cellStyle name="Обычный 54 3 2 3 2 2 2" xfId="31063"/>
    <cellStyle name="Обычный 54 3 2 3 2 3" xfId="31064"/>
    <cellStyle name="Обычный 54 3 2 3 3" xfId="31065"/>
    <cellStyle name="Обычный 54 3 2 3 3 2" xfId="31066"/>
    <cellStyle name="Обычный 54 3 2 3 4" xfId="31067"/>
    <cellStyle name="Обычный 54 3 2 4" xfId="31068"/>
    <cellStyle name="Обычный 54 3 2 4 2" xfId="31069"/>
    <cellStyle name="Обычный 54 3 2 4 2 2" xfId="31070"/>
    <cellStyle name="Обычный 54 3 2 4 2 2 2" xfId="31071"/>
    <cellStyle name="Обычный 54 3 2 4 2 3" xfId="31072"/>
    <cellStyle name="Обычный 54 3 2 4 3" xfId="31073"/>
    <cellStyle name="Обычный 54 3 2 4 3 2" xfId="31074"/>
    <cellStyle name="Обычный 54 3 2 4 4" xfId="31075"/>
    <cellStyle name="Обычный 54 3 2 5" xfId="31076"/>
    <cellStyle name="Обычный 54 3 2 5 2" xfId="31077"/>
    <cellStyle name="Обычный 54 3 2 5 2 2" xfId="31078"/>
    <cellStyle name="Обычный 54 3 2 5 3" xfId="31079"/>
    <cellStyle name="Обычный 54 3 2 6" xfId="31080"/>
    <cellStyle name="Обычный 54 3 2 6 2" xfId="31081"/>
    <cellStyle name="Обычный 54 3 2 7" xfId="31082"/>
    <cellStyle name="Обычный 54 3 3" xfId="31083"/>
    <cellStyle name="Обычный 54 3 3 2" xfId="31084"/>
    <cellStyle name="Обычный 54 3 3 2 2" xfId="31085"/>
    <cellStyle name="Обычный 54 3 3 2 2 2" xfId="31086"/>
    <cellStyle name="Обычный 54 3 3 2 2 2 2" xfId="31087"/>
    <cellStyle name="Обычный 54 3 3 2 2 3" xfId="31088"/>
    <cellStyle name="Обычный 54 3 3 2 3" xfId="31089"/>
    <cellStyle name="Обычный 54 3 3 2 3 2" xfId="31090"/>
    <cellStyle name="Обычный 54 3 3 2 4" xfId="31091"/>
    <cellStyle name="Обычный 54 3 3 3" xfId="31092"/>
    <cellStyle name="Обычный 54 3 3 3 2" xfId="31093"/>
    <cellStyle name="Обычный 54 3 3 3 2 2" xfId="31094"/>
    <cellStyle name="Обычный 54 3 3 3 3" xfId="31095"/>
    <cellStyle name="Обычный 54 3 3 4" xfId="31096"/>
    <cellStyle name="Обычный 54 3 3 4 2" xfId="31097"/>
    <cellStyle name="Обычный 54 3 3 5" xfId="31098"/>
    <cellStyle name="Обычный 54 3 4" xfId="31099"/>
    <cellStyle name="Обычный 54 3 4 2" xfId="31100"/>
    <cellStyle name="Обычный 54 3 4 2 2" xfId="31101"/>
    <cellStyle name="Обычный 54 3 4 2 2 2" xfId="31102"/>
    <cellStyle name="Обычный 54 3 4 2 3" xfId="31103"/>
    <cellStyle name="Обычный 54 3 4 3" xfId="31104"/>
    <cellStyle name="Обычный 54 3 4 3 2" xfId="31105"/>
    <cellStyle name="Обычный 54 3 4 4" xfId="31106"/>
    <cellStyle name="Обычный 54 3 5" xfId="31107"/>
    <cellStyle name="Обычный 54 3 5 2" xfId="31108"/>
    <cellStyle name="Обычный 54 3 5 2 2" xfId="31109"/>
    <cellStyle name="Обычный 54 3 5 2 2 2" xfId="31110"/>
    <cellStyle name="Обычный 54 3 5 2 3" xfId="31111"/>
    <cellStyle name="Обычный 54 3 5 3" xfId="31112"/>
    <cellStyle name="Обычный 54 3 5 3 2" xfId="31113"/>
    <cellStyle name="Обычный 54 3 5 4" xfId="31114"/>
    <cellStyle name="Обычный 54 3 6" xfId="31115"/>
    <cellStyle name="Обычный 54 3 6 2" xfId="31116"/>
    <cellStyle name="Обычный 54 3 6 2 2" xfId="31117"/>
    <cellStyle name="Обычный 54 3 6 3" xfId="31118"/>
    <cellStyle name="Обычный 54 3 7" xfId="31119"/>
    <cellStyle name="Обычный 54 3 7 2" xfId="31120"/>
    <cellStyle name="Обычный 54 3 8" xfId="31121"/>
    <cellStyle name="Обычный 54 4" xfId="31122"/>
    <cellStyle name="Обычный 54 4 2" xfId="31123"/>
    <cellStyle name="Обычный 54 4 2 2" xfId="31124"/>
    <cellStyle name="Обычный 54 4 2 2 2" xfId="31125"/>
    <cellStyle name="Обычный 54 4 2 2 2 2" xfId="31126"/>
    <cellStyle name="Обычный 54 4 2 2 2 2 2" xfId="31127"/>
    <cellStyle name="Обычный 54 4 2 2 2 3" xfId="31128"/>
    <cellStyle name="Обычный 54 4 2 2 3" xfId="31129"/>
    <cellStyle name="Обычный 54 4 2 2 3 2" xfId="31130"/>
    <cellStyle name="Обычный 54 4 2 2 4" xfId="31131"/>
    <cellStyle name="Обычный 54 4 2 3" xfId="31132"/>
    <cellStyle name="Обычный 54 4 2 3 2" xfId="31133"/>
    <cellStyle name="Обычный 54 4 2 3 2 2" xfId="31134"/>
    <cellStyle name="Обычный 54 4 2 3 3" xfId="31135"/>
    <cellStyle name="Обычный 54 4 2 4" xfId="31136"/>
    <cellStyle name="Обычный 54 4 2 4 2" xfId="31137"/>
    <cellStyle name="Обычный 54 4 2 5" xfId="31138"/>
    <cellStyle name="Обычный 54 4 3" xfId="31139"/>
    <cellStyle name="Обычный 54 4 3 2" xfId="31140"/>
    <cellStyle name="Обычный 54 4 3 2 2" xfId="31141"/>
    <cellStyle name="Обычный 54 4 3 2 2 2" xfId="31142"/>
    <cellStyle name="Обычный 54 4 3 2 3" xfId="31143"/>
    <cellStyle name="Обычный 54 4 3 3" xfId="31144"/>
    <cellStyle name="Обычный 54 4 3 3 2" xfId="31145"/>
    <cellStyle name="Обычный 54 4 3 4" xfId="31146"/>
    <cellStyle name="Обычный 54 4 4" xfId="31147"/>
    <cellStyle name="Обычный 54 4 4 2" xfId="31148"/>
    <cellStyle name="Обычный 54 4 4 2 2" xfId="31149"/>
    <cellStyle name="Обычный 54 4 4 2 2 2" xfId="31150"/>
    <cellStyle name="Обычный 54 4 4 2 3" xfId="31151"/>
    <cellStyle name="Обычный 54 4 4 3" xfId="31152"/>
    <cellStyle name="Обычный 54 4 4 3 2" xfId="31153"/>
    <cellStyle name="Обычный 54 4 4 4" xfId="31154"/>
    <cellStyle name="Обычный 54 4 5" xfId="31155"/>
    <cellStyle name="Обычный 54 4 5 2" xfId="31156"/>
    <cellStyle name="Обычный 54 4 5 2 2" xfId="31157"/>
    <cellStyle name="Обычный 54 4 5 3" xfId="31158"/>
    <cellStyle name="Обычный 54 4 6" xfId="31159"/>
    <cellStyle name="Обычный 54 4 6 2" xfId="31160"/>
    <cellStyle name="Обычный 54 4 7" xfId="31161"/>
    <cellStyle name="Обычный 54 5" xfId="31162"/>
    <cellStyle name="Обычный 54 5 2" xfId="31163"/>
    <cellStyle name="Обычный 54 5 2 2" xfId="31164"/>
    <cellStyle name="Обычный 54 5 2 2 2" xfId="31165"/>
    <cellStyle name="Обычный 54 5 2 2 2 2" xfId="31166"/>
    <cellStyle name="Обычный 54 5 2 2 3" xfId="31167"/>
    <cellStyle name="Обычный 54 5 2 3" xfId="31168"/>
    <cellStyle name="Обычный 54 5 2 3 2" xfId="31169"/>
    <cellStyle name="Обычный 54 5 2 4" xfId="31170"/>
    <cellStyle name="Обычный 54 5 3" xfId="31171"/>
    <cellStyle name="Обычный 54 5 3 2" xfId="31172"/>
    <cellStyle name="Обычный 54 5 3 2 2" xfId="31173"/>
    <cellStyle name="Обычный 54 5 3 3" xfId="31174"/>
    <cellStyle name="Обычный 54 5 4" xfId="31175"/>
    <cellStyle name="Обычный 54 5 4 2" xfId="31176"/>
    <cellStyle name="Обычный 54 5 5" xfId="31177"/>
    <cellStyle name="Обычный 54 6" xfId="31178"/>
    <cellStyle name="Обычный 54 6 2" xfId="31179"/>
    <cellStyle name="Обычный 54 6 2 2" xfId="31180"/>
    <cellStyle name="Обычный 54 6 2 2 2" xfId="31181"/>
    <cellStyle name="Обычный 54 6 2 3" xfId="31182"/>
    <cellStyle name="Обычный 54 6 3" xfId="31183"/>
    <cellStyle name="Обычный 54 6 3 2" xfId="31184"/>
    <cellStyle name="Обычный 54 6 4" xfId="31185"/>
    <cellStyle name="Обычный 54 7" xfId="31186"/>
    <cellStyle name="Обычный 54 7 2" xfId="31187"/>
    <cellStyle name="Обычный 54 7 2 2" xfId="31188"/>
    <cellStyle name="Обычный 54 7 2 2 2" xfId="31189"/>
    <cellStyle name="Обычный 54 7 2 3" xfId="31190"/>
    <cellStyle name="Обычный 54 7 3" xfId="31191"/>
    <cellStyle name="Обычный 54 7 3 2" xfId="31192"/>
    <cellStyle name="Обычный 54 7 4" xfId="31193"/>
    <cellStyle name="Обычный 54 8" xfId="31194"/>
    <cellStyle name="Обычный 54 8 2" xfId="31195"/>
    <cellStyle name="Обычный 54 8 2 2" xfId="31196"/>
    <cellStyle name="Обычный 54 8 3" xfId="31197"/>
    <cellStyle name="Обычный 54 9" xfId="31198"/>
    <cellStyle name="Обычный 54 9 2" xfId="31199"/>
    <cellStyle name="Обычный 55" xfId="31200"/>
    <cellStyle name="Обычный 55 10" xfId="31201"/>
    <cellStyle name="Обычный 55 2" xfId="31202"/>
    <cellStyle name="Обычный 55 2 2" xfId="31203"/>
    <cellStyle name="Обычный 55 2 2 2" xfId="31204"/>
    <cellStyle name="Обычный 55 2 2 2 2" xfId="31205"/>
    <cellStyle name="Обычный 55 2 2 2 2 2" xfId="31206"/>
    <cellStyle name="Обычный 55 2 2 2 2 2 2" xfId="31207"/>
    <cellStyle name="Обычный 55 2 2 2 2 2 2 2" xfId="31208"/>
    <cellStyle name="Обычный 55 2 2 2 2 2 2 2 2" xfId="31209"/>
    <cellStyle name="Обычный 55 2 2 2 2 2 2 3" xfId="31210"/>
    <cellStyle name="Обычный 55 2 2 2 2 2 3" xfId="31211"/>
    <cellStyle name="Обычный 55 2 2 2 2 2 3 2" xfId="31212"/>
    <cellStyle name="Обычный 55 2 2 2 2 2 4" xfId="31213"/>
    <cellStyle name="Обычный 55 2 2 2 2 3" xfId="31214"/>
    <cellStyle name="Обычный 55 2 2 2 2 3 2" xfId="31215"/>
    <cellStyle name="Обычный 55 2 2 2 2 3 2 2" xfId="31216"/>
    <cellStyle name="Обычный 55 2 2 2 2 3 3" xfId="31217"/>
    <cellStyle name="Обычный 55 2 2 2 2 4" xfId="31218"/>
    <cellStyle name="Обычный 55 2 2 2 2 4 2" xfId="31219"/>
    <cellStyle name="Обычный 55 2 2 2 2 5" xfId="31220"/>
    <cellStyle name="Обычный 55 2 2 2 3" xfId="31221"/>
    <cellStyle name="Обычный 55 2 2 2 3 2" xfId="31222"/>
    <cellStyle name="Обычный 55 2 2 2 3 2 2" xfId="31223"/>
    <cellStyle name="Обычный 55 2 2 2 3 2 2 2" xfId="31224"/>
    <cellStyle name="Обычный 55 2 2 2 3 2 3" xfId="31225"/>
    <cellStyle name="Обычный 55 2 2 2 3 3" xfId="31226"/>
    <cellStyle name="Обычный 55 2 2 2 3 3 2" xfId="31227"/>
    <cellStyle name="Обычный 55 2 2 2 3 4" xfId="31228"/>
    <cellStyle name="Обычный 55 2 2 2 4" xfId="31229"/>
    <cellStyle name="Обычный 55 2 2 2 4 2" xfId="31230"/>
    <cellStyle name="Обычный 55 2 2 2 4 2 2" xfId="31231"/>
    <cellStyle name="Обычный 55 2 2 2 4 2 2 2" xfId="31232"/>
    <cellStyle name="Обычный 55 2 2 2 4 2 3" xfId="31233"/>
    <cellStyle name="Обычный 55 2 2 2 4 3" xfId="31234"/>
    <cellStyle name="Обычный 55 2 2 2 4 3 2" xfId="31235"/>
    <cellStyle name="Обычный 55 2 2 2 4 4" xfId="31236"/>
    <cellStyle name="Обычный 55 2 2 2 5" xfId="31237"/>
    <cellStyle name="Обычный 55 2 2 2 5 2" xfId="31238"/>
    <cellStyle name="Обычный 55 2 2 2 5 2 2" xfId="31239"/>
    <cellStyle name="Обычный 55 2 2 2 5 3" xfId="31240"/>
    <cellStyle name="Обычный 55 2 2 2 6" xfId="31241"/>
    <cellStyle name="Обычный 55 2 2 2 6 2" xfId="31242"/>
    <cellStyle name="Обычный 55 2 2 2 7" xfId="31243"/>
    <cellStyle name="Обычный 55 2 2 3" xfId="31244"/>
    <cellStyle name="Обычный 55 2 2 3 2" xfId="31245"/>
    <cellStyle name="Обычный 55 2 2 3 2 2" xfId="31246"/>
    <cellStyle name="Обычный 55 2 2 3 2 2 2" xfId="31247"/>
    <cellStyle name="Обычный 55 2 2 3 2 2 2 2" xfId="31248"/>
    <cellStyle name="Обычный 55 2 2 3 2 2 3" xfId="31249"/>
    <cellStyle name="Обычный 55 2 2 3 2 3" xfId="31250"/>
    <cellStyle name="Обычный 55 2 2 3 2 3 2" xfId="31251"/>
    <cellStyle name="Обычный 55 2 2 3 2 4" xfId="31252"/>
    <cellStyle name="Обычный 55 2 2 3 3" xfId="31253"/>
    <cellStyle name="Обычный 55 2 2 3 3 2" xfId="31254"/>
    <cellStyle name="Обычный 55 2 2 3 3 2 2" xfId="31255"/>
    <cellStyle name="Обычный 55 2 2 3 3 3" xfId="31256"/>
    <cellStyle name="Обычный 55 2 2 3 4" xfId="31257"/>
    <cellStyle name="Обычный 55 2 2 3 4 2" xfId="31258"/>
    <cellStyle name="Обычный 55 2 2 3 5" xfId="31259"/>
    <cellStyle name="Обычный 55 2 2 4" xfId="31260"/>
    <cellStyle name="Обычный 55 2 2 4 2" xfId="31261"/>
    <cellStyle name="Обычный 55 2 2 4 2 2" xfId="31262"/>
    <cellStyle name="Обычный 55 2 2 4 2 2 2" xfId="31263"/>
    <cellStyle name="Обычный 55 2 2 4 2 3" xfId="31264"/>
    <cellStyle name="Обычный 55 2 2 4 3" xfId="31265"/>
    <cellStyle name="Обычный 55 2 2 4 3 2" xfId="31266"/>
    <cellStyle name="Обычный 55 2 2 4 4" xfId="31267"/>
    <cellStyle name="Обычный 55 2 2 5" xfId="31268"/>
    <cellStyle name="Обычный 55 2 2 5 2" xfId="31269"/>
    <cellStyle name="Обычный 55 2 2 5 2 2" xfId="31270"/>
    <cellStyle name="Обычный 55 2 2 5 2 2 2" xfId="31271"/>
    <cellStyle name="Обычный 55 2 2 5 2 3" xfId="31272"/>
    <cellStyle name="Обычный 55 2 2 5 3" xfId="31273"/>
    <cellStyle name="Обычный 55 2 2 5 3 2" xfId="31274"/>
    <cellStyle name="Обычный 55 2 2 5 4" xfId="31275"/>
    <cellStyle name="Обычный 55 2 2 6" xfId="31276"/>
    <cellStyle name="Обычный 55 2 2 6 2" xfId="31277"/>
    <cellStyle name="Обычный 55 2 2 6 2 2" xfId="31278"/>
    <cellStyle name="Обычный 55 2 2 6 3" xfId="31279"/>
    <cellStyle name="Обычный 55 2 2 7" xfId="31280"/>
    <cellStyle name="Обычный 55 2 2 7 2" xfId="31281"/>
    <cellStyle name="Обычный 55 2 2 8" xfId="31282"/>
    <cellStyle name="Обычный 55 2 3" xfId="31283"/>
    <cellStyle name="Обычный 55 2 3 2" xfId="31284"/>
    <cellStyle name="Обычный 55 2 3 2 2" xfId="31285"/>
    <cellStyle name="Обычный 55 2 3 2 2 2" xfId="31286"/>
    <cellStyle name="Обычный 55 2 3 2 2 2 2" xfId="31287"/>
    <cellStyle name="Обычный 55 2 3 2 2 2 2 2" xfId="31288"/>
    <cellStyle name="Обычный 55 2 3 2 2 2 3" xfId="31289"/>
    <cellStyle name="Обычный 55 2 3 2 2 3" xfId="31290"/>
    <cellStyle name="Обычный 55 2 3 2 2 3 2" xfId="31291"/>
    <cellStyle name="Обычный 55 2 3 2 2 4" xfId="31292"/>
    <cellStyle name="Обычный 55 2 3 2 3" xfId="31293"/>
    <cellStyle name="Обычный 55 2 3 2 3 2" xfId="31294"/>
    <cellStyle name="Обычный 55 2 3 2 3 2 2" xfId="31295"/>
    <cellStyle name="Обычный 55 2 3 2 3 3" xfId="31296"/>
    <cellStyle name="Обычный 55 2 3 2 4" xfId="31297"/>
    <cellStyle name="Обычный 55 2 3 2 4 2" xfId="31298"/>
    <cellStyle name="Обычный 55 2 3 2 5" xfId="31299"/>
    <cellStyle name="Обычный 55 2 3 3" xfId="31300"/>
    <cellStyle name="Обычный 55 2 3 3 2" xfId="31301"/>
    <cellStyle name="Обычный 55 2 3 3 2 2" xfId="31302"/>
    <cellStyle name="Обычный 55 2 3 3 2 2 2" xfId="31303"/>
    <cellStyle name="Обычный 55 2 3 3 2 3" xfId="31304"/>
    <cellStyle name="Обычный 55 2 3 3 3" xfId="31305"/>
    <cellStyle name="Обычный 55 2 3 3 3 2" xfId="31306"/>
    <cellStyle name="Обычный 55 2 3 3 4" xfId="31307"/>
    <cellStyle name="Обычный 55 2 3 4" xfId="31308"/>
    <cellStyle name="Обычный 55 2 3 4 2" xfId="31309"/>
    <cellStyle name="Обычный 55 2 3 4 2 2" xfId="31310"/>
    <cellStyle name="Обычный 55 2 3 4 2 2 2" xfId="31311"/>
    <cellStyle name="Обычный 55 2 3 4 2 3" xfId="31312"/>
    <cellStyle name="Обычный 55 2 3 4 3" xfId="31313"/>
    <cellStyle name="Обычный 55 2 3 4 3 2" xfId="31314"/>
    <cellStyle name="Обычный 55 2 3 4 4" xfId="31315"/>
    <cellStyle name="Обычный 55 2 3 5" xfId="31316"/>
    <cellStyle name="Обычный 55 2 3 5 2" xfId="31317"/>
    <cellStyle name="Обычный 55 2 3 5 2 2" xfId="31318"/>
    <cellStyle name="Обычный 55 2 3 5 3" xfId="31319"/>
    <cellStyle name="Обычный 55 2 3 6" xfId="31320"/>
    <cellStyle name="Обычный 55 2 3 6 2" xfId="31321"/>
    <cellStyle name="Обычный 55 2 3 7" xfId="31322"/>
    <cellStyle name="Обычный 55 2 4" xfId="31323"/>
    <cellStyle name="Обычный 55 2 4 2" xfId="31324"/>
    <cellStyle name="Обычный 55 2 4 2 2" xfId="31325"/>
    <cellStyle name="Обычный 55 2 4 2 2 2" xfId="31326"/>
    <cellStyle name="Обычный 55 2 4 2 2 2 2" xfId="31327"/>
    <cellStyle name="Обычный 55 2 4 2 2 3" xfId="31328"/>
    <cellStyle name="Обычный 55 2 4 2 3" xfId="31329"/>
    <cellStyle name="Обычный 55 2 4 2 3 2" xfId="31330"/>
    <cellStyle name="Обычный 55 2 4 2 4" xfId="31331"/>
    <cellStyle name="Обычный 55 2 4 3" xfId="31332"/>
    <cellStyle name="Обычный 55 2 4 3 2" xfId="31333"/>
    <cellStyle name="Обычный 55 2 4 3 2 2" xfId="31334"/>
    <cellStyle name="Обычный 55 2 4 3 3" xfId="31335"/>
    <cellStyle name="Обычный 55 2 4 4" xfId="31336"/>
    <cellStyle name="Обычный 55 2 4 4 2" xfId="31337"/>
    <cellStyle name="Обычный 55 2 4 5" xfId="31338"/>
    <cellStyle name="Обычный 55 2 5" xfId="31339"/>
    <cellStyle name="Обычный 55 2 5 2" xfId="31340"/>
    <cellStyle name="Обычный 55 2 5 2 2" xfId="31341"/>
    <cellStyle name="Обычный 55 2 5 2 2 2" xfId="31342"/>
    <cellStyle name="Обычный 55 2 5 2 3" xfId="31343"/>
    <cellStyle name="Обычный 55 2 5 3" xfId="31344"/>
    <cellStyle name="Обычный 55 2 5 3 2" xfId="31345"/>
    <cellStyle name="Обычный 55 2 5 4" xfId="31346"/>
    <cellStyle name="Обычный 55 2 6" xfId="31347"/>
    <cellStyle name="Обычный 55 2 6 2" xfId="31348"/>
    <cellStyle name="Обычный 55 2 6 2 2" xfId="31349"/>
    <cellStyle name="Обычный 55 2 6 2 2 2" xfId="31350"/>
    <cellStyle name="Обычный 55 2 6 2 3" xfId="31351"/>
    <cellStyle name="Обычный 55 2 6 3" xfId="31352"/>
    <cellStyle name="Обычный 55 2 6 3 2" xfId="31353"/>
    <cellStyle name="Обычный 55 2 6 4" xfId="31354"/>
    <cellStyle name="Обычный 55 2 7" xfId="31355"/>
    <cellStyle name="Обычный 55 2 7 2" xfId="31356"/>
    <cellStyle name="Обычный 55 2 7 2 2" xfId="31357"/>
    <cellStyle name="Обычный 55 2 7 3" xfId="31358"/>
    <cellStyle name="Обычный 55 2 8" xfId="31359"/>
    <cellStyle name="Обычный 55 2 8 2" xfId="31360"/>
    <cellStyle name="Обычный 55 2 9" xfId="31361"/>
    <cellStyle name="Обычный 55 3" xfId="31362"/>
    <cellStyle name="Обычный 55 3 2" xfId="31363"/>
    <cellStyle name="Обычный 55 3 2 2" xfId="31364"/>
    <cellStyle name="Обычный 55 3 2 2 2" xfId="31365"/>
    <cellStyle name="Обычный 55 3 2 2 2 2" xfId="31366"/>
    <cellStyle name="Обычный 55 3 2 2 2 2 2" xfId="31367"/>
    <cellStyle name="Обычный 55 3 2 2 2 2 2 2" xfId="31368"/>
    <cellStyle name="Обычный 55 3 2 2 2 2 3" xfId="31369"/>
    <cellStyle name="Обычный 55 3 2 2 2 3" xfId="31370"/>
    <cellStyle name="Обычный 55 3 2 2 2 3 2" xfId="31371"/>
    <cellStyle name="Обычный 55 3 2 2 2 4" xfId="31372"/>
    <cellStyle name="Обычный 55 3 2 2 3" xfId="31373"/>
    <cellStyle name="Обычный 55 3 2 2 3 2" xfId="31374"/>
    <cellStyle name="Обычный 55 3 2 2 3 2 2" xfId="31375"/>
    <cellStyle name="Обычный 55 3 2 2 3 3" xfId="31376"/>
    <cellStyle name="Обычный 55 3 2 2 4" xfId="31377"/>
    <cellStyle name="Обычный 55 3 2 2 4 2" xfId="31378"/>
    <cellStyle name="Обычный 55 3 2 2 5" xfId="31379"/>
    <cellStyle name="Обычный 55 3 2 3" xfId="31380"/>
    <cellStyle name="Обычный 55 3 2 3 2" xfId="31381"/>
    <cellStyle name="Обычный 55 3 2 3 2 2" xfId="31382"/>
    <cellStyle name="Обычный 55 3 2 3 2 2 2" xfId="31383"/>
    <cellStyle name="Обычный 55 3 2 3 2 3" xfId="31384"/>
    <cellStyle name="Обычный 55 3 2 3 3" xfId="31385"/>
    <cellStyle name="Обычный 55 3 2 3 3 2" xfId="31386"/>
    <cellStyle name="Обычный 55 3 2 3 4" xfId="31387"/>
    <cellStyle name="Обычный 55 3 2 4" xfId="31388"/>
    <cellStyle name="Обычный 55 3 2 4 2" xfId="31389"/>
    <cellStyle name="Обычный 55 3 2 4 2 2" xfId="31390"/>
    <cellStyle name="Обычный 55 3 2 4 2 2 2" xfId="31391"/>
    <cellStyle name="Обычный 55 3 2 4 2 3" xfId="31392"/>
    <cellStyle name="Обычный 55 3 2 4 3" xfId="31393"/>
    <cellStyle name="Обычный 55 3 2 4 3 2" xfId="31394"/>
    <cellStyle name="Обычный 55 3 2 4 4" xfId="31395"/>
    <cellStyle name="Обычный 55 3 2 5" xfId="31396"/>
    <cellStyle name="Обычный 55 3 2 5 2" xfId="31397"/>
    <cellStyle name="Обычный 55 3 2 5 2 2" xfId="31398"/>
    <cellStyle name="Обычный 55 3 2 5 3" xfId="31399"/>
    <cellStyle name="Обычный 55 3 2 6" xfId="31400"/>
    <cellStyle name="Обычный 55 3 2 6 2" xfId="31401"/>
    <cellStyle name="Обычный 55 3 2 7" xfId="31402"/>
    <cellStyle name="Обычный 55 3 3" xfId="31403"/>
    <cellStyle name="Обычный 55 3 3 2" xfId="31404"/>
    <cellStyle name="Обычный 55 3 3 2 2" xfId="31405"/>
    <cellStyle name="Обычный 55 3 3 2 2 2" xfId="31406"/>
    <cellStyle name="Обычный 55 3 3 2 2 2 2" xfId="31407"/>
    <cellStyle name="Обычный 55 3 3 2 2 3" xfId="31408"/>
    <cellStyle name="Обычный 55 3 3 2 3" xfId="31409"/>
    <cellStyle name="Обычный 55 3 3 2 3 2" xfId="31410"/>
    <cellStyle name="Обычный 55 3 3 2 4" xfId="31411"/>
    <cellStyle name="Обычный 55 3 3 3" xfId="31412"/>
    <cellStyle name="Обычный 55 3 3 3 2" xfId="31413"/>
    <cellStyle name="Обычный 55 3 3 3 2 2" xfId="31414"/>
    <cellStyle name="Обычный 55 3 3 3 3" xfId="31415"/>
    <cellStyle name="Обычный 55 3 3 4" xfId="31416"/>
    <cellStyle name="Обычный 55 3 3 4 2" xfId="31417"/>
    <cellStyle name="Обычный 55 3 3 5" xfId="31418"/>
    <cellStyle name="Обычный 55 3 4" xfId="31419"/>
    <cellStyle name="Обычный 55 3 4 2" xfId="31420"/>
    <cellStyle name="Обычный 55 3 4 2 2" xfId="31421"/>
    <cellStyle name="Обычный 55 3 4 2 2 2" xfId="31422"/>
    <cellStyle name="Обычный 55 3 4 2 3" xfId="31423"/>
    <cellStyle name="Обычный 55 3 4 3" xfId="31424"/>
    <cellStyle name="Обычный 55 3 4 3 2" xfId="31425"/>
    <cellStyle name="Обычный 55 3 4 4" xfId="31426"/>
    <cellStyle name="Обычный 55 3 5" xfId="31427"/>
    <cellStyle name="Обычный 55 3 5 2" xfId="31428"/>
    <cellStyle name="Обычный 55 3 5 2 2" xfId="31429"/>
    <cellStyle name="Обычный 55 3 5 2 2 2" xfId="31430"/>
    <cellStyle name="Обычный 55 3 5 2 3" xfId="31431"/>
    <cellStyle name="Обычный 55 3 5 3" xfId="31432"/>
    <cellStyle name="Обычный 55 3 5 3 2" xfId="31433"/>
    <cellStyle name="Обычный 55 3 5 4" xfId="31434"/>
    <cellStyle name="Обычный 55 3 6" xfId="31435"/>
    <cellStyle name="Обычный 55 3 6 2" xfId="31436"/>
    <cellStyle name="Обычный 55 3 6 2 2" xfId="31437"/>
    <cellStyle name="Обычный 55 3 6 3" xfId="31438"/>
    <cellStyle name="Обычный 55 3 7" xfId="31439"/>
    <cellStyle name="Обычный 55 3 7 2" xfId="31440"/>
    <cellStyle name="Обычный 55 3 8" xfId="31441"/>
    <cellStyle name="Обычный 55 4" xfId="31442"/>
    <cellStyle name="Обычный 55 4 2" xfId="31443"/>
    <cellStyle name="Обычный 55 4 2 2" xfId="31444"/>
    <cellStyle name="Обычный 55 4 2 2 2" xfId="31445"/>
    <cellStyle name="Обычный 55 4 2 2 2 2" xfId="31446"/>
    <cellStyle name="Обычный 55 4 2 2 2 2 2" xfId="31447"/>
    <cellStyle name="Обычный 55 4 2 2 2 3" xfId="31448"/>
    <cellStyle name="Обычный 55 4 2 2 3" xfId="31449"/>
    <cellStyle name="Обычный 55 4 2 2 3 2" xfId="31450"/>
    <cellStyle name="Обычный 55 4 2 2 4" xfId="31451"/>
    <cellStyle name="Обычный 55 4 2 3" xfId="31452"/>
    <cellStyle name="Обычный 55 4 2 3 2" xfId="31453"/>
    <cellStyle name="Обычный 55 4 2 3 2 2" xfId="31454"/>
    <cellStyle name="Обычный 55 4 2 3 3" xfId="31455"/>
    <cellStyle name="Обычный 55 4 2 4" xfId="31456"/>
    <cellStyle name="Обычный 55 4 2 4 2" xfId="31457"/>
    <cellStyle name="Обычный 55 4 2 5" xfId="31458"/>
    <cellStyle name="Обычный 55 4 3" xfId="31459"/>
    <cellStyle name="Обычный 55 4 3 2" xfId="31460"/>
    <cellStyle name="Обычный 55 4 3 2 2" xfId="31461"/>
    <cellStyle name="Обычный 55 4 3 2 2 2" xfId="31462"/>
    <cellStyle name="Обычный 55 4 3 2 3" xfId="31463"/>
    <cellStyle name="Обычный 55 4 3 3" xfId="31464"/>
    <cellStyle name="Обычный 55 4 3 3 2" xfId="31465"/>
    <cellStyle name="Обычный 55 4 3 4" xfId="31466"/>
    <cellStyle name="Обычный 55 4 4" xfId="31467"/>
    <cellStyle name="Обычный 55 4 4 2" xfId="31468"/>
    <cellStyle name="Обычный 55 4 4 2 2" xfId="31469"/>
    <cellStyle name="Обычный 55 4 4 2 2 2" xfId="31470"/>
    <cellStyle name="Обычный 55 4 4 2 3" xfId="31471"/>
    <cellStyle name="Обычный 55 4 4 3" xfId="31472"/>
    <cellStyle name="Обычный 55 4 4 3 2" xfId="31473"/>
    <cellStyle name="Обычный 55 4 4 4" xfId="31474"/>
    <cellStyle name="Обычный 55 4 5" xfId="31475"/>
    <cellStyle name="Обычный 55 4 5 2" xfId="31476"/>
    <cellStyle name="Обычный 55 4 5 2 2" xfId="31477"/>
    <cellStyle name="Обычный 55 4 5 3" xfId="31478"/>
    <cellStyle name="Обычный 55 4 6" xfId="31479"/>
    <cellStyle name="Обычный 55 4 6 2" xfId="31480"/>
    <cellStyle name="Обычный 55 4 7" xfId="31481"/>
    <cellStyle name="Обычный 55 5" xfId="31482"/>
    <cellStyle name="Обычный 55 5 2" xfId="31483"/>
    <cellStyle name="Обычный 55 5 2 2" xfId="31484"/>
    <cellStyle name="Обычный 55 5 2 2 2" xfId="31485"/>
    <cellStyle name="Обычный 55 5 2 2 2 2" xfId="31486"/>
    <cellStyle name="Обычный 55 5 2 2 3" xfId="31487"/>
    <cellStyle name="Обычный 55 5 2 3" xfId="31488"/>
    <cellStyle name="Обычный 55 5 2 3 2" xfId="31489"/>
    <cellStyle name="Обычный 55 5 2 4" xfId="31490"/>
    <cellStyle name="Обычный 55 5 3" xfId="31491"/>
    <cellStyle name="Обычный 55 5 3 2" xfId="31492"/>
    <cellStyle name="Обычный 55 5 3 2 2" xfId="31493"/>
    <cellStyle name="Обычный 55 5 3 3" xfId="31494"/>
    <cellStyle name="Обычный 55 5 4" xfId="31495"/>
    <cellStyle name="Обычный 55 5 4 2" xfId="31496"/>
    <cellStyle name="Обычный 55 5 5" xfId="31497"/>
    <cellStyle name="Обычный 55 6" xfId="31498"/>
    <cellStyle name="Обычный 55 6 2" xfId="31499"/>
    <cellStyle name="Обычный 55 6 2 2" xfId="31500"/>
    <cellStyle name="Обычный 55 6 2 2 2" xfId="31501"/>
    <cellStyle name="Обычный 55 6 2 3" xfId="31502"/>
    <cellStyle name="Обычный 55 6 3" xfId="31503"/>
    <cellStyle name="Обычный 55 6 3 2" xfId="31504"/>
    <cellStyle name="Обычный 55 6 4" xfId="31505"/>
    <cellStyle name="Обычный 55 7" xfId="31506"/>
    <cellStyle name="Обычный 55 7 2" xfId="31507"/>
    <cellStyle name="Обычный 55 7 2 2" xfId="31508"/>
    <cellStyle name="Обычный 55 7 2 2 2" xfId="31509"/>
    <cellStyle name="Обычный 55 7 2 3" xfId="31510"/>
    <cellStyle name="Обычный 55 7 3" xfId="31511"/>
    <cellStyle name="Обычный 55 7 3 2" xfId="31512"/>
    <cellStyle name="Обычный 55 7 4" xfId="31513"/>
    <cellStyle name="Обычный 55 8" xfId="31514"/>
    <cellStyle name="Обычный 55 8 2" xfId="31515"/>
    <cellStyle name="Обычный 55 8 2 2" xfId="31516"/>
    <cellStyle name="Обычный 55 8 3" xfId="31517"/>
    <cellStyle name="Обычный 55 9" xfId="31518"/>
    <cellStyle name="Обычный 55 9 2" xfId="31519"/>
    <cellStyle name="Обычный 56" xfId="31520"/>
    <cellStyle name="Обычный 57" xfId="31521"/>
    <cellStyle name="Обычный 57 2" xfId="31522"/>
    <cellStyle name="Обычный 57 2 2" xfId="31523"/>
    <cellStyle name="Обычный 57 2 2 2" xfId="31524"/>
    <cellStyle name="Обычный 57 2 2 2 2" xfId="31525"/>
    <cellStyle name="Обычный 57 2 2 2 2 2" xfId="31526"/>
    <cellStyle name="Обычный 57 2 2 2 2 2 2" xfId="31527"/>
    <cellStyle name="Обычный 57 2 2 2 2 2 2 2" xfId="31528"/>
    <cellStyle name="Обычный 57 2 2 2 2 2 3" xfId="31529"/>
    <cellStyle name="Обычный 57 2 2 2 2 3" xfId="31530"/>
    <cellStyle name="Обычный 57 2 2 2 2 3 2" xfId="31531"/>
    <cellStyle name="Обычный 57 2 2 2 2 4" xfId="31532"/>
    <cellStyle name="Обычный 57 2 2 2 3" xfId="31533"/>
    <cellStyle name="Обычный 57 2 2 2 3 2" xfId="31534"/>
    <cellStyle name="Обычный 57 2 2 2 3 2 2" xfId="31535"/>
    <cellStyle name="Обычный 57 2 2 2 3 3" xfId="31536"/>
    <cellStyle name="Обычный 57 2 2 2 4" xfId="31537"/>
    <cellStyle name="Обычный 57 2 2 2 4 2" xfId="31538"/>
    <cellStyle name="Обычный 57 2 2 2 5" xfId="31539"/>
    <cellStyle name="Обычный 57 2 2 3" xfId="31540"/>
    <cellStyle name="Обычный 57 2 2 3 2" xfId="31541"/>
    <cellStyle name="Обычный 57 2 2 3 2 2" xfId="31542"/>
    <cellStyle name="Обычный 57 2 2 3 2 2 2" xfId="31543"/>
    <cellStyle name="Обычный 57 2 2 3 2 3" xfId="31544"/>
    <cellStyle name="Обычный 57 2 2 3 3" xfId="31545"/>
    <cellStyle name="Обычный 57 2 2 3 3 2" xfId="31546"/>
    <cellStyle name="Обычный 57 2 2 3 4" xfId="31547"/>
    <cellStyle name="Обычный 57 2 2 4" xfId="31548"/>
    <cellStyle name="Обычный 57 2 2 4 2" xfId="31549"/>
    <cellStyle name="Обычный 57 2 2 4 2 2" xfId="31550"/>
    <cellStyle name="Обычный 57 2 2 4 2 2 2" xfId="31551"/>
    <cellStyle name="Обычный 57 2 2 4 2 3" xfId="31552"/>
    <cellStyle name="Обычный 57 2 2 4 3" xfId="31553"/>
    <cellStyle name="Обычный 57 2 2 4 3 2" xfId="31554"/>
    <cellStyle name="Обычный 57 2 2 4 4" xfId="31555"/>
    <cellStyle name="Обычный 57 2 2 5" xfId="31556"/>
    <cellStyle name="Обычный 57 2 2 5 2" xfId="31557"/>
    <cellStyle name="Обычный 57 2 2 5 2 2" xfId="31558"/>
    <cellStyle name="Обычный 57 2 2 5 3" xfId="31559"/>
    <cellStyle name="Обычный 57 2 2 6" xfId="31560"/>
    <cellStyle name="Обычный 57 2 2 6 2" xfId="31561"/>
    <cellStyle name="Обычный 57 2 2 7" xfId="31562"/>
    <cellStyle name="Обычный 57 2 3" xfId="31563"/>
    <cellStyle name="Обычный 57 2 3 2" xfId="31564"/>
    <cellStyle name="Обычный 57 2 3 2 2" xfId="31565"/>
    <cellStyle name="Обычный 57 2 3 2 2 2" xfId="31566"/>
    <cellStyle name="Обычный 57 2 3 2 2 2 2" xfId="31567"/>
    <cellStyle name="Обычный 57 2 3 2 2 3" xfId="31568"/>
    <cellStyle name="Обычный 57 2 3 2 3" xfId="31569"/>
    <cellStyle name="Обычный 57 2 3 2 3 2" xfId="31570"/>
    <cellStyle name="Обычный 57 2 3 2 4" xfId="31571"/>
    <cellStyle name="Обычный 57 2 3 3" xfId="31572"/>
    <cellStyle name="Обычный 57 2 3 3 2" xfId="31573"/>
    <cellStyle name="Обычный 57 2 3 3 2 2" xfId="31574"/>
    <cellStyle name="Обычный 57 2 3 3 3" xfId="31575"/>
    <cellStyle name="Обычный 57 2 3 4" xfId="31576"/>
    <cellStyle name="Обычный 57 2 3 4 2" xfId="31577"/>
    <cellStyle name="Обычный 57 2 3 5" xfId="31578"/>
    <cellStyle name="Обычный 57 2 4" xfId="31579"/>
    <cellStyle name="Обычный 57 2 4 2" xfId="31580"/>
    <cellStyle name="Обычный 57 2 4 2 2" xfId="31581"/>
    <cellStyle name="Обычный 57 2 4 2 2 2" xfId="31582"/>
    <cellStyle name="Обычный 57 2 4 2 3" xfId="31583"/>
    <cellStyle name="Обычный 57 2 4 3" xfId="31584"/>
    <cellStyle name="Обычный 57 2 4 3 2" xfId="31585"/>
    <cellStyle name="Обычный 57 2 4 4" xfId="31586"/>
    <cellStyle name="Обычный 57 2 5" xfId="31587"/>
    <cellStyle name="Обычный 57 2 5 2" xfId="31588"/>
    <cellStyle name="Обычный 57 2 5 2 2" xfId="31589"/>
    <cellStyle name="Обычный 57 2 5 2 2 2" xfId="31590"/>
    <cellStyle name="Обычный 57 2 5 2 3" xfId="31591"/>
    <cellStyle name="Обычный 57 2 5 3" xfId="31592"/>
    <cellStyle name="Обычный 57 2 5 3 2" xfId="31593"/>
    <cellStyle name="Обычный 57 2 5 4" xfId="31594"/>
    <cellStyle name="Обычный 57 2 6" xfId="31595"/>
    <cellStyle name="Обычный 57 2 6 2" xfId="31596"/>
    <cellStyle name="Обычный 57 2 6 2 2" xfId="31597"/>
    <cellStyle name="Обычный 57 2 6 3" xfId="31598"/>
    <cellStyle name="Обычный 57 2 7" xfId="31599"/>
    <cellStyle name="Обычный 57 2 7 2" xfId="31600"/>
    <cellStyle name="Обычный 57 2 8" xfId="31601"/>
    <cellStyle name="Обычный 57 3" xfId="31602"/>
    <cellStyle name="Обычный 57 3 2" xfId="31603"/>
    <cellStyle name="Обычный 57 3 2 2" xfId="31604"/>
    <cellStyle name="Обычный 57 3 2 2 2" xfId="31605"/>
    <cellStyle name="Обычный 57 3 2 2 2 2" xfId="31606"/>
    <cellStyle name="Обычный 57 3 2 2 2 2 2" xfId="31607"/>
    <cellStyle name="Обычный 57 3 2 2 2 3" xfId="31608"/>
    <cellStyle name="Обычный 57 3 2 2 3" xfId="31609"/>
    <cellStyle name="Обычный 57 3 2 2 3 2" xfId="31610"/>
    <cellStyle name="Обычный 57 3 2 2 4" xfId="31611"/>
    <cellStyle name="Обычный 57 3 2 3" xfId="31612"/>
    <cellStyle name="Обычный 57 3 2 3 2" xfId="31613"/>
    <cellStyle name="Обычный 57 3 2 3 2 2" xfId="31614"/>
    <cellStyle name="Обычный 57 3 2 3 3" xfId="31615"/>
    <cellStyle name="Обычный 57 3 2 4" xfId="31616"/>
    <cellStyle name="Обычный 57 3 2 4 2" xfId="31617"/>
    <cellStyle name="Обычный 57 3 2 5" xfId="31618"/>
    <cellStyle name="Обычный 57 3 3" xfId="31619"/>
    <cellStyle name="Обычный 57 3 3 2" xfId="31620"/>
    <cellStyle name="Обычный 57 3 3 2 2" xfId="31621"/>
    <cellStyle name="Обычный 57 3 3 2 2 2" xfId="31622"/>
    <cellStyle name="Обычный 57 3 3 2 3" xfId="31623"/>
    <cellStyle name="Обычный 57 3 3 3" xfId="31624"/>
    <cellStyle name="Обычный 57 3 3 3 2" xfId="31625"/>
    <cellStyle name="Обычный 57 3 3 4" xfId="31626"/>
    <cellStyle name="Обычный 57 3 4" xfId="31627"/>
    <cellStyle name="Обычный 57 3 4 2" xfId="31628"/>
    <cellStyle name="Обычный 57 3 4 2 2" xfId="31629"/>
    <cellStyle name="Обычный 57 3 4 2 2 2" xfId="31630"/>
    <cellStyle name="Обычный 57 3 4 2 3" xfId="31631"/>
    <cellStyle name="Обычный 57 3 4 3" xfId="31632"/>
    <cellStyle name="Обычный 57 3 4 3 2" xfId="31633"/>
    <cellStyle name="Обычный 57 3 4 4" xfId="31634"/>
    <cellStyle name="Обычный 57 3 5" xfId="31635"/>
    <cellStyle name="Обычный 57 3 5 2" xfId="31636"/>
    <cellStyle name="Обычный 57 3 5 2 2" xfId="31637"/>
    <cellStyle name="Обычный 57 3 5 3" xfId="31638"/>
    <cellStyle name="Обычный 57 3 6" xfId="31639"/>
    <cellStyle name="Обычный 57 3 6 2" xfId="31640"/>
    <cellStyle name="Обычный 57 3 7" xfId="31641"/>
    <cellStyle name="Обычный 57 4" xfId="31642"/>
    <cellStyle name="Обычный 57 4 2" xfId="31643"/>
    <cellStyle name="Обычный 57 4 2 2" xfId="31644"/>
    <cellStyle name="Обычный 57 4 2 2 2" xfId="31645"/>
    <cellStyle name="Обычный 57 4 2 2 2 2" xfId="31646"/>
    <cellStyle name="Обычный 57 4 2 2 3" xfId="31647"/>
    <cellStyle name="Обычный 57 4 2 3" xfId="31648"/>
    <cellStyle name="Обычный 57 4 2 3 2" xfId="31649"/>
    <cellStyle name="Обычный 57 4 2 4" xfId="31650"/>
    <cellStyle name="Обычный 57 4 3" xfId="31651"/>
    <cellStyle name="Обычный 57 4 3 2" xfId="31652"/>
    <cellStyle name="Обычный 57 4 3 2 2" xfId="31653"/>
    <cellStyle name="Обычный 57 4 3 3" xfId="31654"/>
    <cellStyle name="Обычный 57 4 4" xfId="31655"/>
    <cellStyle name="Обычный 57 4 4 2" xfId="31656"/>
    <cellStyle name="Обычный 57 4 5" xfId="31657"/>
    <cellStyle name="Обычный 57 5" xfId="31658"/>
    <cellStyle name="Обычный 57 5 2" xfId="31659"/>
    <cellStyle name="Обычный 57 5 2 2" xfId="31660"/>
    <cellStyle name="Обычный 57 5 2 2 2" xfId="31661"/>
    <cellStyle name="Обычный 57 5 2 3" xfId="31662"/>
    <cellStyle name="Обычный 57 5 3" xfId="31663"/>
    <cellStyle name="Обычный 57 5 3 2" xfId="31664"/>
    <cellStyle name="Обычный 57 5 4" xfId="31665"/>
    <cellStyle name="Обычный 57 6" xfId="31666"/>
    <cellStyle name="Обычный 57 6 2" xfId="31667"/>
    <cellStyle name="Обычный 57 6 2 2" xfId="31668"/>
    <cellStyle name="Обычный 57 6 2 2 2" xfId="31669"/>
    <cellStyle name="Обычный 57 6 2 3" xfId="31670"/>
    <cellStyle name="Обычный 57 6 3" xfId="31671"/>
    <cellStyle name="Обычный 57 6 3 2" xfId="31672"/>
    <cellStyle name="Обычный 57 6 4" xfId="31673"/>
    <cellStyle name="Обычный 57 7" xfId="31674"/>
    <cellStyle name="Обычный 57 7 2" xfId="31675"/>
    <cellStyle name="Обычный 57 7 2 2" xfId="31676"/>
    <cellStyle name="Обычный 57 7 3" xfId="31677"/>
    <cellStyle name="Обычный 57 8" xfId="31678"/>
    <cellStyle name="Обычный 57 8 2" xfId="31679"/>
    <cellStyle name="Обычный 57 9" xfId="31680"/>
    <cellStyle name="Обычный 58" xfId="31681"/>
    <cellStyle name="Обычный 58 2" xfId="31682"/>
    <cellStyle name="Обычный 59" xfId="31683"/>
    <cellStyle name="Обычный 59 2" xfId="31684"/>
    <cellStyle name="Обычный 59 2 2" xfId="31685"/>
    <cellStyle name="Обычный 59 2 2 2" xfId="31686"/>
    <cellStyle name="Обычный 59 2 2 2 2" xfId="31687"/>
    <cellStyle name="Обычный 59 2 2 2 2 2" xfId="31688"/>
    <cellStyle name="Обычный 59 2 2 2 2 2 2" xfId="31689"/>
    <cellStyle name="Обычный 59 2 2 2 2 2 2 2" xfId="31690"/>
    <cellStyle name="Обычный 59 2 2 2 2 2 3" xfId="31691"/>
    <cellStyle name="Обычный 59 2 2 2 2 3" xfId="31692"/>
    <cellStyle name="Обычный 59 2 2 2 2 3 2" xfId="31693"/>
    <cellStyle name="Обычный 59 2 2 2 2 4" xfId="31694"/>
    <cellStyle name="Обычный 59 2 2 2 3" xfId="31695"/>
    <cellStyle name="Обычный 59 2 2 2 3 2" xfId="31696"/>
    <cellStyle name="Обычный 59 2 2 2 3 2 2" xfId="31697"/>
    <cellStyle name="Обычный 59 2 2 2 3 3" xfId="31698"/>
    <cellStyle name="Обычный 59 2 2 2 4" xfId="31699"/>
    <cellStyle name="Обычный 59 2 2 2 4 2" xfId="31700"/>
    <cellStyle name="Обычный 59 2 2 2 5" xfId="31701"/>
    <cellStyle name="Обычный 59 2 2 3" xfId="31702"/>
    <cellStyle name="Обычный 59 2 2 3 2" xfId="31703"/>
    <cellStyle name="Обычный 59 2 2 3 2 2" xfId="31704"/>
    <cellStyle name="Обычный 59 2 2 3 2 2 2" xfId="31705"/>
    <cellStyle name="Обычный 59 2 2 3 2 3" xfId="31706"/>
    <cellStyle name="Обычный 59 2 2 3 3" xfId="31707"/>
    <cellStyle name="Обычный 59 2 2 3 3 2" xfId="31708"/>
    <cellStyle name="Обычный 59 2 2 3 4" xfId="31709"/>
    <cellStyle name="Обычный 59 2 2 4" xfId="31710"/>
    <cellStyle name="Обычный 59 2 2 4 2" xfId="31711"/>
    <cellStyle name="Обычный 59 2 2 4 2 2" xfId="31712"/>
    <cellStyle name="Обычный 59 2 2 4 2 2 2" xfId="31713"/>
    <cellStyle name="Обычный 59 2 2 4 2 3" xfId="31714"/>
    <cellStyle name="Обычный 59 2 2 4 3" xfId="31715"/>
    <cellStyle name="Обычный 59 2 2 4 3 2" xfId="31716"/>
    <cellStyle name="Обычный 59 2 2 4 4" xfId="31717"/>
    <cellStyle name="Обычный 59 2 2 5" xfId="31718"/>
    <cellStyle name="Обычный 59 2 2 5 2" xfId="31719"/>
    <cellStyle name="Обычный 59 2 2 5 2 2" xfId="31720"/>
    <cellStyle name="Обычный 59 2 2 5 3" xfId="31721"/>
    <cellStyle name="Обычный 59 2 2 6" xfId="31722"/>
    <cellStyle name="Обычный 59 2 2 6 2" xfId="31723"/>
    <cellStyle name="Обычный 59 2 2 7" xfId="31724"/>
    <cellStyle name="Обычный 59 2 3" xfId="31725"/>
    <cellStyle name="Обычный 59 2 3 2" xfId="31726"/>
    <cellStyle name="Обычный 59 2 3 2 2" xfId="31727"/>
    <cellStyle name="Обычный 59 2 3 2 2 2" xfId="31728"/>
    <cellStyle name="Обычный 59 2 3 2 2 2 2" xfId="31729"/>
    <cellStyle name="Обычный 59 2 3 2 2 3" xfId="31730"/>
    <cellStyle name="Обычный 59 2 3 2 3" xfId="31731"/>
    <cellStyle name="Обычный 59 2 3 2 3 2" xfId="31732"/>
    <cellStyle name="Обычный 59 2 3 2 4" xfId="31733"/>
    <cellStyle name="Обычный 59 2 3 3" xfId="31734"/>
    <cellStyle name="Обычный 59 2 3 3 2" xfId="31735"/>
    <cellStyle name="Обычный 59 2 3 3 2 2" xfId="31736"/>
    <cellStyle name="Обычный 59 2 3 3 3" xfId="31737"/>
    <cellStyle name="Обычный 59 2 3 4" xfId="31738"/>
    <cellStyle name="Обычный 59 2 3 4 2" xfId="31739"/>
    <cellStyle name="Обычный 59 2 3 5" xfId="31740"/>
    <cellStyle name="Обычный 59 2 4" xfId="31741"/>
    <cellStyle name="Обычный 59 2 4 2" xfId="31742"/>
    <cellStyle name="Обычный 59 2 4 2 2" xfId="31743"/>
    <cellStyle name="Обычный 59 2 4 2 2 2" xfId="31744"/>
    <cellStyle name="Обычный 59 2 4 2 3" xfId="31745"/>
    <cellStyle name="Обычный 59 2 4 3" xfId="31746"/>
    <cellStyle name="Обычный 59 2 4 3 2" xfId="31747"/>
    <cellStyle name="Обычный 59 2 4 4" xfId="31748"/>
    <cellStyle name="Обычный 59 2 5" xfId="31749"/>
    <cellStyle name="Обычный 59 2 5 2" xfId="31750"/>
    <cellStyle name="Обычный 59 2 5 2 2" xfId="31751"/>
    <cellStyle name="Обычный 59 2 5 2 2 2" xfId="31752"/>
    <cellStyle name="Обычный 59 2 5 2 3" xfId="31753"/>
    <cellStyle name="Обычный 59 2 5 3" xfId="31754"/>
    <cellStyle name="Обычный 59 2 5 3 2" xfId="31755"/>
    <cellStyle name="Обычный 59 2 5 4" xfId="31756"/>
    <cellStyle name="Обычный 59 2 6" xfId="31757"/>
    <cellStyle name="Обычный 59 2 6 2" xfId="31758"/>
    <cellStyle name="Обычный 59 2 6 2 2" xfId="31759"/>
    <cellStyle name="Обычный 59 2 6 3" xfId="31760"/>
    <cellStyle name="Обычный 59 2 7" xfId="31761"/>
    <cellStyle name="Обычный 59 2 7 2" xfId="31762"/>
    <cellStyle name="Обычный 59 2 8" xfId="31763"/>
    <cellStyle name="Обычный 59 3" xfId="31764"/>
    <cellStyle name="Обычный 59 3 2" xfId="31765"/>
    <cellStyle name="Обычный 59 3 2 2" xfId="31766"/>
    <cellStyle name="Обычный 59 3 2 2 2" xfId="31767"/>
    <cellStyle name="Обычный 59 3 2 2 2 2" xfId="31768"/>
    <cellStyle name="Обычный 59 3 2 2 2 2 2" xfId="31769"/>
    <cellStyle name="Обычный 59 3 2 2 2 3" xfId="31770"/>
    <cellStyle name="Обычный 59 3 2 2 3" xfId="31771"/>
    <cellStyle name="Обычный 59 3 2 2 3 2" xfId="31772"/>
    <cellStyle name="Обычный 59 3 2 2 4" xfId="31773"/>
    <cellStyle name="Обычный 59 3 2 3" xfId="31774"/>
    <cellStyle name="Обычный 59 3 2 3 2" xfId="31775"/>
    <cellStyle name="Обычный 59 3 2 3 2 2" xfId="31776"/>
    <cellStyle name="Обычный 59 3 2 3 3" xfId="31777"/>
    <cellStyle name="Обычный 59 3 2 4" xfId="31778"/>
    <cellStyle name="Обычный 59 3 2 4 2" xfId="31779"/>
    <cellStyle name="Обычный 59 3 2 5" xfId="31780"/>
    <cellStyle name="Обычный 59 3 3" xfId="31781"/>
    <cellStyle name="Обычный 59 3 3 2" xfId="31782"/>
    <cellStyle name="Обычный 59 3 3 2 2" xfId="31783"/>
    <cellStyle name="Обычный 59 3 3 2 2 2" xfId="31784"/>
    <cellStyle name="Обычный 59 3 3 2 3" xfId="31785"/>
    <cellStyle name="Обычный 59 3 3 3" xfId="31786"/>
    <cellStyle name="Обычный 59 3 3 3 2" xfId="31787"/>
    <cellStyle name="Обычный 59 3 3 4" xfId="31788"/>
    <cellStyle name="Обычный 59 3 4" xfId="31789"/>
    <cellStyle name="Обычный 59 3 4 2" xfId="31790"/>
    <cellStyle name="Обычный 59 3 4 2 2" xfId="31791"/>
    <cellStyle name="Обычный 59 3 4 2 2 2" xfId="31792"/>
    <cellStyle name="Обычный 59 3 4 2 3" xfId="31793"/>
    <cellStyle name="Обычный 59 3 4 3" xfId="31794"/>
    <cellStyle name="Обычный 59 3 4 3 2" xfId="31795"/>
    <cellStyle name="Обычный 59 3 4 4" xfId="31796"/>
    <cellStyle name="Обычный 59 3 5" xfId="31797"/>
    <cellStyle name="Обычный 59 3 5 2" xfId="31798"/>
    <cellStyle name="Обычный 59 3 5 2 2" xfId="31799"/>
    <cellStyle name="Обычный 59 3 5 3" xfId="31800"/>
    <cellStyle name="Обычный 59 3 6" xfId="31801"/>
    <cellStyle name="Обычный 59 3 6 2" xfId="31802"/>
    <cellStyle name="Обычный 59 3 7" xfId="31803"/>
    <cellStyle name="Обычный 59 4" xfId="31804"/>
    <cellStyle name="Обычный 59 4 2" xfId="31805"/>
    <cellStyle name="Обычный 59 4 2 2" xfId="31806"/>
    <cellStyle name="Обычный 59 4 2 2 2" xfId="31807"/>
    <cellStyle name="Обычный 59 4 2 2 2 2" xfId="31808"/>
    <cellStyle name="Обычный 59 4 2 2 3" xfId="31809"/>
    <cellStyle name="Обычный 59 4 2 3" xfId="31810"/>
    <cellStyle name="Обычный 59 4 2 3 2" xfId="31811"/>
    <cellStyle name="Обычный 59 4 2 4" xfId="31812"/>
    <cellStyle name="Обычный 59 4 3" xfId="31813"/>
    <cellStyle name="Обычный 59 4 3 2" xfId="31814"/>
    <cellStyle name="Обычный 59 4 3 2 2" xfId="31815"/>
    <cellStyle name="Обычный 59 4 3 3" xfId="31816"/>
    <cellStyle name="Обычный 59 4 4" xfId="31817"/>
    <cellStyle name="Обычный 59 4 4 2" xfId="31818"/>
    <cellStyle name="Обычный 59 4 5" xfId="31819"/>
    <cellStyle name="Обычный 59 5" xfId="31820"/>
    <cellStyle name="Обычный 59 5 2" xfId="31821"/>
    <cellStyle name="Обычный 59 5 2 2" xfId="31822"/>
    <cellStyle name="Обычный 59 5 2 2 2" xfId="31823"/>
    <cellStyle name="Обычный 59 5 2 3" xfId="31824"/>
    <cellStyle name="Обычный 59 5 3" xfId="31825"/>
    <cellStyle name="Обычный 59 5 3 2" xfId="31826"/>
    <cellStyle name="Обычный 59 5 4" xfId="31827"/>
    <cellStyle name="Обычный 59 6" xfId="31828"/>
    <cellStyle name="Обычный 59 6 2" xfId="31829"/>
    <cellStyle name="Обычный 59 6 2 2" xfId="31830"/>
    <cellStyle name="Обычный 59 6 2 2 2" xfId="31831"/>
    <cellStyle name="Обычный 59 6 2 3" xfId="31832"/>
    <cellStyle name="Обычный 59 6 3" xfId="31833"/>
    <cellStyle name="Обычный 59 6 3 2" xfId="31834"/>
    <cellStyle name="Обычный 59 6 4" xfId="31835"/>
    <cellStyle name="Обычный 59 7" xfId="31836"/>
    <cellStyle name="Обычный 59 7 2" xfId="31837"/>
    <cellStyle name="Обычный 59 7 2 2" xfId="31838"/>
    <cellStyle name="Обычный 59 7 3" xfId="31839"/>
    <cellStyle name="Обычный 59 8" xfId="31840"/>
    <cellStyle name="Обычный 59 8 2" xfId="31841"/>
    <cellStyle name="Обычный 59 9" xfId="31842"/>
    <cellStyle name="Обычный 6" xfId="31843"/>
    <cellStyle name="Обычный 6 2" xfId="31844"/>
    <cellStyle name="Обычный 6 2 2" xfId="31845"/>
    <cellStyle name="Обычный 6 2 3" xfId="31846"/>
    <cellStyle name="Обычный 6 2 4" xfId="31847"/>
    <cellStyle name="Обычный 6 3" xfId="31848"/>
    <cellStyle name="Обычный 6 4" xfId="31849"/>
    <cellStyle name="Обычный 60" xfId="31850"/>
    <cellStyle name="Обычный 60 2" xfId="31851"/>
    <cellStyle name="Обычный 60 3" xfId="31852"/>
    <cellStyle name="Обычный 60 3 2" xfId="31853"/>
    <cellStyle name="Обычный 61" xfId="31854"/>
    <cellStyle name="Обычный 61 2" xfId="31855"/>
    <cellStyle name="Обычный 61 2 2" xfId="31856"/>
    <cellStyle name="Обычный 61 2 2 2" xfId="31857"/>
    <cellStyle name="Обычный 61 2 2 2 2" xfId="31858"/>
    <cellStyle name="Обычный 61 2 2 2 2 2" xfId="31859"/>
    <cellStyle name="Обычный 61 2 2 2 2 2 2" xfId="31860"/>
    <cellStyle name="Обычный 61 2 2 2 2 2 2 2" xfId="31861"/>
    <cellStyle name="Обычный 61 2 2 2 2 2 3" xfId="31862"/>
    <cellStyle name="Обычный 61 2 2 2 2 3" xfId="31863"/>
    <cellStyle name="Обычный 61 2 2 2 2 3 2" xfId="31864"/>
    <cellStyle name="Обычный 61 2 2 2 2 4" xfId="31865"/>
    <cellStyle name="Обычный 61 2 2 2 3" xfId="31866"/>
    <cellStyle name="Обычный 61 2 2 2 3 2" xfId="31867"/>
    <cellStyle name="Обычный 61 2 2 2 3 2 2" xfId="31868"/>
    <cellStyle name="Обычный 61 2 2 2 3 3" xfId="31869"/>
    <cellStyle name="Обычный 61 2 2 2 4" xfId="31870"/>
    <cellStyle name="Обычный 61 2 2 2 4 2" xfId="31871"/>
    <cellStyle name="Обычный 61 2 2 2 5" xfId="31872"/>
    <cellStyle name="Обычный 61 2 2 3" xfId="31873"/>
    <cellStyle name="Обычный 61 2 2 3 2" xfId="31874"/>
    <cellStyle name="Обычный 61 2 2 3 2 2" xfId="31875"/>
    <cellStyle name="Обычный 61 2 2 3 2 2 2" xfId="31876"/>
    <cellStyle name="Обычный 61 2 2 3 2 3" xfId="31877"/>
    <cellStyle name="Обычный 61 2 2 3 3" xfId="31878"/>
    <cellStyle name="Обычный 61 2 2 3 3 2" xfId="31879"/>
    <cellStyle name="Обычный 61 2 2 3 4" xfId="31880"/>
    <cellStyle name="Обычный 61 2 2 4" xfId="31881"/>
    <cellStyle name="Обычный 61 2 2 4 2" xfId="31882"/>
    <cellStyle name="Обычный 61 2 2 4 2 2" xfId="31883"/>
    <cellStyle name="Обычный 61 2 2 4 2 2 2" xfId="31884"/>
    <cellStyle name="Обычный 61 2 2 4 2 3" xfId="31885"/>
    <cellStyle name="Обычный 61 2 2 4 3" xfId="31886"/>
    <cellStyle name="Обычный 61 2 2 4 3 2" xfId="31887"/>
    <cellStyle name="Обычный 61 2 2 4 4" xfId="31888"/>
    <cellStyle name="Обычный 61 2 2 5" xfId="31889"/>
    <cellStyle name="Обычный 61 2 2 5 2" xfId="31890"/>
    <cellStyle name="Обычный 61 2 2 5 2 2" xfId="31891"/>
    <cellStyle name="Обычный 61 2 2 5 3" xfId="31892"/>
    <cellStyle name="Обычный 61 2 2 6" xfId="31893"/>
    <cellStyle name="Обычный 61 2 2 6 2" xfId="31894"/>
    <cellStyle name="Обычный 61 2 2 7" xfId="31895"/>
    <cellStyle name="Обычный 61 2 3" xfId="31896"/>
    <cellStyle name="Обычный 61 2 3 2" xfId="31897"/>
    <cellStyle name="Обычный 61 2 3 2 2" xfId="31898"/>
    <cellStyle name="Обычный 61 2 3 2 2 2" xfId="31899"/>
    <cellStyle name="Обычный 61 2 3 2 2 2 2" xfId="31900"/>
    <cellStyle name="Обычный 61 2 3 2 2 3" xfId="31901"/>
    <cellStyle name="Обычный 61 2 3 2 3" xfId="31902"/>
    <cellStyle name="Обычный 61 2 3 2 3 2" xfId="31903"/>
    <cellStyle name="Обычный 61 2 3 2 4" xfId="31904"/>
    <cellStyle name="Обычный 61 2 3 3" xfId="31905"/>
    <cellStyle name="Обычный 61 2 3 3 2" xfId="31906"/>
    <cellStyle name="Обычный 61 2 3 3 2 2" xfId="31907"/>
    <cellStyle name="Обычный 61 2 3 3 3" xfId="31908"/>
    <cellStyle name="Обычный 61 2 3 4" xfId="31909"/>
    <cellStyle name="Обычный 61 2 3 4 2" xfId="31910"/>
    <cellStyle name="Обычный 61 2 3 5" xfId="31911"/>
    <cellStyle name="Обычный 61 2 4" xfId="31912"/>
    <cellStyle name="Обычный 61 2 4 2" xfId="31913"/>
    <cellStyle name="Обычный 61 2 4 2 2" xfId="31914"/>
    <cellStyle name="Обычный 61 2 4 2 2 2" xfId="31915"/>
    <cellStyle name="Обычный 61 2 4 2 3" xfId="31916"/>
    <cellStyle name="Обычный 61 2 4 3" xfId="31917"/>
    <cellStyle name="Обычный 61 2 4 3 2" xfId="31918"/>
    <cellStyle name="Обычный 61 2 4 4" xfId="31919"/>
    <cellStyle name="Обычный 61 2 5" xfId="31920"/>
    <cellStyle name="Обычный 61 2 5 2" xfId="31921"/>
    <cellStyle name="Обычный 61 2 5 2 2" xfId="31922"/>
    <cellStyle name="Обычный 61 2 5 2 2 2" xfId="31923"/>
    <cellStyle name="Обычный 61 2 5 2 3" xfId="31924"/>
    <cellStyle name="Обычный 61 2 5 3" xfId="31925"/>
    <cellStyle name="Обычный 61 2 5 3 2" xfId="31926"/>
    <cellStyle name="Обычный 61 2 5 4" xfId="31927"/>
    <cellStyle name="Обычный 61 2 6" xfId="31928"/>
    <cellStyle name="Обычный 61 2 6 2" xfId="31929"/>
    <cellStyle name="Обычный 61 2 6 2 2" xfId="31930"/>
    <cellStyle name="Обычный 61 2 6 3" xfId="31931"/>
    <cellStyle name="Обычный 61 2 7" xfId="31932"/>
    <cellStyle name="Обычный 61 2 7 2" xfId="31933"/>
    <cellStyle name="Обычный 61 2 8" xfId="31934"/>
    <cellStyle name="Обычный 61 3" xfId="31935"/>
    <cellStyle name="Обычный 61 3 2" xfId="31936"/>
    <cellStyle name="Обычный 61 3 2 2" xfId="31937"/>
    <cellStyle name="Обычный 61 3 2 2 2" xfId="31938"/>
    <cellStyle name="Обычный 61 3 2 2 2 2" xfId="31939"/>
    <cellStyle name="Обычный 61 3 2 2 2 2 2" xfId="31940"/>
    <cellStyle name="Обычный 61 3 2 2 2 3" xfId="31941"/>
    <cellStyle name="Обычный 61 3 2 2 3" xfId="31942"/>
    <cellStyle name="Обычный 61 3 2 2 3 2" xfId="31943"/>
    <cellStyle name="Обычный 61 3 2 2 4" xfId="31944"/>
    <cellStyle name="Обычный 61 3 2 3" xfId="31945"/>
    <cellStyle name="Обычный 61 3 2 3 2" xfId="31946"/>
    <cellStyle name="Обычный 61 3 2 3 2 2" xfId="31947"/>
    <cellStyle name="Обычный 61 3 2 3 3" xfId="31948"/>
    <cellStyle name="Обычный 61 3 2 4" xfId="31949"/>
    <cellStyle name="Обычный 61 3 2 4 2" xfId="31950"/>
    <cellStyle name="Обычный 61 3 2 5" xfId="31951"/>
    <cellStyle name="Обычный 61 3 3" xfId="31952"/>
    <cellStyle name="Обычный 61 3 3 2" xfId="31953"/>
    <cellStyle name="Обычный 61 3 3 2 2" xfId="31954"/>
    <cellStyle name="Обычный 61 3 3 2 2 2" xfId="31955"/>
    <cellStyle name="Обычный 61 3 3 2 3" xfId="31956"/>
    <cellStyle name="Обычный 61 3 3 3" xfId="31957"/>
    <cellStyle name="Обычный 61 3 3 3 2" xfId="31958"/>
    <cellStyle name="Обычный 61 3 3 4" xfId="31959"/>
    <cellStyle name="Обычный 61 3 4" xfId="31960"/>
    <cellStyle name="Обычный 61 3 4 2" xfId="31961"/>
    <cellStyle name="Обычный 61 3 4 2 2" xfId="31962"/>
    <cellStyle name="Обычный 61 3 4 2 2 2" xfId="31963"/>
    <cellStyle name="Обычный 61 3 4 2 3" xfId="31964"/>
    <cellStyle name="Обычный 61 3 4 3" xfId="31965"/>
    <cellStyle name="Обычный 61 3 4 3 2" xfId="31966"/>
    <cellStyle name="Обычный 61 3 4 4" xfId="31967"/>
    <cellStyle name="Обычный 61 3 5" xfId="31968"/>
    <cellStyle name="Обычный 61 3 5 2" xfId="31969"/>
    <cellStyle name="Обычный 61 3 5 2 2" xfId="31970"/>
    <cellStyle name="Обычный 61 3 5 3" xfId="31971"/>
    <cellStyle name="Обычный 61 3 6" xfId="31972"/>
    <cellStyle name="Обычный 61 3 6 2" xfId="31973"/>
    <cellStyle name="Обычный 61 3 7" xfId="31974"/>
    <cellStyle name="Обычный 61 4" xfId="31975"/>
    <cellStyle name="Обычный 61 4 2" xfId="31976"/>
    <cellStyle name="Обычный 61 4 2 2" xfId="31977"/>
    <cellStyle name="Обычный 61 4 2 2 2" xfId="31978"/>
    <cellStyle name="Обычный 61 4 2 2 2 2" xfId="31979"/>
    <cellStyle name="Обычный 61 4 2 2 3" xfId="31980"/>
    <cellStyle name="Обычный 61 4 2 3" xfId="31981"/>
    <cellStyle name="Обычный 61 4 2 3 2" xfId="31982"/>
    <cellStyle name="Обычный 61 4 2 4" xfId="31983"/>
    <cellStyle name="Обычный 61 4 3" xfId="31984"/>
    <cellStyle name="Обычный 61 4 3 2" xfId="31985"/>
    <cellStyle name="Обычный 61 4 3 2 2" xfId="31986"/>
    <cellStyle name="Обычный 61 4 3 3" xfId="31987"/>
    <cellStyle name="Обычный 61 4 4" xfId="31988"/>
    <cellStyle name="Обычный 61 4 4 2" xfId="31989"/>
    <cellStyle name="Обычный 61 4 5" xfId="31990"/>
    <cellStyle name="Обычный 61 5" xfId="31991"/>
    <cellStyle name="Обычный 61 5 2" xfId="31992"/>
    <cellStyle name="Обычный 61 5 2 2" xfId="31993"/>
    <cellStyle name="Обычный 61 5 2 2 2" xfId="31994"/>
    <cellStyle name="Обычный 61 5 2 3" xfId="31995"/>
    <cellStyle name="Обычный 61 5 3" xfId="31996"/>
    <cellStyle name="Обычный 61 5 3 2" xfId="31997"/>
    <cellStyle name="Обычный 61 5 4" xfId="31998"/>
    <cellStyle name="Обычный 61 6" xfId="31999"/>
    <cellStyle name="Обычный 61 6 2" xfId="32000"/>
    <cellStyle name="Обычный 61 6 2 2" xfId="32001"/>
    <cellStyle name="Обычный 61 6 2 2 2" xfId="32002"/>
    <cellStyle name="Обычный 61 6 2 3" xfId="32003"/>
    <cellStyle name="Обычный 61 6 3" xfId="32004"/>
    <cellStyle name="Обычный 61 6 3 2" xfId="32005"/>
    <cellStyle name="Обычный 61 6 4" xfId="32006"/>
    <cellStyle name="Обычный 61 7" xfId="32007"/>
    <cellStyle name="Обычный 61 7 2" xfId="32008"/>
    <cellStyle name="Обычный 61 7 2 2" xfId="32009"/>
    <cellStyle name="Обычный 61 7 3" xfId="32010"/>
    <cellStyle name="Обычный 61 8" xfId="32011"/>
    <cellStyle name="Обычный 61 8 2" xfId="32012"/>
    <cellStyle name="Обычный 61 9" xfId="32013"/>
    <cellStyle name="Обычный 62" xfId="32014"/>
    <cellStyle name="Обычный 62 2" xfId="32015"/>
    <cellStyle name="Обычный 62 2 2" xfId="32016"/>
    <cellStyle name="Обычный 62 2 2 2" xfId="32017"/>
    <cellStyle name="Обычный 62 2 2 2 2" xfId="32018"/>
    <cellStyle name="Обычный 62 2 2 2 2 2" xfId="32019"/>
    <cellStyle name="Обычный 62 2 2 2 2 2 2" xfId="32020"/>
    <cellStyle name="Обычный 62 2 2 2 2 3" xfId="32021"/>
    <cellStyle name="Обычный 62 2 2 2 3" xfId="32022"/>
    <cellStyle name="Обычный 62 2 2 2 3 2" xfId="32023"/>
    <cellStyle name="Обычный 62 2 2 2 4" xfId="32024"/>
    <cellStyle name="Обычный 62 2 2 3" xfId="32025"/>
    <cellStyle name="Обычный 62 2 2 3 2" xfId="32026"/>
    <cellStyle name="Обычный 62 2 2 3 2 2" xfId="32027"/>
    <cellStyle name="Обычный 62 2 2 3 3" xfId="32028"/>
    <cellStyle name="Обычный 62 2 2 4" xfId="32029"/>
    <cellStyle name="Обычный 62 2 2 4 2" xfId="32030"/>
    <cellStyle name="Обычный 62 2 2 5" xfId="32031"/>
    <cellStyle name="Обычный 62 2 3" xfId="32032"/>
    <cellStyle name="Обычный 62 2 3 2" xfId="32033"/>
    <cellStyle name="Обычный 62 2 3 2 2" xfId="32034"/>
    <cellStyle name="Обычный 62 2 3 2 2 2" xfId="32035"/>
    <cellStyle name="Обычный 62 2 3 2 3" xfId="32036"/>
    <cellStyle name="Обычный 62 2 3 3" xfId="32037"/>
    <cellStyle name="Обычный 62 2 3 3 2" xfId="32038"/>
    <cellStyle name="Обычный 62 2 3 4" xfId="32039"/>
    <cellStyle name="Обычный 62 2 4" xfId="32040"/>
    <cellStyle name="Обычный 62 2 4 2" xfId="32041"/>
    <cellStyle name="Обычный 62 2 4 2 2" xfId="32042"/>
    <cellStyle name="Обычный 62 2 4 2 2 2" xfId="32043"/>
    <cellStyle name="Обычный 62 2 4 2 3" xfId="32044"/>
    <cellStyle name="Обычный 62 2 4 3" xfId="32045"/>
    <cellStyle name="Обычный 62 2 4 3 2" xfId="32046"/>
    <cellStyle name="Обычный 62 2 4 4" xfId="32047"/>
    <cellStyle name="Обычный 62 2 5" xfId="32048"/>
    <cellStyle name="Обычный 62 2 5 2" xfId="32049"/>
    <cellStyle name="Обычный 62 2 5 2 2" xfId="32050"/>
    <cellStyle name="Обычный 62 2 5 3" xfId="32051"/>
    <cellStyle name="Обычный 62 2 6" xfId="32052"/>
    <cellStyle name="Обычный 62 2 6 2" xfId="32053"/>
    <cellStyle name="Обычный 62 2 7" xfId="32054"/>
    <cellStyle name="Обычный 62 3" xfId="32055"/>
    <cellStyle name="Обычный 62 3 2" xfId="32056"/>
    <cellStyle name="Обычный 62 3 2 2" xfId="32057"/>
    <cellStyle name="Обычный 62 3 2 2 2" xfId="32058"/>
    <cellStyle name="Обычный 62 3 2 2 2 2" xfId="32059"/>
    <cellStyle name="Обычный 62 3 2 2 2 2 2" xfId="32060"/>
    <cellStyle name="Обычный 62 3 2 2 2 3" xfId="32061"/>
    <cellStyle name="Обычный 62 3 2 2 3" xfId="32062"/>
    <cellStyle name="Обычный 62 3 2 2 3 2" xfId="32063"/>
    <cellStyle name="Обычный 62 3 2 2 4" xfId="32064"/>
    <cellStyle name="Обычный 62 3 2 3" xfId="32065"/>
    <cellStyle name="Обычный 62 3 2 3 2" xfId="32066"/>
    <cellStyle name="Обычный 62 3 2 3 2 2" xfId="32067"/>
    <cellStyle name="Обычный 62 3 2 3 3" xfId="32068"/>
    <cellStyle name="Обычный 62 3 2 4" xfId="32069"/>
    <cellStyle name="Обычный 62 3 2 4 2" xfId="32070"/>
    <cellStyle name="Обычный 62 3 2 5" xfId="32071"/>
    <cellStyle name="Обычный 62 3 3" xfId="32072"/>
    <cellStyle name="Обычный 62 3 3 2" xfId="32073"/>
    <cellStyle name="Обычный 62 3 3 2 2" xfId="32074"/>
    <cellStyle name="Обычный 62 3 3 2 2 2" xfId="32075"/>
    <cellStyle name="Обычный 62 3 3 2 3" xfId="32076"/>
    <cellStyle name="Обычный 62 3 3 3" xfId="32077"/>
    <cellStyle name="Обычный 62 3 3 3 2" xfId="32078"/>
    <cellStyle name="Обычный 62 3 3 4" xfId="32079"/>
    <cellStyle name="Обычный 62 3 4" xfId="32080"/>
    <cellStyle name="Обычный 62 3 4 2" xfId="32081"/>
    <cellStyle name="Обычный 62 3 4 2 2" xfId="32082"/>
    <cellStyle name="Обычный 62 3 4 3" xfId="32083"/>
    <cellStyle name="Обычный 62 3 5" xfId="32084"/>
    <cellStyle name="Обычный 62 3 5 2" xfId="32085"/>
    <cellStyle name="Обычный 62 3 6" xfId="32086"/>
    <cellStyle name="Обычный 62 4" xfId="32087"/>
    <cellStyle name="Обычный 62 4 2" xfId="32088"/>
    <cellStyle name="Обычный 62 4 2 2" xfId="32089"/>
    <cellStyle name="Обычный 62 4 2 2 2" xfId="32090"/>
    <cellStyle name="Обычный 62 4 2 2 2 2" xfId="32091"/>
    <cellStyle name="Обычный 62 4 2 2 3" xfId="32092"/>
    <cellStyle name="Обычный 62 4 2 3" xfId="32093"/>
    <cellStyle name="Обычный 62 4 2 3 2" xfId="32094"/>
    <cellStyle name="Обычный 62 4 2 4" xfId="32095"/>
    <cellStyle name="Обычный 62 4 3" xfId="32096"/>
    <cellStyle name="Обычный 62 4 3 2" xfId="32097"/>
    <cellStyle name="Обычный 62 4 3 2 2" xfId="32098"/>
    <cellStyle name="Обычный 62 4 3 3" xfId="32099"/>
    <cellStyle name="Обычный 62 4 4" xfId="32100"/>
    <cellStyle name="Обычный 62 4 4 2" xfId="32101"/>
    <cellStyle name="Обычный 62 4 5" xfId="32102"/>
    <cellStyle name="Обычный 62 5" xfId="32103"/>
    <cellStyle name="Обычный 62 5 2" xfId="32104"/>
    <cellStyle name="Обычный 62 5 2 2" xfId="32105"/>
    <cellStyle name="Обычный 62 5 2 2 2" xfId="32106"/>
    <cellStyle name="Обычный 62 5 2 3" xfId="32107"/>
    <cellStyle name="Обычный 62 5 3" xfId="32108"/>
    <cellStyle name="Обычный 62 5 3 2" xfId="32109"/>
    <cellStyle name="Обычный 62 5 4" xfId="32110"/>
    <cellStyle name="Обычный 62 6" xfId="32111"/>
    <cellStyle name="Обычный 62 6 2" xfId="32112"/>
    <cellStyle name="Обычный 62 6 2 2" xfId="32113"/>
    <cellStyle name="Обычный 62 6 2 2 2" xfId="32114"/>
    <cellStyle name="Обычный 62 6 2 3" xfId="32115"/>
    <cellStyle name="Обычный 62 6 3" xfId="32116"/>
    <cellStyle name="Обычный 62 6 3 2" xfId="32117"/>
    <cellStyle name="Обычный 62 6 4" xfId="32118"/>
    <cellStyle name="Обычный 62 7" xfId="32119"/>
    <cellStyle name="Обычный 62 7 2" xfId="32120"/>
    <cellStyle name="Обычный 62 7 2 2" xfId="32121"/>
    <cellStyle name="Обычный 62 7 3" xfId="32122"/>
    <cellStyle name="Обычный 62 8" xfId="32123"/>
    <cellStyle name="Обычный 62 8 2" xfId="32124"/>
    <cellStyle name="Обычный 62 9" xfId="32125"/>
    <cellStyle name="Обычный 63" xfId="32126"/>
    <cellStyle name="Обычный 63 2" xfId="32127"/>
    <cellStyle name="Обычный 63 3" xfId="32128"/>
    <cellStyle name="Обычный 63 3 2" xfId="32129"/>
    <cellStyle name="Обычный 64" xfId="32130"/>
    <cellStyle name="Обычный 64 2" xfId="32131"/>
    <cellStyle name="Обычный 64 2 2" xfId="32132"/>
    <cellStyle name="Обычный 64 2 2 2" xfId="32133"/>
    <cellStyle name="Обычный 64 2 2 2 2" xfId="32134"/>
    <cellStyle name="Обычный 64 2 2 2 2 2" xfId="32135"/>
    <cellStyle name="Обычный 64 2 2 2 3" xfId="32136"/>
    <cellStyle name="Обычный 64 2 2 3" xfId="32137"/>
    <cellStyle name="Обычный 64 2 2 3 2" xfId="32138"/>
    <cellStyle name="Обычный 64 2 2 4" xfId="32139"/>
    <cellStyle name="Обычный 64 2 3" xfId="32140"/>
    <cellStyle name="Обычный 64 2 3 2" xfId="32141"/>
    <cellStyle name="Обычный 64 2 3 2 2" xfId="32142"/>
    <cellStyle name="Обычный 64 2 3 3" xfId="32143"/>
    <cellStyle name="Обычный 64 2 4" xfId="32144"/>
    <cellStyle name="Обычный 64 2 4 2" xfId="32145"/>
    <cellStyle name="Обычный 64 2 5" xfId="32146"/>
    <cellStyle name="Обычный 64 3" xfId="32147"/>
    <cellStyle name="Обычный 64 3 2" xfId="32148"/>
    <cellStyle name="Обычный 64 3 2 2" xfId="32149"/>
    <cellStyle name="Обычный 64 3 2 2 2" xfId="32150"/>
    <cellStyle name="Обычный 64 3 2 3" xfId="32151"/>
    <cellStyle name="Обычный 64 3 3" xfId="32152"/>
    <cellStyle name="Обычный 64 3 3 2" xfId="32153"/>
    <cellStyle name="Обычный 64 3 4" xfId="32154"/>
    <cellStyle name="Обычный 64 4" xfId="32155"/>
    <cellStyle name="Обычный 64 4 2" xfId="32156"/>
    <cellStyle name="Обычный 64 4 2 2" xfId="32157"/>
    <cellStyle name="Обычный 64 4 2 2 2" xfId="32158"/>
    <cellStyle name="Обычный 64 4 2 3" xfId="32159"/>
    <cellStyle name="Обычный 64 4 3" xfId="32160"/>
    <cellStyle name="Обычный 64 4 3 2" xfId="32161"/>
    <cellStyle name="Обычный 64 4 4" xfId="32162"/>
    <cellStyle name="Обычный 64 5" xfId="32163"/>
    <cellStyle name="Обычный 64 5 2" xfId="32164"/>
    <cellStyle name="Обычный 64 5 2 2" xfId="32165"/>
    <cellStyle name="Обычный 64 5 3" xfId="32166"/>
    <cellStyle name="Обычный 64 6" xfId="32167"/>
    <cellStyle name="Обычный 64 6 2" xfId="32168"/>
    <cellStyle name="Обычный 64 7" xfId="32169"/>
    <cellStyle name="Обычный 65" xfId="32170"/>
    <cellStyle name="Обычный 65 2" xfId="32171"/>
    <cellStyle name="Обычный 65 2 2" xfId="32172"/>
    <cellStyle name="Обычный 65 2 2 2" xfId="32173"/>
    <cellStyle name="Обычный 65 2 2 2 2" xfId="32174"/>
    <cellStyle name="Обычный 65 2 2 2 2 2" xfId="32175"/>
    <cellStyle name="Обычный 65 2 2 2 3" xfId="32176"/>
    <cellStyle name="Обычный 65 2 2 3" xfId="32177"/>
    <cellStyle name="Обычный 65 2 2 3 2" xfId="32178"/>
    <cellStyle name="Обычный 65 2 2 4" xfId="32179"/>
    <cellStyle name="Обычный 65 2 3" xfId="32180"/>
    <cellStyle name="Обычный 65 2 3 2" xfId="32181"/>
    <cellStyle name="Обычный 65 2 3 2 2" xfId="32182"/>
    <cellStyle name="Обычный 65 2 3 3" xfId="32183"/>
    <cellStyle name="Обычный 65 2 4" xfId="32184"/>
    <cellStyle name="Обычный 65 2 4 2" xfId="32185"/>
    <cellStyle name="Обычный 65 2 5" xfId="32186"/>
    <cellStyle name="Обычный 65 3" xfId="32187"/>
    <cellStyle name="Обычный 65 3 2" xfId="32188"/>
    <cellStyle name="Обычный 65 3 2 2" xfId="32189"/>
    <cellStyle name="Обычный 65 3 2 2 2" xfId="32190"/>
    <cellStyle name="Обычный 65 3 2 3" xfId="32191"/>
    <cellStyle name="Обычный 65 3 3" xfId="32192"/>
    <cellStyle name="Обычный 65 3 3 2" xfId="32193"/>
    <cellStyle name="Обычный 65 3 4" xfId="32194"/>
    <cellStyle name="Обычный 65 4" xfId="32195"/>
    <cellStyle name="Обычный 65 4 2" xfId="32196"/>
    <cellStyle name="Обычный 65 4 2 2" xfId="32197"/>
    <cellStyle name="Обычный 65 4 3" xfId="32198"/>
    <cellStyle name="Обычный 65 5" xfId="32199"/>
    <cellStyle name="Обычный 65 5 2" xfId="32200"/>
    <cellStyle name="Обычный 65 6" xfId="32201"/>
    <cellStyle name="Обычный 66" xfId="32202"/>
    <cellStyle name="Обычный 66 2" xfId="32203"/>
    <cellStyle name="Обычный 67" xfId="32204"/>
    <cellStyle name="Обычный 67 2" xfId="32205"/>
    <cellStyle name="Обычный 67 2 2" xfId="32206"/>
    <cellStyle name="Обычный 67 2 2 2" xfId="32207"/>
    <cellStyle name="Обычный 67 2 2 2 2" xfId="32208"/>
    <cellStyle name="Обычный 67 2 2 2 2 2" xfId="32209"/>
    <cellStyle name="Обычный 67 2 2 2 3" xfId="32210"/>
    <cellStyle name="Обычный 67 2 2 3" xfId="32211"/>
    <cellStyle name="Обычный 67 2 2 3 2" xfId="32212"/>
    <cellStyle name="Обычный 67 2 2 4" xfId="32213"/>
    <cellStyle name="Обычный 67 2 3" xfId="32214"/>
    <cellStyle name="Обычный 67 2 3 2" xfId="32215"/>
    <cellStyle name="Обычный 67 2 3 2 2" xfId="32216"/>
    <cellStyle name="Обычный 67 2 3 3" xfId="32217"/>
    <cellStyle name="Обычный 67 2 4" xfId="32218"/>
    <cellStyle name="Обычный 67 2 4 2" xfId="32219"/>
    <cellStyle name="Обычный 67 2 5" xfId="32220"/>
    <cellStyle name="Обычный 67 3" xfId="32221"/>
    <cellStyle name="Обычный 67 3 2" xfId="32222"/>
    <cellStyle name="Обычный 67 3 2 2" xfId="32223"/>
    <cellStyle name="Обычный 67 3 2 2 2" xfId="32224"/>
    <cellStyle name="Обычный 67 3 2 3" xfId="32225"/>
    <cellStyle name="Обычный 67 3 3" xfId="32226"/>
    <cellStyle name="Обычный 67 3 3 2" xfId="32227"/>
    <cellStyle name="Обычный 67 3 4" xfId="32228"/>
    <cellStyle name="Обычный 67 4" xfId="32229"/>
    <cellStyle name="Обычный 67 4 2" xfId="32230"/>
    <cellStyle name="Обычный 67 4 2 2" xfId="32231"/>
    <cellStyle name="Обычный 67 4 3" xfId="32232"/>
    <cellStyle name="Обычный 67 5" xfId="32233"/>
    <cellStyle name="Обычный 67 5 2" xfId="32234"/>
    <cellStyle name="Обычный 67 6" xfId="32235"/>
    <cellStyle name="Обычный 68" xfId="32236"/>
    <cellStyle name="Обычный 68 2" xfId="32237"/>
    <cellStyle name="Обычный 68 2 2" xfId="32238"/>
    <cellStyle name="Обычный 68 2 2 2" xfId="32239"/>
    <cellStyle name="Обычный 68 2 2 2 2" xfId="32240"/>
    <cellStyle name="Обычный 68 2 2 2 2 2" xfId="32241"/>
    <cellStyle name="Обычный 68 2 2 2 3" xfId="32242"/>
    <cellStyle name="Обычный 68 2 2 3" xfId="32243"/>
    <cellStyle name="Обычный 68 2 2 3 2" xfId="32244"/>
    <cellStyle name="Обычный 68 2 2 4" xfId="32245"/>
    <cellStyle name="Обычный 68 2 3" xfId="32246"/>
    <cellStyle name="Обычный 68 2 3 2" xfId="32247"/>
    <cellStyle name="Обычный 68 2 3 2 2" xfId="32248"/>
    <cellStyle name="Обычный 68 2 3 3" xfId="32249"/>
    <cellStyle name="Обычный 68 2 4" xfId="32250"/>
    <cellStyle name="Обычный 68 2 4 2" xfId="32251"/>
    <cellStyle name="Обычный 68 2 5" xfId="32252"/>
    <cellStyle name="Обычный 68 3" xfId="32253"/>
    <cellStyle name="Обычный 68 3 2" xfId="32254"/>
    <cellStyle name="Обычный 68 3 2 2" xfId="32255"/>
    <cellStyle name="Обычный 68 3 2 2 2" xfId="32256"/>
    <cellStyle name="Обычный 68 3 2 3" xfId="32257"/>
    <cellStyle name="Обычный 68 3 3" xfId="32258"/>
    <cellStyle name="Обычный 68 3 3 2" xfId="32259"/>
    <cellStyle name="Обычный 68 3 4" xfId="32260"/>
    <cellStyle name="Обычный 68 4" xfId="32261"/>
    <cellStyle name="Обычный 68 4 2" xfId="32262"/>
    <cellStyle name="Обычный 68 4 2 2" xfId="32263"/>
    <cellStyle name="Обычный 68 4 3" xfId="32264"/>
    <cellStyle name="Обычный 68 5" xfId="32265"/>
    <cellStyle name="Обычный 68 5 2" xfId="32266"/>
    <cellStyle name="Обычный 68 6" xfId="32267"/>
    <cellStyle name="Обычный 69" xfId="32268"/>
    <cellStyle name="Обычный 69 2" xfId="32269"/>
    <cellStyle name="Обычный 69 2 2" xfId="32270"/>
    <cellStyle name="Обычный 69 2 2 2" xfId="32271"/>
    <cellStyle name="Обычный 69 2 2 2 2" xfId="32272"/>
    <cellStyle name="Обычный 69 2 2 2 2 2" xfId="32273"/>
    <cellStyle name="Обычный 69 2 2 2 3" xfId="32274"/>
    <cellStyle name="Обычный 69 2 2 3" xfId="32275"/>
    <cellStyle name="Обычный 69 2 2 3 2" xfId="32276"/>
    <cellStyle name="Обычный 69 2 2 4" xfId="32277"/>
    <cellStyle name="Обычный 69 2 3" xfId="32278"/>
    <cellStyle name="Обычный 69 2 3 2" xfId="32279"/>
    <cellStyle name="Обычный 69 2 3 2 2" xfId="32280"/>
    <cellStyle name="Обычный 69 2 3 3" xfId="32281"/>
    <cellStyle name="Обычный 69 2 4" xfId="32282"/>
    <cellStyle name="Обычный 69 2 4 2" xfId="32283"/>
    <cellStyle name="Обычный 69 2 5" xfId="32284"/>
    <cellStyle name="Обычный 69 3" xfId="32285"/>
    <cellStyle name="Обычный 69 3 2" xfId="32286"/>
    <cellStyle name="Обычный 69 3 2 2" xfId="32287"/>
    <cellStyle name="Обычный 69 3 2 2 2" xfId="32288"/>
    <cellStyle name="Обычный 69 3 2 3" xfId="32289"/>
    <cellStyle name="Обычный 69 3 3" xfId="32290"/>
    <cellStyle name="Обычный 69 3 3 2" xfId="32291"/>
    <cellStyle name="Обычный 69 3 4" xfId="32292"/>
    <cellStyle name="Обычный 69 4" xfId="32293"/>
    <cellStyle name="Обычный 69 4 2" xfId="32294"/>
    <cellStyle name="Обычный 69 4 2 2" xfId="32295"/>
    <cellStyle name="Обычный 69 4 3" xfId="32296"/>
    <cellStyle name="Обычный 69 5" xfId="32297"/>
    <cellStyle name="Обычный 69 5 2" xfId="32298"/>
    <cellStyle name="Обычный 69 6" xfId="32299"/>
    <cellStyle name="Обычный 7" xfId="32300"/>
    <cellStyle name="Обычный 7 2" xfId="32301"/>
    <cellStyle name="Обычный 7 2 2" xfId="32302"/>
    <cellStyle name="Обычный 7 2 2 2" xfId="32303"/>
    <cellStyle name="Обычный 7 2 3" xfId="32304"/>
    <cellStyle name="Обычный 7 2 4" xfId="32305"/>
    <cellStyle name="Обычный 7 3" xfId="32306"/>
    <cellStyle name="Обычный 7 3 2" xfId="32307"/>
    <cellStyle name="Обычный 7 4" xfId="32308"/>
    <cellStyle name="Обычный 7 4 2" xfId="32309"/>
    <cellStyle name="Обычный 7 5" xfId="32310"/>
    <cellStyle name="Обычный 7 6" xfId="32311"/>
    <cellStyle name="Обычный 70" xfId="32312"/>
    <cellStyle name="Обычный 70 2" xfId="32313"/>
    <cellStyle name="Обычный 70 2 2" xfId="32314"/>
    <cellStyle name="Обычный 70 2 2 2" xfId="32315"/>
    <cellStyle name="Обычный 70 2 2 2 2" xfId="32316"/>
    <cellStyle name="Обычный 70 2 2 2 2 2" xfId="32317"/>
    <cellStyle name="Обычный 70 2 2 2 3" xfId="32318"/>
    <cellStyle name="Обычный 70 2 2 3" xfId="32319"/>
    <cellStyle name="Обычный 70 2 2 3 2" xfId="32320"/>
    <cellStyle name="Обычный 70 2 2 4" xfId="32321"/>
    <cellStyle name="Обычный 70 2 3" xfId="32322"/>
    <cellStyle name="Обычный 70 2 3 2" xfId="32323"/>
    <cellStyle name="Обычный 70 2 3 2 2" xfId="32324"/>
    <cellStyle name="Обычный 70 2 3 3" xfId="32325"/>
    <cellStyle name="Обычный 70 2 4" xfId="32326"/>
    <cellStyle name="Обычный 70 2 4 2" xfId="32327"/>
    <cellStyle name="Обычный 70 2 5" xfId="32328"/>
    <cellStyle name="Обычный 70 3" xfId="32329"/>
    <cellStyle name="Обычный 70 3 2" xfId="32330"/>
    <cellStyle name="Обычный 70 3 2 2" xfId="32331"/>
    <cellStyle name="Обычный 70 3 2 2 2" xfId="32332"/>
    <cellStyle name="Обычный 70 3 2 2 2 2" xfId="32333"/>
    <cellStyle name="Обычный 70 3 2 2 3" xfId="32334"/>
    <cellStyle name="Обычный 70 3 2 3" xfId="32335"/>
    <cellStyle name="Обычный 70 3 2 3 2" xfId="32336"/>
    <cellStyle name="Обычный 70 3 2 4" xfId="32337"/>
    <cellStyle name="Обычный 70 3 3" xfId="32338"/>
    <cellStyle name="Обычный 70 3 3 2" xfId="32339"/>
    <cellStyle name="Обычный 70 3 3 2 2" xfId="32340"/>
    <cellStyle name="Обычный 70 3 3 2 2 2" xfId="32341"/>
    <cellStyle name="Обычный 70 3 3 2 3" xfId="32342"/>
    <cellStyle name="Обычный 70 3 3 3" xfId="32343"/>
    <cellStyle name="Обычный 70 3 3 3 2" xfId="32344"/>
    <cellStyle name="Обычный 70 3 3 4" xfId="32345"/>
    <cellStyle name="Обычный 70 3 4" xfId="32346"/>
    <cellStyle name="Обычный 70 3 4 2" xfId="32347"/>
    <cellStyle name="Обычный 70 3 4 2 2" xfId="32348"/>
    <cellStyle name="Обычный 70 3 4 3" xfId="32349"/>
    <cellStyle name="Обычный 70 3 5" xfId="32350"/>
    <cellStyle name="Обычный 70 3 5 2" xfId="32351"/>
    <cellStyle name="Обычный 70 3 6" xfId="32352"/>
    <cellStyle name="Обычный 70 3 7" xfId="32353"/>
    <cellStyle name="Обычный 70 4" xfId="32354"/>
    <cellStyle name="Обычный 70 4 2" xfId="32355"/>
    <cellStyle name="Обычный 70 4 2 2" xfId="32356"/>
    <cellStyle name="Обычный 70 4 2 2 2" xfId="32357"/>
    <cellStyle name="Обычный 70 4 2 3" xfId="32358"/>
    <cellStyle name="Обычный 70 4 3" xfId="32359"/>
    <cellStyle name="Обычный 70 4 3 2" xfId="32360"/>
    <cellStyle name="Обычный 70 4 4" xfId="32361"/>
    <cellStyle name="Обычный 70 5" xfId="32362"/>
    <cellStyle name="Обычный 70 5 2" xfId="32363"/>
    <cellStyle name="Обычный 70 5 2 2" xfId="32364"/>
    <cellStyle name="Обычный 70 5 2 2 2" xfId="32365"/>
    <cellStyle name="Обычный 70 5 2 3" xfId="32366"/>
    <cellStyle name="Обычный 70 5 3" xfId="32367"/>
    <cellStyle name="Обычный 70 5 3 2" xfId="32368"/>
    <cellStyle name="Обычный 70 5 4" xfId="32369"/>
    <cellStyle name="Обычный 70 6" xfId="32370"/>
    <cellStyle name="Обычный 70 6 2" xfId="32371"/>
    <cellStyle name="Обычный 70 6 2 2" xfId="32372"/>
    <cellStyle name="Обычный 70 6 3" xfId="32373"/>
    <cellStyle name="Обычный 70 7" xfId="32374"/>
    <cellStyle name="Обычный 70 7 2" xfId="32375"/>
    <cellStyle name="Обычный 70 8" xfId="32376"/>
    <cellStyle name="Обычный 70 8 2" xfId="32377"/>
    <cellStyle name="Обычный 70 8 3" xfId="32378"/>
    <cellStyle name="Обычный 70 9" xfId="32379"/>
    <cellStyle name="Обычный 71" xfId="32380"/>
    <cellStyle name="Обычный 72" xfId="32381"/>
    <cellStyle name="Обычный 72 2" xfId="32382"/>
    <cellStyle name="Обычный 73" xfId="32383"/>
    <cellStyle name="Обычный 73 2" xfId="32384"/>
    <cellStyle name="Обычный 73 2 2" xfId="32385"/>
    <cellStyle name="Обычный 73 2 2 2" xfId="32386"/>
    <cellStyle name="Обычный 73 2 2 2 2" xfId="32387"/>
    <cellStyle name="Обычный 73 2 2 2 2 2" xfId="32388"/>
    <cellStyle name="Обычный 73 2 2 2 3" xfId="32389"/>
    <cellStyle name="Обычный 73 2 2 3" xfId="32390"/>
    <cellStyle name="Обычный 73 2 2 3 2" xfId="32391"/>
    <cellStyle name="Обычный 73 2 2 3 2 2" xfId="32392"/>
    <cellStyle name="Обычный 73 2 2 3 3" xfId="32393"/>
    <cellStyle name="Обычный 73 2 2 4" xfId="32394"/>
    <cellStyle name="Обычный 73 2 2 4 2" xfId="32395"/>
    <cellStyle name="Обычный 73 2 2 4 2 2" xfId="32396"/>
    <cellStyle name="Обычный 73 2 2 4 3" xfId="32397"/>
    <cellStyle name="Обычный 73 2 2 4 3 2" xfId="32398"/>
    <cellStyle name="Обычный 73 2 2 4 3 2 2" xfId="32399"/>
    <cellStyle name="Обычный 73 2 2 4 3 2 2 2" xfId="32400"/>
    <cellStyle name="Обычный 73 2 2 4 3 2 2 2 2" xfId="32401"/>
    <cellStyle name="Обычный 73 2 2 4 3 2 2 2 2 2" xfId="32402"/>
    <cellStyle name="Обычный 73 2 2 4 3 2 2 2 2 3" xfId="32403"/>
    <cellStyle name="Обычный 73 2 2 4 3 2 2 2 3" xfId="32404"/>
    <cellStyle name="Обычный 73 2 2 4 3 2 2 2 3 2" xfId="32405"/>
    <cellStyle name="Обычный 73 2 2 4 3 2 2 2 3 3" xfId="32406"/>
    <cellStyle name="Обычный 73 2 2 4 3 2 2 2 3 3 5" xfId="32407"/>
    <cellStyle name="Обычный 73 2 2 4 3 2 2 2 3 4" xfId="32408"/>
    <cellStyle name="Обычный 73 2 2 4 3 2 2 2 3 8" xfId="32409"/>
    <cellStyle name="Обычный 73 2 2 4 3 2 2 2 4" xfId="32410"/>
    <cellStyle name="Обычный 73 2 2 4 3 2 2 2 5" xfId="32411"/>
    <cellStyle name="Обычный 73 2 2 4 3 2 2 3" xfId="32412"/>
    <cellStyle name="Обычный 73 2 2 4 3 2 2 3 2" xfId="32413"/>
    <cellStyle name="Обычный 73 2 2 4 3 2 2 3 3" xfId="32414"/>
    <cellStyle name="Обычный 73 2 2 4 3 2 2 3 4" xfId="32415"/>
    <cellStyle name="Обычный 73 2 2 4 3 2 2 4" xfId="32416"/>
    <cellStyle name="Обычный 73 2 2 4 3 2 3" xfId="32417"/>
    <cellStyle name="Обычный 73 2 2 4 3 3" xfId="32418"/>
    <cellStyle name="Обычный 73 2 2 4 3 3 2" xfId="32419"/>
    <cellStyle name="Обычный 73 2 2 4 3 3 2 2" xfId="32420"/>
    <cellStyle name="Обычный 73 2 2 4 3 3 2 2 2" xfId="32421"/>
    <cellStyle name="Обычный 73 2 2 4 3 3 2 2 3" xfId="32422"/>
    <cellStyle name="Обычный 73 2 2 4 3 3 2 3" xfId="32423"/>
    <cellStyle name="Обычный 73 2 2 4 3 3 3" xfId="32424"/>
    <cellStyle name="Обычный 73 2 2 4 3 4" xfId="32425"/>
    <cellStyle name="Обычный 73 2 2 4 4" xfId="32426"/>
    <cellStyle name="Обычный 73 2 2 5" xfId="32427"/>
    <cellStyle name="Обычный 73 2 2 5 2" xfId="32428"/>
    <cellStyle name="Обычный 73 2 2 6" xfId="32429"/>
    <cellStyle name="Обычный 73 2 3" xfId="32430"/>
    <cellStyle name="Обычный 73 2 3 2" xfId="32431"/>
    <cellStyle name="Обычный 73 2 3 2 2" xfId="32432"/>
    <cellStyle name="Обычный 73 2 3 3" xfId="32433"/>
    <cellStyle name="Обычный 73 2 4" xfId="32434"/>
    <cellStyle name="Обычный 73 2 4 2" xfId="32435"/>
    <cellStyle name="Обычный 73 2 5" xfId="32436"/>
    <cellStyle name="Обычный 73 3" xfId="32437"/>
    <cellStyle name="Обычный 73 3 2" xfId="32438"/>
    <cellStyle name="Обычный 73 3 2 2" xfId="32439"/>
    <cellStyle name="Обычный 73 3 3" xfId="32440"/>
    <cellStyle name="Обычный 73 4" xfId="32441"/>
    <cellStyle name="Обычный 73 4 2" xfId="32442"/>
    <cellStyle name="Обычный 73 5" xfId="32443"/>
    <cellStyle name="Обычный 74" xfId="32444"/>
    <cellStyle name="Обычный 74 2" xfId="32445"/>
    <cellStyle name="Обычный 74 2 2" xfId="32446"/>
    <cellStyle name="Обычный 74 2 2 2" xfId="32447"/>
    <cellStyle name="Обычный 74 2 2 2 2" xfId="32448"/>
    <cellStyle name="Обычный 74 2 2 2 2 2" xfId="32449"/>
    <cellStyle name="Обычный 74 2 2 2 3" xfId="32450"/>
    <cellStyle name="Обычный 74 2 2 3" xfId="32451"/>
    <cellStyle name="Обычный 74 2 2 3 2" xfId="32452"/>
    <cellStyle name="Обычный 74 2 2 4" xfId="32453"/>
    <cellStyle name="Обычный 74 2 3" xfId="32454"/>
    <cellStyle name="Обычный 74 2 3 2" xfId="32455"/>
    <cellStyle name="Обычный 74 2 3 2 2" xfId="32456"/>
    <cellStyle name="Обычный 74 2 3 3" xfId="32457"/>
    <cellStyle name="Обычный 74 2 4" xfId="32458"/>
    <cellStyle name="Обычный 74 2 4 2" xfId="32459"/>
    <cellStyle name="Обычный 74 2 5" xfId="32460"/>
    <cellStyle name="Обычный 74 2 5 2" xfId="32461"/>
    <cellStyle name="Обычный 74 2 6" xfId="32462"/>
    <cellStyle name="Обычный 74 2 6 2" xfId="32463"/>
    <cellStyle name="Обычный 74 2 7" xfId="32464"/>
    <cellStyle name="Обычный 74 3" xfId="32465"/>
    <cellStyle name="Обычный 74 3 2" xfId="32466"/>
    <cellStyle name="Обычный 74 3 2 2" xfId="32467"/>
    <cellStyle name="Обычный 74 3 3" xfId="32468"/>
    <cellStyle name="Обычный 74 4" xfId="32469"/>
    <cellStyle name="Обычный 74 4 2" xfId="32470"/>
    <cellStyle name="Обычный 74 5" xfId="32471"/>
    <cellStyle name="Обычный 75" xfId="32472"/>
    <cellStyle name="Обычный 75 2" xfId="32473"/>
    <cellStyle name="Обычный 75 2 2" xfId="32474"/>
    <cellStyle name="Обычный 75 2 2 2" xfId="32475"/>
    <cellStyle name="Обычный 75 2 2 2 2" xfId="32476"/>
    <cellStyle name="Обычный 75 2 2 3" xfId="32477"/>
    <cellStyle name="Обычный 75 2 3" xfId="32478"/>
    <cellStyle name="Обычный 75 2 3 2" xfId="32479"/>
    <cellStyle name="Обычный 75 2 4" xfId="32480"/>
    <cellStyle name="Обычный 75 3" xfId="32481"/>
    <cellStyle name="Обычный 75 3 2" xfId="32482"/>
    <cellStyle name="Обычный 75 3 2 2" xfId="32483"/>
    <cellStyle name="Обычный 75 3 3" xfId="32484"/>
    <cellStyle name="Обычный 75 4" xfId="32485"/>
    <cellStyle name="Обычный 75 5" xfId="32486"/>
    <cellStyle name="Обычный 76" xfId="32487"/>
    <cellStyle name="Обычный 76 2" xfId="32488"/>
    <cellStyle name="Обычный 76 2 2" xfId="32489"/>
    <cellStyle name="Обычный 76 2 2 2" xfId="32490"/>
    <cellStyle name="Обычный 76 2 2 2 2" xfId="32491"/>
    <cellStyle name="Обычный 76 2 2 3" xfId="32492"/>
    <cellStyle name="Обычный 76 2 3" xfId="32493"/>
    <cellStyle name="Обычный 76 2 3 2" xfId="32494"/>
    <cellStyle name="Обычный 76 2 4" xfId="32495"/>
    <cellStyle name="Обычный 76 3" xfId="32496"/>
    <cellStyle name="Обычный 76 3 2" xfId="32497"/>
    <cellStyle name="Обычный 76 3 2 2" xfId="32498"/>
    <cellStyle name="Обычный 76 3 2 2 2" xfId="32499"/>
    <cellStyle name="Обычный 76 3 2 3" xfId="32500"/>
    <cellStyle name="Обычный 76 3 3" xfId="32501"/>
    <cellStyle name="Обычный 76 3 3 2" xfId="32502"/>
    <cellStyle name="Обычный 76 3 4" xfId="32503"/>
    <cellStyle name="Обычный 76 4" xfId="32504"/>
    <cellStyle name="Обычный 76 4 2" xfId="32505"/>
    <cellStyle name="Обычный 76 4 2 2" xfId="32506"/>
    <cellStyle name="Обычный 76 4 3" xfId="32507"/>
    <cellStyle name="Обычный 76 5" xfId="32508"/>
    <cellStyle name="Обычный 76 5 2" xfId="32509"/>
    <cellStyle name="Обычный 76 6" xfId="32510"/>
    <cellStyle name="Обычный 76 6 2" xfId="32511"/>
    <cellStyle name="Обычный 76 6 2 2" xfId="32512"/>
    <cellStyle name="Обычный 76 6 3" xfId="32513"/>
    <cellStyle name="Обычный 76 6 3 2" xfId="32514"/>
    <cellStyle name="Обычный 76 6 4" xfId="32515"/>
    <cellStyle name="Обычный 76 6 4 2" xfId="32516"/>
    <cellStyle name="Обычный 76 6 4 3" xfId="32517"/>
    <cellStyle name="Обычный 76 6 5" xfId="32518"/>
    <cellStyle name="Обычный 76 7" xfId="32519"/>
    <cellStyle name="Обычный 77" xfId="32520"/>
    <cellStyle name="Обычный 77 2" xfId="32521"/>
    <cellStyle name="Обычный 77 2 2" xfId="32522"/>
    <cellStyle name="Обычный 77 2 2 2" xfId="32523"/>
    <cellStyle name="Обычный 77 2 2 2 2" xfId="32524"/>
    <cellStyle name="Обычный 77 2 2 3" xfId="32525"/>
    <cellStyle name="Обычный 77 2 3" xfId="32526"/>
    <cellStyle name="Обычный 77 2 3 2" xfId="32527"/>
    <cellStyle name="Обычный 77 2 4" xfId="32528"/>
    <cellStyle name="Обычный 77 3" xfId="32529"/>
    <cellStyle name="Обычный 77 3 2" xfId="32530"/>
    <cellStyle name="Обычный 77 3 2 2" xfId="32531"/>
    <cellStyle name="Обычный 77 3 2 2 2" xfId="32532"/>
    <cellStyle name="Обычный 77 3 2 3" xfId="32533"/>
    <cellStyle name="Обычный 77 3 3" xfId="32534"/>
    <cellStyle name="Обычный 77 3 3 2" xfId="32535"/>
    <cellStyle name="Обычный 77 3 4" xfId="32536"/>
    <cellStyle name="Обычный 77 4" xfId="32537"/>
    <cellStyle name="Обычный 77 4 2" xfId="32538"/>
    <cellStyle name="Обычный 77 4 2 2" xfId="32539"/>
    <cellStyle name="Обычный 77 4 2 2 2" xfId="32540"/>
    <cellStyle name="Обычный 77 4 2 3" xfId="32541"/>
    <cellStyle name="Обычный 77 4 3" xfId="32542"/>
    <cellStyle name="Обычный 77 4 3 2" xfId="32543"/>
    <cellStyle name="Обычный 77 4 4" xfId="32544"/>
    <cellStyle name="Обычный 77 4 4 2" xfId="32545"/>
    <cellStyle name="Обычный 77 4 4 2 2" xfId="32546"/>
    <cellStyle name="Обычный 77 4 4 3" xfId="32547"/>
    <cellStyle name="Обычный 77 4 4 3 2" xfId="32548"/>
    <cellStyle name="Обычный 77 4 4 4" xfId="32549"/>
    <cellStyle name="Обычный 77 4 4 4 2" xfId="32550"/>
    <cellStyle name="Обычный 77 4 4 4 3" xfId="32551"/>
    <cellStyle name="Обычный 77 4 4 5" xfId="32552"/>
    <cellStyle name="Обычный 77 4 5" xfId="32553"/>
    <cellStyle name="Обычный 77 5" xfId="32554"/>
    <cellStyle name="Обычный 77 5 2" xfId="32555"/>
    <cellStyle name="Обычный 77 5 2 2" xfId="32556"/>
    <cellStyle name="Обычный 77 5 3" xfId="32557"/>
    <cellStyle name="Обычный 77 6" xfId="32558"/>
    <cellStyle name="Обычный 77 6 2" xfId="32559"/>
    <cellStyle name="Обычный 77 7" xfId="32560"/>
    <cellStyle name="Обычный 78" xfId="32561"/>
    <cellStyle name="Обычный 78 2" xfId="32562"/>
    <cellStyle name="Обычный 78 2 2" xfId="32563"/>
    <cellStyle name="Обычный 78 2 2 2" xfId="32564"/>
    <cellStyle name="Обычный 78 2 2 2 2" xfId="32565"/>
    <cellStyle name="Обычный 78 2 2 3" xfId="32566"/>
    <cellStyle name="Обычный 78 2 3" xfId="32567"/>
    <cellStyle name="Обычный 78 2 3 2" xfId="32568"/>
    <cellStyle name="Обычный 78 2 4" xfId="32569"/>
    <cellStyle name="Обычный 78 3" xfId="32570"/>
    <cellStyle name="Обычный 78 3 2" xfId="32571"/>
    <cellStyle name="Обычный 78 4" xfId="32572"/>
    <cellStyle name="Обычный 78 4 2" xfId="32573"/>
    <cellStyle name="Обычный 78 5" xfId="32574"/>
    <cellStyle name="Обычный 78 5 2" xfId="32575"/>
    <cellStyle name="Обычный 78 5 2 2" xfId="32576"/>
    <cellStyle name="Обычный 78 5 3" xfId="32577"/>
    <cellStyle name="Обычный 78 6" xfId="32578"/>
    <cellStyle name="Обычный 79" xfId="32579"/>
    <cellStyle name="Обычный 79 2" xfId="32580"/>
    <cellStyle name="Обычный 79 2 2" xfId="32581"/>
    <cellStyle name="Обычный 79 2 2 2" xfId="32582"/>
    <cellStyle name="Обычный 79 2 2 2 2" xfId="32583"/>
    <cellStyle name="Обычный 79 2 2 3" xfId="32584"/>
    <cellStyle name="Обычный 79 2 3" xfId="32585"/>
    <cellStyle name="Обычный 79 2 3 2" xfId="32586"/>
    <cellStyle name="Обычный 79 2 3 2 2" xfId="32587"/>
    <cellStyle name="Обычный 79 2 3 3" xfId="32588"/>
    <cellStyle name="Обычный 79 2 4" xfId="32589"/>
    <cellStyle name="Обычный 79 2 4 2" xfId="32590"/>
    <cellStyle name="Обычный 79 2 4 2 2" xfId="32591"/>
    <cellStyle name="Обычный 79 2 4 3" xfId="32592"/>
    <cellStyle name="Обычный 79 2 5" xfId="32593"/>
    <cellStyle name="Обычный 79 2 5 2" xfId="32594"/>
    <cellStyle name="Обычный 79 2 6" xfId="32595"/>
    <cellStyle name="Обычный 79 3" xfId="32596"/>
    <cellStyle name="Обычный 79 3 2" xfId="32597"/>
    <cellStyle name="Обычный 79 3 2 2" xfId="32598"/>
    <cellStyle name="Обычный 79 3 3" xfId="32599"/>
    <cellStyle name="Обычный 79 4" xfId="32600"/>
    <cellStyle name="Обычный 79 4 2" xfId="32601"/>
    <cellStyle name="Обычный 79 5" xfId="32602"/>
    <cellStyle name="Обычный 8" xfId="32603"/>
    <cellStyle name="Обычный 8 2" xfId="32604"/>
    <cellStyle name="Обычный 8 2 2" xfId="32605"/>
    <cellStyle name="Обычный 8 3" xfId="32606"/>
    <cellStyle name="Обычный 8 4" xfId="32607"/>
    <cellStyle name="Обычный 80" xfId="32608"/>
    <cellStyle name="Обычный 80 2" xfId="32609"/>
    <cellStyle name="Обычный 80 2 2" xfId="32610"/>
    <cellStyle name="Обычный 80 2 2 2" xfId="32611"/>
    <cellStyle name="Обычный 80 2 3" xfId="32612"/>
    <cellStyle name="Обычный 80 3" xfId="32613"/>
    <cellStyle name="Обычный 80 3 2" xfId="32614"/>
    <cellStyle name="Обычный 80 4" xfId="32615"/>
    <cellStyle name="Обычный 81" xfId="32616"/>
    <cellStyle name="Обычный 81 2" xfId="32617"/>
    <cellStyle name="Обычный 81 2 2" xfId="32618"/>
    <cellStyle name="Обычный 81 2 2 2" xfId="32619"/>
    <cellStyle name="Обычный 81 2 3" xfId="32620"/>
    <cellStyle name="Обычный 81 3" xfId="32621"/>
    <cellStyle name="Обычный 81 3 2" xfId="32622"/>
    <cellStyle name="Обычный 81 4" xfId="32623"/>
    <cellStyle name="Обычный 82" xfId="32624"/>
    <cellStyle name="Обычный 82 2" xfId="32625"/>
    <cellStyle name="Обычный 82 2 2" xfId="32626"/>
    <cellStyle name="Обычный 82 2 2 2" xfId="32627"/>
    <cellStyle name="Обычный 82 2 3" xfId="32628"/>
    <cellStyle name="Обычный 82 3" xfId="32629"/>
    <cellStyle name="Обычный 82 3 2" xfId="32630"/>
    <cellStyle name="Обычный 82 4" xfId="32631"/>
    <cellStyle name="Обычный 83" xfId="32632"/>
    <cellStyle name="Обычный 83 2" xfId="32633"/>
    <cellStyle name="Обычный 83 2 2" xfId="32634"/>
    <cellStyle name="Обычный 83 2 2 2" xfId="32635"/>
    <cellStyle name="Обычный 83 2 3" xfId="32636"/>
    <cellStyle name="Обычный 83 3" xfId="32637"/>
    <cellStyle name="Обычный 83 3 2" xfId="32638"/>
    <cellStyle name="Обычный 83 4" xfId="32639"/>
    <cellStyle name="Обычный 84" xfId="32640"/>
    <cellStyle name="Обычный 84 2" xfId="32641"/>
    <cellStyle name="Обычный 84 2 2" xfId="32642"/>
    <cellStyle name="Обычный 84 2 2 2" xfId="32643"/>
    <cellStyle name="Обычный 84 2 3" xfId="32644"/>
    <cellStyle name="Обычный 84 3" xfId="32645"/>
    <cellStyle name="Обычный 84 3 2" xfId="32646"/>
    <cellStyle name="Обычный 84 4" xfId="32647"/>
    <cellStyle name="Обычный 85" xfId="32648"/>
    <cellStyle name="Обычный 85 2" xfId="32649"/>
    <cellStyle name="Обычный 85 2 2" xfId="32650"/>
    <cellStyle name="Обычный 85 2 2 2" xfId="32651"/>
    <cellStyle name="Обычный 85 2 3" xfId="32652"/>
    <cellStyle name="Обычный 85 3" xfId="32653"/>
    <cellStyle name="Обычный 85 3 2" xfId="32654"/>
    <cellStyle name="Обычный 85 4" xfId="32655"/>
    <cellStyle name="Обычный 86" xfId="32656"/>
    <cellStyle name="Обычный 86 2" xfId="32657"/>
    <cellStyle name="Обычный 86 2 2" xfId="32658"/>
    <cellStyle name="Обычный 86 2 2 2" xfId="32659"/>
    <cellStyle name="Обычный 86 2 3" xfId="32660"/>
    <cellStyle name="Обычный 86 3" xfId="32661"/>
    <cellStyle name="Обычный 86 3 2" xfId="32662"/>
    <cellStyle name="Обычный 86 4" xfId="32663"/>
    <cellStyle name="Обычный 87" xfId="32664"/>
    <cellStyle name="Обычный 87 2" xfId="32665"/>
    <cellStyle name="Обычный 87 2 2" xfId="32666"/>
    <cellStyle name="Обычный 87 2 2 2" xfId="32667"/>
    <cellStyle name="Обычный 87 2 3" xfId="32668"/>
    <cellStyle name="Обычный 87 3" xfId="32669"/>
    <cellStyle name="Обычный 87 3 2" xfId="32670"/>
    <cellStyle name="Обычный 87 4" xfId="32671"/>
    <cellStyle name="Обычный 88" xfId="32672"/>
    <cellStyle name="Обычный 88 2" xfId="32673"/>
    <cellStyle name="Обычный 88 2 2" xfId="32674"/>
    <cellStyle name="Обычный 88 2 2 2" xfId="32675"/>
    <cellStyle name="Обычный 88 2 3" xfId="32676"/>
    <cellStyle name="Обычный 88 3" xfId="32677"/>
    <cellStyle name="Обычный 88 3 2" xfId="32678"/>
    <cellStyle name="Обычный 88 4" xfId="32679"/>
    <cellStyle name="Обычный 89" xfId="32680"/>
    <cellStyle name="Обычный 89 2" xfId="32681"/>
    <cellStyle name="Обычный 89 2 2" xfId="32682"/>
    <cellStyle name="Обычный 89 2 2 2" xfId="32683"/>
    <cellStyle name="Обычный 89 2 3" xfId="32684"/>
    <cellStyle name="Обычный 89 3" xfId="32685"/>
    <cellStyle name="Обычный 89 3 2" xfId="32686"/>
    <cellStyle name="Обычный 89 4" xfId="32687"/>
    <cellStyle name="Обычный 9" xfId="32688"/>
    <cellStyle name="Обычный 9 2" xfId="32689"/>
    <cellStyle name="Обычный 9 2 2" xfId="32690"/>
    <cellStyle name="Обычный 9 3" xfId="32691"/>
    <cellStyle name="Обычный 9 4" xfId="32692"/>
    <cellStyle name="Обычный 90" xfId="32693"/>
    <cellStyle name="Обычный 90 2" xfId="32694"/>
    <cellStyle name="Обычный 90 2 2" xfId="32695"/>
    <cellStyle name="Обычный 90 2 2 2" xfId="32696"/>
    <cellStyle name="Обычный 90 2 3" xfId="32697"/>
    <cellStyle name="Обычный 90 3" xfId="32698"/>
    <cellStyle name="Обычный 90 3 2" xfId="32699"/>
    <cellStyle name="Обычный 90 4" xfId="32700"/>
    <cellStyle name="Обычный 91" xfId="32701"/>
    <cellStyle name="Обычный 91 2" xfId="32702"/>
    <cellStyle name="Обычный 91 2 2" xfId="32703"/>
    <cellStyle name="Обычный 91 2 2 2" xfId="32704"/>
    <cellStyle name="Обычный 91 2 3" xfId="32705"/>
    <cellStyle name="Обычный 91 3" xfId="32706"/>
    <cellStyle name="Обычный 91 3 2" xfId="32707"/>
    <cellStyle name="Обычный 91 4" xfId="32708"/>
    <cellStyle name="Обычный 92" xfId="32709"/>
    <cellStyle name="Обычный 92 2" xfId="32710"/>
    <cellStyle name="Обычный 92 2 2" xfId="32711"/>
    <cellStyle name="Обычный 92 2 2 2" xfId="32712"/>
    <cellStyle name="Обычный 92 2 3" xfId="32713"/>
    <cellStyle name="Обычный 92 3" xfId="32714"/>
    <cellStyle name="Обычный 92 3 2" xfId="32715"/>
    <cellStyle name="Обычный 92 4" xfId="32716"/>
    <cellStyle name="Обычный 93" xfId="32717"/>
    <cellStyle name="Обычный 93 2" xfId="32718"/>
    <cellStyle name="Обычный 93 2 2" xfId="32719"/>
    <cellStyle name="Обычный 93 2 2 2" xfId="32720"/>
    <cellStyle name="Обычный 93 2 3" xfId="32721"/>
    <cellStyle name="Обычный 93 3" xfId="32722"/>
    <cellStyle name="Обычный 93 3 2" xfId="32723"/>
    <cellStyle name="Обычный 93 4" xfId="32724"/>
    <cellStyle name="Обычный 94" xfId="32725"/>
    <cellStyle name="Обычный 94 2" xfId="32726"/>
    <cellStyle name="Обычный 94 2 2" xfId="32727"/>
    <cellStyle name="Обычный 94 2 2 2" xfId="32728"/>
    <cellStyle name="Обычный 94 2 3" xfId="32729"/>
    <cellStyle name="Обычный 94 3" xfId="32730"/>
    <cellStyle name="Обычный 94 3 2" xfId="32731"/>
    <cellStyle name="Обычный 94 4" xfId="32732"/>
    <cellStyle name="Обычный 95" xfId="32733"/>
    <cellStyle name="Обычный 95 2" xfId="32734"/>
    <cellStyle name="Обычный 95 2 2" xfId="32735"/>
    <cellStyle name="Обычный 95 2 2 2" xfId="32736"/>
    <cellStyle name="Обычный 95 2 3" xfId="32737"/>
    <cellStyle name="Обычный 95 3" xfId="32738"/>
    <cellStyle name="Обычный 95 3 2" xfId="32739"/>
    <cellStyle name="Обычный 95 4" xfId="32740"/>
    <cellStyle name="Обычный 96" xfId="32741"/>
    <cellStyle name="Обычный 96 2" xfId="32742"/>
    <cellStyle name="Обычный 96 2 2" xfId="32743"/>
    <cellStyle name="Обычный 96 2 2 2" xfId="32744"/>
    <cellStyle name="Обычный 96 2 3" xfId="32745"/>
    <cellStyle name="Обычный 96 3" xfId="32746"/>
    <cellStyle name="Обычный 96 3 2" xfId="32747"/>
    <cellStyle name="Обычный 96 4" xfId="32748"/>
    <cellStyle name="Обычный 97" xfId="32749"/>
    <cellStyle name="Обычный 97 2" xfId="32750"/>
    <cellStyle name="Обычный 97 2 2" xfId="32751"/>
    <cellStyle name="Обычный 97 2 2 2" xfId="32752"/>
    <cellStyle name="Обычный 97 2 3" xfId="32753"/>
    <cellStyle name="Обычный 97 3" xfId="32754"/>
    <cellStyle name="Обычный 97 3 2" xfId="32755"/>
    <cellStyle name="Обычный 97 4" xfId="32756"/>
    <cellStyle name="Обычный 98" xfId="32757"/>
    <cellStyle name="Обычный 98 2" xfId="32758"/>
    <cellStyle name="Обычный 98 2 2" xfId="32759"/>
    <cellStyle name="Обычный 98 2 2 2" xfId="32760"/>
    <cellStyle name="Обычный 98 2 3" xfId="32761"/>
    <cellStyle name="Обычный 98 3" xfId="32762"/>
    <cellStyle name="Обычный 98 3 2" xfId="32763"/>
    <cellStyle name="Обычный 98 4" xfId="32764"/>
    <cellStyle name="Обычный 99" xfId="32765"/>
    <cellStyle name="Обычный 99 2" xfId="32766"/>
    <cellStyle name="Обычный 99 2 2" xfId="32767"/>
    <cellStyle name="Обычный 99 2 2 2" xfId="32768"/>
    <cellStyle name="Обычный 99 2 3" xfId="32769"/>
    <cellStyle name="Обычный 99 3" xfId="32770"/>
    <cellStyle name="Обычный 99 3 2" xfId="32771"/>
    <cellStyle name="Обычный 99 4" xfId="32772"/>
    <cellStyle name="Плохой 2" xfId="32773"/>
    <cellStyle name="Плохой 2 2" xfId="32774"/>
    <cellStyle name="Плохой 2 3" xfId="32775"/>
    <cellStyle name="Плохой 3" xfId="32776"/>
    <cellStyle name="Плохой 4" xfId="32777"/>
    <cellStyle name="Плохой 5" xfId="32778"/>
    <cellStyle name="Плохой 6" xfId="32779"/>
    <cellStyle name="Пояснение 2" xfId="32780"/>
    <cellStyle name="Пояснение 2 2" xfId="32781"/>
    <cellStyle name="Пояснение 2 3" xfId="32782"/>
    <cellStyle name="Пояснение 3" xfId="32783"/>
    <cellStyle name="Пояснение 4" xfId="32784"/>
    <cellStyle name="Пояснение 5" xfId="32785"/>
    <cellStyle name="Примечание 10" xfId="32786"/>
    <cellStyle name="Примечание 10 2" xfId="32787"/>
    <cellStyle name="Примечание 11" xfId="32788"/>
    <cellStyle name="Примечание 2" xfId="32789"/>
    <cellStyle name="Примечание 2 10" xfId="32790"/>
    <cellStyle name="Примечание 2 11" xfId="32791"/>
    <cellStyle name="Примечание 2 11 2" xfId="32792"/>
    <cellStyle name="Примечание 2 12" xfId="32793"/>
    <cellStyle name="Примечание 2 12 2" xfId="32794"/>
    <cellStyle name="Примечание 2 13" xfId="32795"/>
    <cellStyle name="Примечание 2 14" xfId="32796"/>
    <cellStyle name="Примечание 2 2" xfId="32797"/>
    <cellStyle name="Примечание 2 2 10" xfId="32798"/>
    <cellStyle name="Примечание 2 2 10 2" xfId="32799"/>
    <cellStyle name="Примечание 2 2 10 2 2" xfId="32800"/>
    <cellStyle name="Примечание 2 2 10 2 2 2" xfId="32801"/>
    <cellStyle name="Примечание 2 2 10 2 2 2 2" xfId="32802"/>
    <cellStyle name="Примечание 2 2 10 2 2 3" xfId="32803"/>
    <cellStyle name="Примечание 2 2 10 2 2 3 2" xfId="32804"/>
    <cellStyle name="Примечание 2 2 10 2 2 4" xfId="32805"/>
    <cellStyle name="Примечание 2 2 10 2 3" xfId="32806"/>
    <cellStyle name="Примечание 2 2 10 2 3 2" xfId="32807"/>
    <cellStyle name="Примечание 2 2 10 2 4" xfId="32808"/>
    <cellStyle name="Примечание 2 2 10 2 4 2" xfId="32809"/>
    <cellStyle name="Примечание 2 2 10 2 5" xfId="32810"/>
    <cellStyle name="Примечание 2 2 10 3" xfId="32811"/>
    <cellStyle name="Примечание 2 2 10 3 2" xfId="32812"/>
    <cellStyle name="Примечание 2 2 10 3 2 2" xfId="32813"/>
    <cellStyle name="Примечание 2 2 10 3 3" xfId="32814"/>
    <cellStyle name="Примечание 2 2 10 3 3 2" xfId="32815"/>
    <cellStyle name="Примечание 2 2 10 3 4" xfId="32816"/>
    <cellStyle name="Примечание 2 2 10 4" xfId="32817"/>
    <cellStyle name="Примечание 2 2 10 4 2" xfId="32818"/>
    <cellStyle name="Примечание 2 2 10 5" xfId="32819"/>
    <cellStyle name="Примечание 2 2 10 5 2" xfId="32820"/>
    <cellStyle name="Примечание 2 2 10 6" xfId="32821"/>
    <cellStyle name="Примечание 2 2 11" xfId="32822"/>
    <cellStyle name="Примечание 2 2 11 2" xfId="32823"/>
    <cellStyle name="Примечание 2 2 11 2 2" xfId="32824"/>
    <cellStyle name="Примечание 2 2 11 2 2 2" xfId="32825"/>
    <cellStyle name="Примечание 2 2 11 2 2 2 2" xfId="32826"/>
    <cellStyle name="Примечание 2 2 11 2 2 3" xfId="32827"/>
    <cellStyle name="Примечание 2 2 11 2 2 3 2" xfId="32828"/>
    <cellStyle name="Примечание 2 2 11 2 2 4" xfId="32829"/>
    <cellStyle name="Примечание 2 2 11 2 3" xfId="32830"/>
    <cellStyle name="Примечание 2 2 11 2 3 2" xfId="32831"/>
    <cellStyle name="Примечание 2 2 11 2 4" xfId="32832"/>
    <cellStyle name="Примечание 2 2 11 2 4 2" xfId="32833"/>
    <cellStyle name="Примечание 2 2 11 2 5" xfId="32834"/>
    <cellStyle name="Примечание 2 2 11 3" xfId="32835"/>
    <cellStyle name="Примечание 2 2 11 3 2" xfId="32836"/>
    <cellStyle name="Примечание 2 2 11 3 2 2" xfId="32837"/>
    <cellStyle name="Примечание 2 2 11 3 3" xfId="32838"/>
    <cellStyle name="Примечание 2 2 11 3 3 2" xfId="32839"/>
    <cellStyle name="Примечание 2 2 11 3 4" xfId="32840"/>
    <cellStyle name="Примечание 2 2 11 4" xfId="32841"/>
    <cellStyle name="Примечание 2 2 11 4 2" xfId="32842"/>
    <cellStyle name="Примечание 2 2 11 5" xfId="32843"/>
    <cellStyle name="Примечание 2 2 11 5 2" xfId="32844"/>
    <cellStyle name="Примечание 2 2 11 6" xfId="32845"/>
    <cellStyle name="Примечание 2 2 12" xfId="32846"/>
    <cellStyle name="Примечание 2 2 12 2" xfId="32847"/>
    <cellStyle name="Примечание 2 2 12 2 2" xfId="32848"/>
    <cellStyle name="Примечание 2 2 12 2 2 2" xfId="32849"/>
    <cellStyle name="Примечание 2 2 12 2 3" xfId="32850"/>
    <cellStyle name="Примечание 2 2 12 2 3 2" xfId="32851"/>
    <cellStyle name="Примечание 2 2 12 2 4" xfId="32852"/>
    <cellStyle name="Примечание 2 2 12 3" xfId="32853"/>
    <cellStyle name="Примечание 2 2 12 3 2" xfId="32854"/>
    <cellStyle name="Примечание 2 2 12 4" xfId="32855"/>
    <cellStyle name="Примечание 2 2 12 4 2" xfId="32856"/>
    <cellStyle name="Примечание 2 2 12 5" xfId="32857"/>
    <cellStyle name="Примечание 2 2 13" xfId="32858"/>
    <cellStyle name="Примечание 2 2 13 2" xfId="32859"/>
    <cellStyle name="Примечание 2 2 14" xfId="32860"/>
    <cellStyle name="Примечание 2 2 14 2" xfId="32861"/>
    <cellStyle name="Примечание 2 2 15" xfId="32862"/>
    <cellStyle name="Примечание 2 2 2" xfId="32863"/>
    <cellStyle name="Примечание 2 2 2 10" xfId="32864"/>
    <cellStyle name="Примечание 2 2 2 10 2" xfId="32865"/>
    <cellStyle name="Примечание 2 2 2 10 2 2" xfId="32866"/>
    <cellStyle name="Примечание 2 2 2 10 2 2 2" xfId="32867"/>
    <cellStyle name="Примечание 2 2 2 10 2 2 2 2" xfId="32868"/>
    <cellStyle name="Примечание 2 2 2 10 2 2 3" xfId="32869"/>
    <cellStyle name="Примечание 2 2 2 10 2 2 3 2" xfId="32870"/>
    <cellStyle name="Примечание 2 2 2 10 2 2 4" xfId="32871"/>
    <cellStyle name="Примечание 2 2 2 10 2 3" xfId="32872"/>
    <cellStyle name="Примечание 2 2 2 10 2 3 2" xfId="32873"/>
    <cellStyle name="Примечание 2 2 2 10 2 4" xfId="32874"/>
    <cellStyle name="Примечание 2 2 2 10 2 4 2" xfId="32875"/>
    <cellStyle name="Примечание 2 2 2 10 2 5" xfId="32876"/>
    <cellStyle name="Примечание 2 2 2 10 3" xfId="32877"/>
    <cellStyle name="Примечание 2 2 2 10 3 2" xfId="32878"/>
    <cellStyle name="Примечание 2 2 2 10 3 2 2" xfId="32879"/>
    <cellStyle name="Примечание 2 2 2 10 3 3" xfId="32880"/>
    <cellStyle name="Примечание 2 2 2 10 3 3 2" xfId="32881"/>
    <cellStyle name="Примечание 2 2 2 10 3 4" xfId="32882"/>
    <cellStyle name="Примечание 2 2 2 10 4" xfId="32883"/>
    <cellStyle name="Примечание 2 2 2 10 4 2" xfId="32884"/>
    <cellStyle name="Примечание 2 2 2 10 5" xfId="32885"/>
    <cellStyle name="Примечание 2 2 2 10 5 2" xfId="32886"/>
    <cellStyle name="Примечание 2 2 2 10 6" xfId="32887"/>
    <cellStyle name="Примечание 2 2 2 11" xfId="32888"/>
    <cellStyle name="Примечание 2 2 2 11 2" xfId="32889"/>
    <cellStyle name="Примечание 2 2 2 11 2 2" xfId="32890"/>
    <cellStyle name="Примечание 2 2 2 11 2 2 2" xfId="32891"/>
    <cellStyle name="Примечание 2 2 2 11 2 2 2 2" xfId="32892"/>
    <cellStyle name="Примечание 2 2 2 11 2 2 3" xfId="32893"/>
    <cellStyle name="Примечание 2 2 2 11 2 2 3 2" xfId="32894"/>
    <cellStyle name="Примечание 2 2 2 11 2 2 4" xfId="32895"/>
    <cellStyle name="Примечание 2 2 2 11 2 3" xfId="32896"/>
    <cellStyle name="Примечание 2 2 2 11 2 3 2" xfId="32897"/>
    <cellStyle name="Примечание 2 2 2 11 2 4" xfId="32898"/>
    <cellStyle name="Примечание 2 2 2 11 2 4 2" xfId="32899"/>
    <cellStyle name="Примечание 2 2 2 11 2 5" xfId="32900"/>
    <cellStyle name="Примечание 2 2 2 11 3" xfId="32901"/>
    <cellStyle name="Примечание 2 2 2 11 3 2" xfId="32902"/>
    <cellStyle name="Примечание 2 2 2 11 3 2 2" xfId="32903"/>
    <cellStyle name="Примечание 2 2 2 11 3 3" xfId="32904"/>
    <cellStyle name="Примечание 2 2 2 11 3 3 2" xfId="32905"/>
    <cellStyle name="Примечание 2 2 2 11 3 4" xfId="32906"/>
    <cellStyle name="Примечание 2 2 2 11 4" xfId="32907"/>
    <cellStyle name="Примечание 2 2 2 11 4 2" xfId="32908"/>
    <cellStyle name="Примечание 2 2 2 11 5" xfId="32909"/>
    <cellStyle name="Примечание 2 2 2 11 5 2" xfId="32910"/>
    <cellStyle name="Примечание 2 2 2 11 6" xfId="32911"/>
    <cellStyle name="Примечание 2 2 2 12" xfId="32912"/>
    <cellStyle name="Примечание 2 2 2 12 2" xfId="32913"/>
    <cellStyle name="Примечание 2 2 2 12 2 2" xfId="32914"/>
    <cellStyle name="Примечание 2 2 2 12 2 2 2" xfId="32915"/>
    <cellStyle name="Примечание 2 2 2 12 2 3" xfId="32916"/>
    <cellStyle name="Примечание 2 2 2 12 2 3 2" xfId="32917"/>
    <cellStyle name="Примечание 2 2 2 12 2 4" xfId="32918"/>
    <cellStyle name="Примечание 2 2 2 12 3" xfId="32919"/>
    <cellStyle name="Примечание 2 2 2 12 3 2" xfId="32920"/>
    <cellStyle name="Примечание 2 2 2 12 4" xfId="32921"/>
    <cellStyle name="Примечание 2 2 2 12 4 2" xfId="32922"/>
    <cellStyle name="Примечание 2 2 2 12 5" xfId="32923"/>
    <cellStyle name="Примечание 2 2 2 13" xfId="32924"/>
    <cellStyle name="Примечание 2 2 2 13 2" xfId="32925"/>
    <cellStyle name="Примечание 2 2 2 14" xfId="32926"/>
    <cellStyle name="Примечание 2 2 2 14 2" xfId="32927"/>
    <cellStyle name="Примечание 2 2 2 15" xfId="32928"/>
    <cellStyle name="Примечание 2 2 2 2" xfId="32929"/>
    <cellStyle name="Примечание 2 2 2 2 2" xfId="32930"/>
    <cellStyle name="Примечание 2 2 2 2 2 2" xfId="32931"/>
    <cellStyle name="Примечание 2 2 2 2 2 2 2" xfId="32932"/>
    <cellStyle name="Примечание 2 2 2 2 2 2 2 2" xfId="32933"/>
    <cellStyle name="Примечание 2 2 2 2 2 2 2 2 2" xfId="32934"/>
    <cellStyle name="Примечание 2 2 2 2 2 2 2 3" xfId="32935"/>
    <cellStyle name="Примечание 2 2 2 2 2 2 2 3 2" xfId="32936"/>
    <cellStyle name="Примечание 2 2 2 2 2 2 2 4" xfId="32937"/>
    <cellStyle name="Примечание 2 2 2 2 2 2 3" xfId="32938"/>
    <cellStyle name="Примечание 2 2 2 2 2 2 3 2" xfId="32939"/>
    <cellStyle name="Примечание 2 2 2 2 2 2 4" xfId="32940"/>
    <cellStyle name="Примечание 2 2 2 2 2 2 4 2" xfId="32941"/>
    <cellStyle name="Примечание 2 2 2 2 2 2 5" xfId="32942"/>
    <cellStyle name="Примечание 2 2 2 2 2 3" xfId="32943"/>
    <cellStyle name="Примечание 2 2 2 2 2 3 2" xfId="32944"/>
    <cellStyle name="Примечание 2 2 2 2 2 3 2 2" xfId="32945"/>
    <cellStyle name="Примечание 2 2 2 2 2 3 3" xfId="32946"/>
    <cellStyle name="Примечание 2 2 2 2 2 3 3 2" xfId="32947"/>
    <cellStyle name="Примечание 2 2 2 2 2 3 4" xfId="32948"/>
    <cellStyle name="Примечание 2 2 2 2 2 4" xfId="32949"/>
    <cellStyle name="Примечание 2 2 2 2 2 4 2" xfId="32950"/>
    <cellStyle name="Примечание 2 2 2 2 2 5" xfId="32951"/>
    <cellStyle name="Примечание 2 2 2 2 2 5 2" xfId="32952"/>
    <cellStyle name="Примечание 2 2 2 2 2 6" xfId="32953"/>
    <cellStyle name="Примечание 2 2 2 2 3" xfId="32954"/>
    <cellStyle name="Примечание 2 2 2 2 3 2" xfId="32955"/>
    <cellStyle name="Примечание 2 2 2 2 3 2 2" xfId="32956"/>
    <cellStyle name="Примечание 2 2 2 2 3 2 2 2" xfId="32957"/>
    <cellStyle name="Примечание 2 2 2 2 3 2 2 2 2" xfId="32958"/>
    <cellStyle name="Примечание 2 2 2 2 3 2 2 3" xfId="32959"/>
    <cellStyle name="Примечание 2 2 2 2 3 2 2 3 2" xfId="32960"/>
    <cellStyle name="Примечание 2 2 2 2 3 2 2 4" xfId="32961"/>
    <cellStyle name="Примечание 2 2 2 2 3 2 3" xfId="32962"/>
    <cellStyle name="Примечание 2 2 2 2 3 2 3 2" xfId="32963"/>
    <cellStyle name="Примечание 2 2 2 2 3 2 4" xfId="32964"/>
    <cellStyle name="Примечание 2 2 2 2 3 2 4 2" xfId="32965"/>
    <cellStyle name="Примечание 2 2 2 2 3 2 5" xfId="32966"/>
    <cellStyle name="Примечание 2 2 2 2 3 3" xfId="32967"/>
    <cellStyle name="Примечание 2 2 2 2 3 3 2" xfId="32968"/>
    <cellStyle name="Примечание 2 2 2 2 3 3 2 2" xfId="32969"/>
    <cellStyle name="Примечание 2 2 2 2 3 3 3" xfId="32970"/>
    <cellStyle name="Примечание 2 2 2 2 3 3 3 2" xfId="32971"/>
    <cellStyle name="Примечание 2 2 2 2 3 3 4" xfId="32972"/>
    <cellStyle name="Примечание 2 2 2 2 3 4" xfId="32973"/>
    <cellStyle name="Примечание 2 2 2 2 3 4 2" xfId="32974"/>
    <cellStyle name="Примечание 2 2 2 2 3 5" xfId="32975"/>
    <cellStyle name="Примечание 2 2 2 2 3 5 2" xfId="32976"/>
    <cellStyle name="Примечание 2 2 2 2 3 6" xfId="32977"/>
    <cellStyle name="Примечание 2 2 2 2 4" xfId="32978"/>
    <cellStyle name="Примечание 2 2 2 2 4 2" xfId="32979"/>
    <cellStyle name="Примечание 2 2 2 2 4 2 2" xfId="32980"/>
    <cellStyle name="Примечание 2 2 2 2 4 2 2 2" xfId="32981"/>
    <cellStyle name="Примечание 2 2 2 2 4 2 2 2 2" xfId="32982"/>
    <cellStyle name="Примечание 2 2 2 2 4 2 2 3" xfId="32983"/>
    <cellStyle name="Примечание 2 2 2 2 4 2 2 3 2" xfId="32984"/>
    <cellStyle name="Примечание 2 2 2 2 4 2 2 4" xfId="32985"/>
    <cellStyle name="Примечание 2 2 2 2 4 2 3" xfId="32986"/>
    <cellStyle name="Примечание 2 2 2 2 4 2 3 2" xfId="32987"/>
    <cellStyle name="Примечание 2 2 2 2 4 2 4" xfId="32988"/>
    <cellStyle name="Примечание 2 2 2 2 4 2 4 2" xfId="32989"/>
    <cellStyle name="Примечание 2 2 2 2 4 2 5" xfId="32990"/>
    <cellStyle name="Примечание 2 2 2 2 4 3" xfId="32991"/>
    <cellStyle name="Примечание 2 2 2 2 4 3 2" xfId="32992"/>
    <cellStyle name="Примечание 2 2 2 2 4 3 2 2" xfId="32993"/>
    <cellStyle name="Примечание 2 2 2 2 4 3 3" xfId="32994"/>
    <cellStyle name="Примечание 2 2 2 2 4 3 3 2" xfId="32995"/>
    <cellStyle name="Примечание 2 2 2 2 4 3 4" xfId="32996"/>
    <cellStyle name="Примечание 2 2 2 2 4 4" xfId="32997"/>
    <cellStyle name="Примечание 2 2 2 2 4 4 2" xfId="32998"/>
    <cellStyle name="Примечание 2 2 2 2 4 5" xfId="32999"/>
    <cellStyle name="Примечание 2 2 2 2 4 5 2" xfId="33000"/>
    <cellStyle name="Примечание 2 2 2 2 4 6" xfId="33001"/>
    <cellStyle name="Примечание 2 2 2 2 5" xfId="33002"/>
    <cellStyle name="Примечание 2 2 2 2 5 2" xfId="33003"/>
    <cellStyle name="Примечание 2 2 2 2 5 2 2" xfId="33004"/>
    <cellStyle name="Примечание 2 2 2 2 5 2 2 2" xfId="33005"/>
    <cellStyle name="Примечание 2 2 2 2 5 2 2 2 2" xfId="33006"/>
    <cellStyle name="Примечание 2 2 2 2 5 2 2 3" xfId="33007"/>
    <cellStyle name="Примечание 2 2 2 2 5 2 2 3 2" xfId="33008"/>
    <cellStyle name="Примечание 2 2 2 2 5 2 2 4" xfId="33009"/>
    <cellStyle name="Примечание 2 2 2 2 5 2 3" xfId="33010"/>
    <cellStyle name="Примечание 2 2 2 2 5 2 3 2" xfId="33011"/>
    <cellStyle name="Примечание 2 2 2 2 5 2 4" xfId="33012"/>
    <cellStyle name="Примечание 2 2 2 2 5 2 4 2" xfId="33013"/>
    <cellStyle name="Примечание 2 2 2 2 5 2 5" xfId="33014"/>
    <cellStyle name="Примечание 2 2 2 2 5 3" xfId="33015"/>
    <cellStyle name="Примечание 2 2 2 2 5 3 2" xfId="33016"/>
    <cellStyle name="Примечание 2 2 2 2 5 3 2 2" xfId="33017"/>
    <cellStyle name="Примечание 2 2 2 2 5 3 3" xfId="33018"/>
    <cellStyle name="Примечание 2 2 2 2 5 3 3 2" xfId="33019"/>
    <cellStyle name="Примечание 2 2 2 2 5 3 4" xfId="33020"/>
    <cellStyle name="Примечание 2 2 2 2 5 4" xfId="33021"/>
    <cellStyle name="Примечание 2 2 2 2 5 4 2" xfId="33022"/>
    <cellStyle name="Примечание 2 2 2 2 5 5" xfId="33023"/>
    <cellStyle name="Примечание 2 2 2 2 5 5 2" xfId="33024"/>
    <cellStyle name="Примечание 2 2 2 2 5 6" xfId="33025"/>
    <cellStyle name="Примечание 2 2 2 2 6" xfId="33026"/>
    <cellStyle name="Примечание 2 2 2 2 6 2" xfId="33027"/>
    <cellStyle name="Примечание 2 2 2 2 6 2 2" xfId="33028"/>
    <cellStyle name="Примечание 2 2 2 2 6 3" xfId="33029"/>
    <cellStyle name="Примечание 2 2 2 2 6 3 2" xfId="33030"/>
    <cellStyle name="Примечание 2 2 2 2 6 4" xfId="33031"/>
    <cellStyle name="Примечание 2 2 2 2 7" xfId="33032"/>
    <cellStyle name="Примечание 2 2 2 2 7 2" xfId="33033"/>
    <cellStyle name="Примечание 2 2 2 2 8" xfId="33034"/>
    <cellStyle name="Примечание 2 2 2 2 8 2" xfId="33035"/>
    <cellStyle name="Примечание 2 2 2 2 9" xfId="33036"/>
    <cellStyle name="Примечание 2 2 2 3" xfId="33037"/>
    <cellStyle name="Примечание 2 2 2 3 2" xfId="33038"/>
    <cellStyle name="Примечание 2 2 2 3 2 2" xfId="33039"/>
    <cellStyle name="Примечание 2 2 2 3 2 2 2" xfId="33040"/>
    <cellStyle name="Примечание 2 2 2 3 2 2 2 2" xfId="33041"/>
    <cellStyle name="Примечание 2 2 2 3 2 2 2 2 2" xfId="33042"/>
    <cellStyle name="Примечание 2 2 2 3 2 2 2 3" xfId="33043"/>
    <cellStyle name="Примечание 2 2 2 3 2 2 2 3 2" xfId="33044"/>
    <cellStyle name="Примечание 2 2 2 3 2 2 2 4" xfId="33045"/>
    <cellStyle name="Примечание 2 2 2 3 2 2 3" xfId="33046"/>
    <cellStyle name="Примечание 2 2 2 3 2 2 3 2" xfId="33047"/>
    <cellStyle name="Примечание 2 2 2 3 2 2 4" xfId="33048"/>
    <cellStyle name="Примечание 2 2 2 3 2 2 4 2" xfId="33049"/>
    <cellStyle name="Примечание 2 2 2 3 2 2 5" xfId="33050"/>
    <cellStyle name="Примечание 2 2 2 3 2 3" xfId="33051"/>
    <cellStyle name="Примечание 2 2 2 3 2 3 2" xfId="33052"/>
    <cellStyle name="Примечание 2 2 2 3 2 3 2 2" xfId="33053"/>
    <cellStyle name="Примечание 2 2 2 3 2 3 3" xfId="33054"/>
    <cellStyle name="Примечание 2 2 2 3 2 3 3 2" xfId="33055"/>
    <cellStyle name="Примечание 2 2 2 3 2 3 4" xfId="33056"/>
    <cellStyle name="Примечание 2 2 2 3 2 4" xfId="33057"/>
    <cellStyle name="Примечание 2 2 2 3 2 4 2" xfId="33058"/>
    <cellStyle name="Примечание 2 2 2 3 2 5" xfId="33059"/>
    <cellStyle name="Примечание 2 2 2 3 2 5 2" xfId="33060"/>
    <cellStyle name="Примечание 2 2 2 3 2 6" xfId="33061"/>
    <cellStyle name="Примечание 2 2 2 3 3" xfId="33062"/>
    <cellStyle name="Примечание 2 2 2 3 3 2" xfId="33063"/>
    <cellStyle name="Примечание 2 2 2 3 3 2 2" xfId="33064"/>
    <cellStyle name="Примечание 2 2 2 3 3 2 2 2" xfId="33065"/>
    <cellStyle name="Примечание 2 2 2 3 3 2 2 2 2" xfId="33066"/>
    <cellStyle name="Примечание 2 2 2 3 3 2 2 3" xfId="33067"/>
    <cellStyle name="Примечание 2 2 2 3 3 2 2 3 2" xfId="33068"/>
    <cellStyle name="Примечание 2 2 2 3 3 2 2 4" xfId="33069"/>
    <cellStyle name="Примечание 2 2 2 3 3 2 3" xfId="33070"/>
    <cellStyle name="Примечание 2 2 2 3 3 2 3 2" xfId="33071"/>
    <cellStyle name="Примечание 2 2 2 3 3 2 4" xfId="33072"/>
    <cellStyle name="Примечание 2 2 2 3 3 2 4 2" xfId="33073"/>
    <cellStyle name="Примечание 2 2 2 3 3 2 5" xfId="33074"/>
    <cellStyle name="Примечание 2 2 2 3 3 3" xfId="33075"/>
    <cellStyle name="Примечание 2 2 2 3 3 3 2" xfId="33076"/>
    <cellStyle name="Примечание 2 2 2 3 3 3 2 2" xfId="33077"/>
    <cellStyle name="Примечание 2 2 2 3 3 3 3" xfId="33078"/>
    <cellStyle name="Примечание 2 2 2 3 3 3 3 2" xfId="33079"/>
    <cellStyle name="Примечание 2 2 2 3 3 3 4" xfId="33080"/>
    <cellStyle name="Примечание 2 2 2 3 3 4" xfId="33081"/>
    <cellStyle name="Примечание 2 2 2 3 3 4 2" xfId="33082"/>
    <cellStyle name="Примечание 2 2 2 3 3 5" xfId="33083"/>
    <cellStyle name="Примечание 2 2 2 3 3 5 2" xfId="33084"/>
    <cellStyle name="Примечание 2 2 2 3 3 6" xfId="33085"/>
    <cellStyle name="Примечание 2 2 2 3 4" xfId="33086"/>
    <cellStyle name="Примечание 2 2 2 3 4 2" xfId="33087"/>
    <cellStyle name="Примечание 2 2 2 3 4 2 2" xfId="33088"/>
    <cellStyle name="Примечание 2 2 2 3 4 2 2 2" xfId="33089"/>
    <cellStyle name="Примечание 2 2 2 3 4 2 2 2 2" xfId="33090"/>
    <cellStyle name="Примечание 2 2 2 3 4 2 2 3" xfId="33091"/>
    <cellStyle name="Примечание 2 2 2 3 4 2 2 3 2" xfId="33092"/>
    <cellStyle name="Примечание 2 2 2 3 4 2 2 4" xfId="33093"/>
    <cellStyle name="Примечание 2 2 2 3 4 2 3" xfId="33094"/>
    <cellStyle name="Примечание 2 2 2 3 4 2 3 2" xfId="33095"/>
    <cellStyle name="Примечание 2 2 2 3 4 2 4" xfId="33096"/>
    <cellStyle name="Примечание 2 2 2 3 4 2 4 2" xfId="33097"/>
    <cellStyle name="Примечание 2 2 2 3 4 2 5" xfId="33098"/>
    <cellStyle name="Примечание 2 2 2 3 4 3" xfId="33099"/>
    <cellStyle name="Примечание 2 2 2 3 4 3 2" xfId="33100"/>
    <cellStyle name="Примечание 2 2 2 3 4 3 2 2" xfId="33101"/>
    <cellStyle name="Примечание 2 2 2 3 4 3 3" xfId="33102"/>
    <cellStyle name="Примечание 2 2 2 3 4 3 3 2" xfId="33103"/>
    <cellStyle name="Примечание 2 2 2 3 4 3 4" xfId="33104"/>
    <cellStyle name="Примечание 2 2 2 3 4 4" xfId="33105"/>
    <cellStyle name="Примечание 2 2 2 3 4 4 2" xfId="33106"/>
    <cellStyle name="Примечание 2 2 2 3 4 5" xfId="33107"/>
    <cellStyle name="Примечание 2 2 2 3 4 5 2" xfId="33108"/>
    <cellStyle name="Примечание 2 2 2 3 4 6" xfId="33109"/>
    <cellStyle name="Примечание 2 2 2 3 5" xfId="33110"/>
    <cellStyle name="Примечание 2 2 2 3 5 2" xfId="33111"/>
    <cellStyle name="Примечание 2 2 2 3 5 2 2" xfId="33112"/>
    <cellStyle name="Примечание 2 2 2 3 5 2 2 2" xfId="33113"/>
    <cellStyle name="Примечание 2 2 2 3 5 2 2 2 2" xfId="33114"/>
    <cellStyle name="Примечание 2 2 2 3 5 2 2 3" xfId="33115"/>
    <cellStyle name="Примечание 2 2 2 3 5 2 2 3 2" xfId="33116"/>
    <cellStyle name="Примечание 2 2 2 3 5 2 2 4" xfId="33117"/>
    <cellStyle name="Примечание 2 2 2 3 5 2 3" xfId="33118"/>
    <cellStyle name="Примечание 2 2 2 3 5 2 3 2" xfId="33119"/>
    <cellStyle name="Примечание 2 2 2 3 5 2 4" xfId="33120"/>
    <cellStyle name="Примечание 2 2 2 3 5 2 4 2" xfId="33121"/>
    <cellStyle name="Примечание 2 2 2 3 5 2 5" xfId="33122"/>
    <cellStyle name="Примечание 2 2 2 3 5 3" xfId="33123"/>
    <cellStyle name="Примечание 2 2 2 3 5 3 2" xfId="33124"/>
    <cellStyle name="Примечание 2 2 2 3 5 3 2 2" xfId="33125"/>
    <cellStyle name="Примечание 2 2 2 3 5 3 3" xfId="33126"/>
    <cellStyle name="Примечание 2 2 2 3 5 3 3 2" xfId="33127"/>
    <cellStyle name="Примечание 2 2 2 3 5 3 4" xfId="33128"/>
    <cellStyle name="Примечание 2 2 2 3 5 4" xfId="33129"/>
    <cellStyle name="Примечание 2 2 2 3 5 4 2" xfId="33130"/>
    <cellStyle name="Примечание 2 2 2 3 5 5" xfId="33131"/>
    <cellStyle name="Примечание 2 2 2 3 5 5 2" xfId="33132"/>
    <cellStyle name="Примечание 2 2 2 3 5 6" xfId="33133"/>
    <cellStyle name="Примечание 2 2 2 3 6" xfId="33134"/>
    <cellStyle name="Примечание 2 2 2 3 6 2" xfId="33135"/>
    <cellStyle name="Примечание 2 2 2 3 6 2 2" xfId="33136"/>
    <cellStyle name="Примечание 2 2 2 3 6 3" xfId="33137"/>
    <cellStyle name="Примечание 2 2 2 3 6 3 2" xfId="33138"/>
    <cellStyle name="Примечание 2 2 2 3 6 4" xfId="33139"/>
    <cellStyle name="Примечание 2 2 2 3 7" xfId="33140"/>
    <cellStyle name="Примечание 2 2 2 3 7 2" xfId="33141"/>
    <cellStyle name="Примечание 2 2 2 3 8" xfId="33142"/>
    <cellStyle name="Примечание 2 2 2 3 8 2" xfId="33143"/>
    <cellStyle name="Примечание 2 2 2 3 9" xfId="33144"/>
    <cellStyle name="Примечание 2 2 2 4" xfId="33145"/>
    <cellStyle name="Примечание 2 2 2 4 2" xfId="33146"/>
    <cellStyle name="Примечание 2 2 2 4 2 2" xfId="33147"/>
    <cellStyle name="Примечание 2 2 2 4 2 2 2" xfId="33148"/>
    <cellStyle name="Примечание 2 2 2 4 2 2 2 2" xfId="33149"/>
    <cellStyle name="Примечание 2 2 2 4 2 2 2 2 2" xfId="33150"/>
    <cellStyle name="Примечание 2 2 2 4 2 2 2 3" xfId="33151"/>
    <cellStyle name="Примечание 2 2 2 4 2 2 2 3 2" xfId="33152"/>
    <cellStyle name="Примечание 2 2 2 4 2 2 2 4" xfId="33153"/>
    <cellStyle name="Примечание 2 2 2 4 2 2 3" xfId="33154"/>
    <cellStyle name="Примечание 2 2 2 4 2 2 3 2" xfId="33155"/>
    <cellStyle name="Примечание 2 2 2 4 2 2 4" xfId="33156"/>
    <cellStyle name="Примечание 2 2 2 4 2 2 4 2" xfId="33157"/>
    <cellStyle name="Примечание 2 2 2 4 2 2 5" xfId="33158"/>
    <cellStyle name="Примечание 2 2 2 4 2 3" xfId="33159"/>
    <cellStyle name="Примечание 2 2 2 4 2 3 2" xfId="33160"/>
    <cellStyle name="Примечание 2 2 2 4 2 3 2 2" xfId="33161"/>
    <cellStyle name="Примечание 2 2 2 4 2 3 3" xfId="33162"/>
    <cellStyle name="Примечание 2 2 2 4 2 3 3 2" xfId="33163"/>
    <cellStyle name="Примечание 2 2 2 4 2 3 4" xfId="33164"/>
    <cellStyle name="Примечание 2 2 2 4 2 4" xfId="33165"/>
    <cellStyle name="Примечание 2 2 2 4 2 4 2" xfId="33166"/>
    <cellStyle name="Примечание 2 2 2 4 2 5" xfId="33167"/>
    <cellStyle name="Примечание 2 2 2 4 2 5 2" xfId="33168"/>
    <cellStyle name="Примечание 2 2 2 4 2 6" xfId="33169"/>
    <cellStyle name="Примечание 2 2 2 4 3" xfId="33170"/>
    <cellStyle name="Примечание 2 2 2 4 3 2" xfId="33171"/>
    <cellStyle name="Примечание 2 2 2 4 3 2 2" xfId="33172"/>
    <cellStyle name="Примечание 2 2 2 4 3 2 2 2" xfId="33173"/>
    <cellStyle name="Примечание 2 2 2 4 3 2 2 2 2" xfId="33174"/>
    <cellStyle name="Примечание 2 2 2 4 3 2 2 3" xfId="33175"/>
    <cellStyle name="Примечание 2 2 2 4 3 2 2 3 2" xfId="33176"/>
    <cellStyle name="Примечание 2 2 2 4 3 2 2 4" xfId="33177"/>
    <cellStyle name="Примечание 2 2 2 4 3 2 3" xfId="33178"/>
    <cellStyle name="Примечание 2 2 2 4 3 2 3 2" xfId="33179"/>
    <cellStyle name="Примечание 2 2 2 4 3 2 4" xfId="33180"/>
    <cellStyle name="Примечание 2 2 2 4 3 2 4 2" xfId="33181"/>
    <cellStyle name="Примечание 2 2 2 4 3 2 5" xfId="33182"/>
    <cellStyle name="Примечание 2 2 2 4 3 3" xfId="33183"/>
    <cellStyle name="Примечание 2 2 2 4 3 3 2" xfId="33184"/>
    <cellStyle name="Примечание 2 2 2 4 3 3 2 2" xfId="33185"/>
    <cellStyle name="Примечание 2 2 2 4 3 3 3" xfId="33186"/>
    <cellStyle name="Примечание 2 2 2 4 3 3 3 2" xfId="33187"/>
    <cellStyle name="Примечание 2 2 2 4 3 3 4" xfId="33188"/>
    <cellStyle name="Примечание 2 2 2 4 3 4" xfId="33189"/>
    <cellStyle name="Примечание 2 2 2 4 3 4 2" xfId="33190"/>
    <cellStyle name="Примечание 2 2 2 4 3 5" xfId="33191"/>
    <cellStyle name="Примечание 2 2 2 4 3 5 2" xfId="33192"/>
    <cellStyle name="Примечание 2 2 2 4 3 6" xfId="33193"/>
    <cellStyle name="Примечание 2 2 2 4 4" xfId="33194"/>
    <cellStyle name="Примечание 2 2 2 4 4 2" xfId="33195"/>
    <cellStyle name="Примечание 2 2 2 4 4 2 2" xfId="33196"/>
    <cellStyle name="Примечание 2 2 2 4 4 2 2 2" xfId="33197"/>
    <cellStyle name="Примечание 2 2 2 4 4 2 2 2 2" xfId="33198"/>
    <cellStyle name="Примечание 2 2 2 4 4 2 2 3" xfId="33199"/>
    <cellStyle name="Примечание 2 2 2 4 4 2 2 3 2" xfId="33200"/>
    <cellStyle name="Примечание 2 2 2 4 4 2 2 4" xfId="33201"/>
    <cellStyle name="Примечание 2 2 2 4 4 2 3" xfId="33202"/>
    <cellStyle name="Примечание 2 2 2 4 4 2 3 2" xfId="33203"/>
    <cellStyle name="Примечание 2 2 2 4 4 2 4" xfId="33204"/>
    <cellStyle name="Примечание 2 2 2 4 4 2 4 2" xfId="33205"/>
    <cellStyle name="Примечание 2 2 2 4 4 2 5" xfId="33206"/>
    <cellStyle name="Примечание 2 2 2 4 4 3" xfId="33207"/>
    <cellStyle name="Примечание 2 2 2 4 4 3 2" xfId="33208"/>
    <cellStyle name="Примечание 2 2 2 4 4 3 2 2" xfId="33209"/>
    <cellStyle name="Примечание 2 2 2 4 4 3 3" xfId="33210"/>
    <cellStyle name="Примечание 2 2 2 4 4 3 3 2" xfId="33211"/>
    <cellStyle name="Примечание 2 2 2 4 4 3 4" xfId="33212"/>
    <cellStyle name="Примечание 2 2 2 4 4 4" xfId="33213"/>
    <cellStyle name="Примечание 2 2 2 4 4 4 2" xfId="33214"/>
    <cellStyle name="Примечание 2 2 2 4 4 5" xfId="33215"/>
    <cellStyle name="Примечание 2 2 2 4 4 5 2" xfId="33216"/>
    <cellStyle name="Примечание 2 2 2 4 4 6" xfId="33217"/>
    <cellStyle name="Примечание 2 2 2 4 5" xfId="33218"/>
    <cellStyle name="Примечание 2 2 2 4 5 2" xfId="33219"/>
    <cellStyle name="Примечание 2 2 2 4 5 2 2" xfId="33220"/>
    <cellStyle name="Примечание 2 2 2 4 5 2 2 2" xfId="33221"/>
    <cellStyle name="Примечание 2 2 2 4 5 2 2 2 2" xfId="33222"/>
    <cellStyle name="Примечание 2 2 2 4 5 2 2 3" xfId="33223"/>
    <cellStyle name="Примечание 2 2 2 4 5 2 2 3 2" xfId="33224"/>
    <cellStyle name="Примечание 2 2 2 4 5 2 2 4" xfId="33225"/>
    <cellStyle name="Примечание 2 2 2 4 5 2 3" xfId="33226"/>
    <cellStyle name="Примечание 2 2 2 4 5 2 3 2" xfId="33227"/>
    <cellStyle name="Примечание 2 2 2 4 5 2 4" xfId="33228"/>
    <cellStyle name="Примечание 2 2 2 4 5 2 4 2" xfId="33229"/>
    <cellStyle name="Примечание 2 2 2 4 5 2 5" xfId="33230"/>
    <cellStyle name="Примечание 2 2 2 4 5 3" xfId="33231"/>
    <cellStyle name="Примечание 2 2 2 4 5 3 2" xfId="33232"/>
    <cellStyle name="Примечание 2 2 2 4 5 3 2 2" xfId="33233"/>
    <cellStyle name="Примечание 2 2 2 4 5 3 3" xfId="33234"/>
    <cellStyle name="Примечание 2 2 2 4 5 3 3 2" xfId="33235"/>
    <cellStyle name="Примечание 2 2 2 4 5 3 4" xfId="33236"/>
    <cellStyle name="Примечание 2 2 2 4 5 4" xfId="33237"/>
    <cellStyle name="Примечание 2 2 2 4 5 4 2" xfId="33238"/>
    <cellStyle name="Примечание 2 2 2 4 5 5" xfId="33239"/>
    <cellStyle name="Примечание 2 2 2 4 5 5 2" xfId="33240"/>
    <cellStyle name="Примечание 2 2 2 4 5 6" xfId="33241"/>
    <cellStyle name="Примечание 2 2 2 4 6" xfId="33242"/>
    <cellStyle name="Примечание 2 2 2 4 6 2" xfId="33243"/>
    <cellStyle name="Примечание 2 2 2 4 6 2 2" xfId="33244"/>
    <cellStyle name="Примечание 2 2 2 4 6 3" xfId="33245"/>
    <cellStyle name="Примечание 2 2 2 4 6 3 2" xfId="33246"/>
    <cellStyle name="Примечание 2 2 2 4 6 4" xfId="33247"/>
    <cellStyle name="Примечание 2 2 2 4 7" xfId="33248"/>
    <cellStyle name="Примечание 2 2 2 4 7 2" xfId="33249"/>
    <cellStyle name="Примечание 2 2 2 4 8" xfId="33250"/>
    <cellStyle name="Примечание 2 2 2 4 8 2" xfId="33251"/>
    <cellStyle name="Примечание 2 2 2 4 9" xfId="33252"/>
    <cellStyle name="Примечание 2 2 2 5" xfId="33253"/>
    <cellStyle name="Примечание 2 2 2 5 2" xfId="33254"/>
    <cellStyle name="Примечание 2 2 2 5 2 2" xfId="33255"/>
    <cellStyle name="Примечание 2 2 2 5 2 2 2" xfId="33256"/>
    <cellStyle name="Примечание 2 2 2 5 2 2 2 2" xfId="33257"/>
    <cellStyle name="Примечание 2 2 2 5 2 2 2 2 2" xfId="33258"/>
    <cellStyle name="Примечание 2 2 2 5 2 2 2 3" xfId="33259"/>
    <cellStyle name="Примечание 2 2 2 5 2 2 2 3 2" xfId="33260"/>
    <cellStyle name="Примечание 2 2 2 5 2 2 2 4" xfId="33261"/>
    <cellStyle name="Примечание 2 2 2 5 2 2 3" xfId="33262"/>
    <cellStyle name="Примечание 2 2 2 5 2 2 3 2" xfId="33263"/>
    <cellStyle name="Примечание 2 2 2 5 2 2 4" xfId="33264"/>
    <cellStyle name="Примечание 2 2 2 5 2 2 4 2" xfId="33265"/>
    <cellStyle name="Примечание 2 2 2 5 2 2 5" xfId="33266"/>
    <cellStyle name="Примечание 2 2 2 5 2 3" xfId="33267"/>
    <cellStyle name="Примечание 2 2 2 5 2 3 2" xfId="33268"/>
    <cellStyle name="Примечание 2 2 2 5 2 3 2 2" xfId="33269"/>
    <cellStyle name="Примечание 2 2 2 5 2 3 3" xfId="33270"/>
    <cellStyle name="Примечание 2 2 2 5 2 3 3 2" xfId="33271"/>
    <cellStyle name="Примечание 2 2 2 5 2 3 4" xfId="33272"/>
    <cellStyle name="Примечание 2 2 2 5 2 4" xfId="33273"/>
    <cellStyle name="Примечание 2 2 2 5 2 4 2" xfId="33274"/>
    <cellStyle name="Примечание 2 2 2 5 2 5" xfId="33275"/>
    <cellStyle name="Примечание 2 2 2 5 2 5 2" xfId="33276"/>
    <cellStyle name="Примечание 2 2 2 5 2 6" xfId="33277"/>
    <cellStyle name="Примечание 2 2 2 5 3" xfId="33278"/>
    <cellStyle name="Примечание 2 2 2 5 3 2" xfId="33279"/>
    <cellStyle name="Примечание 2 2 2 5 3 2 2" xfId="33280"/>
    <cellStyle name="Примечание 2 2 2 5 3 2 2 2" xfId="33281"/>
    <cellStyle name="Примечание 2 2 2 5 3 2 2 2 2" xfId="33282"/>
    <cellStyle name="Примечание 2 2 2 5 3 2 2 3" xfId="33283"/>
    <cellStyle name="Примечание 2 2 2 5 3 2 2 3 2" xfId="33284"/>
    <cellStyle name="Примечание 2 2 2 5 3 2 2 4" xfId="33285"/>
    <cellStyle name="Примечание 2 2 2 5 3 2 3" xfId="33286"/>
    <cellStyle name="Примечание 2 2 2 5 3 2 3 2" xfId="33287"/>
    <cellStyle name="Примечание 2 2 2 5 3 2 4" xfId="33288"/>
    <cellStyle name="Примечание 2 2 2 5 3 2 4 2" xfId="33289"/>
    <cellStyle name="Примечание 2 2 2 5 3 2 5" xfId="33290"/>
    <cellStyle name="Примечание 2 2 2 5 3 3" xfId="33291"/>
    <cellStyle name="Примечание 2 2 2 5 3 3 2" xfId="33292"/>
    <cellStyle name="Примечание 2 2 2 5 3 3 2 2" xfId="33293"/>
    <cellStyle name="Примечание 2 2 2 5 3 3 3" xfId="33294"/>
    <cellStyle name="Примечание 2 2 2 5 3 3 3 2" xfId="33295"/>
    <cellStyle name="Примечание 2 2 2 5 3 3 4" xfId="33296"/>
    <cellStyle name="Примечание 2 2 2 5 3 4" xfId="33297"/>
    <cellStyle name="Примечание 2 2 2 5 3 4 2" xfId="33298"/>
    <cellStyle name="Примечание 2 2 2 5 3 5" xfId="33299"/>
    <cellStyle name="Примечание 2 2 2 5 3 5 2" xfId="33300"/>
    <cellStyle name="Примечание 2 2 2 5 3 6" xfId="33301"/>
    <cellStyle name="Примечание 2 2 2 5 4" xfId="33302"/>
    <cellStyle name="Примечание 2 2 2 5 4 2" xfId="33303"/>
    <cellStyle name="Примечание 2 2 2 5 4 2 2" xfId="33304"/>
    <cellStyle name="Примечание 2 2 2 5 4 2 2 2" xfId="33305"/>
    <cellStyle name="Примечание 2 2 2 5 4 2 2 2 2" xfId="33306"/>
    <cellStyle name="Примечание 2 2 2 5 4 2 2 3" xfId="33307"/>
    <cellStyle name="Примечание 2 2 2 5 4 2 2 3 2" xfId="33308"/>
    <cellStyle name="Примечание 2 2 2 5 4 2 2 4" xfId="33309"/>
    <cellStyle name="Примечание 2 2 2 5 4 2 3" xfId="33310"/>
    <cellStyle name="Примечание 2 2 2 5 4 2 3 2" xfId="33311"/>
    <cellStyle name="Примечание 2 2 2 5 4 2 4" xfId="33312"/>
    <cellStyle name="Примечание 2 2 2 5 4 2 4 2" xfId="33313"/>
    <cellStyle name="Примечание 2 2 2 5 4 2 5" xfId="33314"/>
    <cellStyle name="Примечание 2 2 2 5 4 3" xfId="33315"/>
    <cellStyle name="Примечание 2 2 2 5 4 3 2" xfId="33316"/>
    <cellStyle name="Примечание 2 2 2 5 4 3 2 2" xfId="33317"/>
    <cellStyle name="Примечание 2 2 2 5 4 3 3" xfId="33318"/>
    <cellStyle name="Примечание 2 2 2 5 4 3 3 2" xfId="33319"/>
    <cellStyle name="Примечание 2 2 2 5 4 3 4" xfId="33320"/>
    <cellStyle name="Примечание 2 2 2 5 4 4" xfId="33321"/>
    <cellStyle name="Примечание 2 2 2 5 4 4 2" xfId="33322"/>
    <cellStyle name="Примечание 2 2 2 5 4 5" xfId="33323"/>
    <cellStyle name="Примечание 2 2 2 5 4 5 2" xfId="33324"/>
    <cellStyle name="Примечание 2 2 2 5 4 6" xfId="33325"/>
    <cellStyle name="Примечание 2 2 2 5 5" xfId="33326"/>
    <cellStyle name="Примечание 2 2 2 5 5 2" xfId="33327"/>
    <cellStyle name="Примечание 2 2 2 5 5 2 2" xfId="33328"/>
    <cellStyle name="Примечание 2 2 2 5 5 2 2 2" xfId="33329"/>
    <cellStyle name="Примечание 2 2 2 5 5 2 2 2 2" xfId="33330"/>
    <cellStyle name="Примечание 2 2 2 5 5 2 2 3" xfId="33331"/>
    <cellStyle name="Примечание 2 2 2 5 5 2 2 3 2" xfId="33332"/>
    <cellStyle name="Примечание 2 2 2 5 5 2 2 4" xfId="33333"/>
    <cellStyle name="Примечание 2 2 2 5 5 2 3" xfId="33334"/>
    <cellStyle name="Примечание 2 2 2 5 5 2 3 2" xfId="33335"/>
    <cellStyle name="Примечание 2 2 2 5 5 2 4" xfId="33336"/>
    <cellStyle name="Примечание 2 2 2 5 5 2 4 2" xfId="33337"/>
    <cellStyle name="Примечание 2 2 2 5 5 2 5" xfId="33338"/>
    <cellStyle name="Примечание 2 2 2 5 5 3" xfId="33339"/>
    <cellStyle name="Примечание 2 2 2 5 5 3 2" xfId="33340"/>
    <cellStyle name="Примечание 2 2 2 5 5 3 2 2" xfId="33341"/>
    <cellStyle name="Примечание 2 2 2 5 5 3 3" xfId="33342"/>
    <cellStyle name="Примечание 2 2 2 5 5 3 3 2" xfId="33343"/>
    <cellStyle name="Примечание 2 2 2 5 5 3 4" xfId="33344"/>
    <cellStyle name="Примечание 2 2 2 5 5 4" xfId="33345"/>
    <cellStyle name="Примечание 2 2 2 5 5 4 2" xfId="33346"/>
    <cellStyle name="Примечание 2 2 2 5 5 5" xfId="33347"/>
    <cellStyle name="Примечание 2 2 2 5 5 5 2" xfId="33348"/>
    <cellStyle name="Примечание 2 2 2 5 5 6" xfId="33349"/>
    <cellStyle name="Примечание 2 2 2 5 6" xfId="33350"/>
    <cellStyle name="Примечание 2 2 2 5 6 2" xfId="33351"/>
    <cellStyle name="Примечание 2 2 2 5 6 2 2" xfId="33352"/>
    <cellStyle name="Примечание 2 2 2 5 6 3" xfId="33353"/>
    <cellStyle name="Примечание 2 2 2 5 6 3 2" xfId="33354"/>
    <cellStyle name="Примечание 2 2 2 5 6 4" xfId="33355"/>
    <cellStyle name="Примечание 2 2 2 5 7" xfId="33356"/>
    <cellStyle name="Примечание 2 2 2 5 7 2" xfId="33357"/>
    <cellStyle name="Примечание 2 2 2 5 8" xfId="33358"/>
    <cellStyle name="Примечание 2 2 2 5 8 2" xfId="33359"/>
    <cellStyle name="Примечание 2 2 2 5 9" xfId="33360"/>
    <cellStyle name="Примечание 2 2 2 6" xfId="33361"/>
    <cellStyle name="Примечание 2 2 2 6 2" xfId="33362"/>
    <cellStyle name="Примечание 2 2 2 6 2 2" xfId="33363"/>
    <cellStyle name="Примечание 2 2 2 6 2 2 2" xfId="33364"/>
    <cellStyle name="Примечание 2 2 2 6 2 2 2 2" xfId="33365"/>
    <cellStyle name="Примечание 2 2 2 6 2 2 2 2 2" xfId="33366"/>
    <cellStyle name="Примечание 2 2 2 6 2 2 2 3" xfId="33367"/>
    <cellStyle name="Примечание 2 2 2 6 2 2 2 3 2" xfId="33368"/>
    <cellStyle name="Примечание 2 2 2 6 2 2 2 4" xfId="33369"/>
    <cellStyle name="Примечание 2 2 2 6 2 2 3" xfId="33370"/>
    <cellStyle name="Примечание 2 2 2 6 2 2 3 2" xfId="33371"/>
    <cellStyle name="Примечание 2 2 2 6 2 2 4" xfId="33372"/>
    <cellStyle name="Примечание 2 2 2 6 2 2 4 2" xfId="33373"/>
    <cellStyle name="Примечание 2 2 2 6 2 2 5" xfId="33374"/>
    <cellStyle name="Примечание 2 2 2 6 2 3" xfId="33375"/>
    <cellStyle name="Примечание 2 2 2 6 2 3 2" xfId="33376"/>
    <cellStyle name="Примечание 2 2 2 6 2 3 2 2" xfId="33377"/>
    <cellStyle name="Примечание 2 2 2 6 2 3 3" xfId="33378"/>
    <cellStyle name="Примечание 2 2 2 6 2 3 3 2" xfId="33379"/>
    <cellStyle name="Примечание 2 2 2 6 2 3 4" xfId="33380"/>
    <cellStyle name="Примечание 2 2 2 6 2 4" xfId="33381"/>
    <cellStyle name="Примечание 2 2 2 6 2 4 2" xfId="33382"/>
    <cellStyle name="Примечание 2 2 2 6 2 5" xfId="33383"/>
    <cellStyle name="Примечание 2 2 2 6 2 5 2" xfId="33384"/>
    <cellStyle name="Примечание 2 2 2 6 2 6" xfId="33385"/>
    <cellStyle name="Примечание 2 2 2 6 3" xfId="33386"/>
    <cellStyle name="Примечание 2 2 2 6 3 2" xfId="33387"/>
    <cellStyle name="Примечание 2 2 2 6 3 2 2" xfId="33388"/>
    <cellStyle name="Примечание 2 2 2 6 3 2 2 2" xfId="33389"/>
    <cellStyle name="Примечание 2 2 2 6 3 2 2 2 2" xfId="33390"/>
    <cellStyle name="Примечание 2 2 2 6 3 2 2 3" xfId="33391"/>
    <cellStyle name="Примечание 2 2 2 6 3 2 2 3 2" xfId="33392"/>
    <cellStyle name="Примечание 2 2 2 6 3 2 2 4" xfId="33393"/>
    <cellStyle name="Примечание 2 2 2 6 3 2 3" xfId="33394"/>
    <cellStyle name="Примечание 2 2 2 6 3 2 3 2" xfId="33395"/>
    <cellStyle name="Примечание 2 2 2 6 3 2 4" xfId="33396"/>
    <cellStyle name="Примечание 2 2 2 6 3 2 4 2" xfId="33397"/>
    <cellStyle name="Примечание 2 2 2 6 3 2 5" xfId="33398"/>
    <cellStyle name="Примечание 2 2 2 6 3 3" xfId="33399"/>
    <cellStyle name="Примечание 2 2 2 6 3 3 2" xfId="33400"/>
    <cellStyle name="Примечание 2 2 2 6 3 3 2 2" xfId="33401"/>
    <cellStyle name="Примечание 2 2 2 6 3 3 3" xfId="33402"/>
    <cellStyle name="Примечание 2 2 2 6 3 3 3 2" xfId="33403"/>
    <cellStyle name="Примечание 2 2 2 6 3 3 4" xfId="33404"/>
    <cellStyle name="Примечание 2 2 2 6 3 4" xfId="33405"/>
    <cellStyle name="Примечание 2 2 2 6 3 4 2" xfId="33406"/>
    <cellStyle name="Примечание 2 2 2 6 3 5" xfId="33407"/>
    <cellStyle name="Примечание 2 2 2 6 3 5 2" xfId="33408"/>
    <cellStyle name="Примечание 2 2 2 6 3 6" xfId="33409"/>
    <cellStyle name="Примечание 2 2 2 6 4" xfId="33410"/>
    <cellStyle name="Примечание 2 2 2 6 4 2" xfId="33411"/>
    <cellStyle name="Примечание 2 2 2 6 4 2 2" xfId="33412"/>
    <cellStyle name="Примечание 2 2 2 6 4 2 2 2" xfId="33413"/>
    <cellStyle name="Примечание 2 2 2 6 4 2 2 2 2" xfId="33414"/>
    <cellStyle name="Примечание 2 2 2 6 4 2 2 3" xfId="33415"/>
    <cellStyle name="Примечание 2 2 2 6 4 2 2 3 2" xfId="33416"/>
    <cellStyle name="Примечание 2 2 2 6 4 2 2 4" xfId="33417"/>
    <cellStyle name="Примечание 2 2 2 6 4 2 3" xfId="33418"/>
    <cellStyle name="Примечание 2 2 2 6 4 2 3 2" xfId="33419"/>
    <cellStyle name="Примечание 2 2 2 6 4 2 4" xfId="33420"/>
    <cellStyle name="Примечание 2 2 2 6 4 2 4 2" xfId="33421"/>
    <cellStyle name="Примечание 2 2 2 6 4 2 5" xfId="33422"/>
    <cellStyle name="Примечание 2 2 2 6 4 3" xfId="33423"/>
    <cellStyle name="Примечание 2 2 2 6 4 3 2" xfId="33424"/>
    <cellStyle name="Примечание 2 2 2 6 4 3 2 2" xfId="33425"/>
    <cellStyle name="Примечание 2 2 2 6 4 3 3" xfId="33426"/>
    <cellStyle name="Примечание 2 2 2 6 4 3 3 2" xfId="33427"/>
    <cellStyle name="Примечание 2 2 2 6 4 3 4" xfId="33428"/>
    <cellStyle name="Примечание 2 2 2 6 4 4" xfId="33429"/>
    <cellStyle name="Примечание 2 2 2 6 4 4 2" xfId="33430"/>
    <cellStyle name="Примечание 2 2 2 6 4 5" xfId="33431"/>
    <cellStyle name="Примечание 2 2 2 6 4 5 2" xfId="33432"/>
    <cellStyle name="Примечание 2 2 2 6 4 6" xfId="33433"/>
    <cellStyle name="Примечание 2 2 2 6 5" xfId="33434"/>
    <cellStyle name="Примечание 2 2 2 6 5 2" xfId="33435"/>
    <cellStyle name="Примечание 2 2 2 6 5 2 2" xfId="33436"/>
    <cellStyle name="Примечание 2 2 2 6 5 2 2 2" xfId="33437"/>
    <cellStyle name="Примечание 2 2 2 6 5 2 2 2 2" xfId="33438"/>
    <cellStyle name="Примечание 2 2 2 6 5 2 2 3" xfId="33439"/>
    <cellStyle name="Примечание 2 2 2 6 5 2 2 3 2" xfId="33440"/>
    <cellStyle name="Примечание 2 2 2 6 5 2 2 4" xfId="33441"/>
    <cellStyle name="Примечание 2 2 2 6 5 2 3" xfId="33442"/>
    <cellStyle name="Примечание 2 2 2 6 5 2 3 2" xfId="33443"/>
    <cellStyle name="Примечание 2 2 2 6 5 2 4" xfId="33444"/>
    <cellStyle name="Примечание 2 2 2 6 5 2 4 2" xfId="33445"/>
    <cellStyle name="Примечание 2 2 2 6 5 2 5" xfId="33446"/>
    <cellStyle name="Примечание 2 2 2 6 5 3" xfId="33447"/>
    <cellStyle name="Примечание 2 2 2 6 5 3 2" xfId="33448"/>
    <cellStyle name="Примечание 2 2 2 6 5 3 2 2" xfId="33449"/>
    <cellStyle name="Примечание 2 2 2 6 5 3 3" xfId="33450"/>
    <cellStyle name="Примечание 2 2 2 6 5 3 3 2" xfId="33451"/>
    <cellStyle name="Примечание 2 2 2 6 5 3 4" xfId="33452"/>
    <cellStyle name="Примечание 2 2 2 6 5 4" xfId="33453"/>
    <cellStyle name="Примечание 2 2 2 6 5 4 2" xfId="33454"/>
    <cellStyle name="Примечание 2 2 2 6 5 5" xfId="33455"/>
    <cellStyle name="Примечание 2 2 2 6 5 5 2" xfId="33456"/>
    <cellStyle name="Примечание 2 2 2 6 5 6" xfId="33457"/>
    <cellStyle name="Примечание 2 2 2 6 6" xfId="33458"/>
    <cellStyle name="Примечание 2 2 2 6 6 2" xfId="33459"/>
    <cellStyle name="Примечание 2 2 2 6 6 2 2" xfId="33460"/>
    <cellStyle name="Примечание 2 2 2 6 6 3" xfId="33461"/>
    <cellStyle name="Примечание 2 2 2 6 6 3 2" xfId="33462"/>
    <cellStyle name="Примечание 2 2 2 6 6 4" xfId="33463"/>
    <cellStyle name="Примечание 2 2 2 6 7" xfId="33464"/>
    <cellStyle name="Примечание 2 2 2 6 7 2" xfId="33465"/>
    <cellStyle name="Примечание 2 2 2 6 8" xfId="33466"/>
    <cellStyle name="Примечание 2 2 2 6 8 2" xfId="33467"/>
    <cellStyle name="Примечание 2 2 2 6 9" xfId="33468"/>
    <cellStyle name="Примечание 2 2 2 7" xfId="33469"/>
    <cellStyle name="Примечание 2 2 2 7 2" xfId="33470"/>
    <cellStyle name="Примечание 2 2 2 7 2 2" xfId="33471"/>
    <cellStyle name="Примечание 2 2 2 7 2 2 2" xfId="33472"/>
    <cellStyle name="Примечание 2 2 2 7 2 2 2 2" xfId="33473"/>
    <cellStyle name="Примечание 2 2 2 7 2 2 3" xfId="33474"/>
    <cellStyle name="Примечание 2 2 2 7 2 2 3 2" xfId="33475"/>
    <cellStyle name="Примечание 2 2 2 7 2 2 4" xfId="33476"/>
    <cellStyle name="Примечание 2 2 2 7 2 3" xfId="33477"/>
    <cellStyle name="Примечание 2 2 2 7 2 3 2" xfId="33478"/>
    <cellStyle name="Примечание 2 2 2 7 2 4" xfId="33479"/>
    <cellStyle name="Примечание 2 2 2 7 2 4 2" xfId="33480"/>
    <cellStyle name="Примечание 2 2 2 7 2 5" xfId="33481"/>
    <cellStyle name="Примечание 2 2 2 7 3" xfId="33482"/>
    <cellStyle name="Примечание 2 2 2 7 3 2" xfId="33483"/>
    <cellStyle name="Примечание 2 2 2 7 3 2 2" xfId="33484"/>
    <cellStyle name="Примечание 2 2 2 7 3 3" xfId="33485"/>
    <cellStyle name="Примечание 2 2 2 7 3 3 2" xfId="33486"/>
    <cellStyle name="Примечание 2 2 2 7 3 4" xfId="33487"/>
    <cellStyle name="Примечание 2 2 2 7 4" xfId="33488"/>
    <cellStyle name="Примечание 2 2 2 7 4 2" xfId="33489"/>
    <cellStyle name="Примечание 2 2 2 7 5" xfId="33490"/>
    <cellStyle name="Примечание 2 2 2 7 5 2" xfId="33491"/>
    <cellStyle name="Примечание 2 2 2 7 6" xfId="33492"/>
    <cellStyle name="Примечание 2 2 2 8" xfId="33493"/>
    <cellStyle name="Примечание 2 2 2 8 2" xfId="33494"/>
    <cellStyle name="Примечание 2 2 2 8 2 2" xfId="33495"/>
    <cellStyle name="Примечание 2 2 2 8 2 2 2" xfId="33496"/>
    <cellStyle name="Примечание 2 2 2 8 2 2 2 2" xfId="33497"/>
    <cellStyle name="Примечание 2 2 2 8 2 2 3" xfId="33498"/>
    <cellStyle name="Примечание 2 2 2 8 2 2 3 2" xfId="33499"/>
    <cellStyle name="Примечание 2 2 2 8 2 2 4" xfId="33500"/>
    <cellStyle name="Примечание 2 2 2 8 2 3" xfId="33501"/>
    <cellStyle name="Примечание 2 2 2 8 2 3 2" xfId="33502"/>
    <cellStyle name="Примечание 2 2 2 8 2 4" xfId="33503"/>
    <cellStyle name="Примечание 2 2 2 8 2 4 2" xfId="33504"/>
    <cellStyle name="Примечание 2 2 2 8 2 5" xfId="33505"/>
    <cellStyle name="Примечание 2 2 2 8 3" xfId="33506"/>
    <cellStyle name="Примечание 2 2 2 8 3 2" xfId="33507"/>
    <cellStyle name="Примечание 2 2 2 8 3 2 2" xfId="33508"/>
    <cellStyle name="Примечание 2 2 2 8 3 3" xfId="33509"/>
    <cellStyle name="Примечание 2 2 2 8 3 3 2" xfId="33510"/>
    <cellStyle name="Примечание 2 2 2 8 3 4" xfId="33511"/>
    <cellStyle name="Примечание 2 2 2 8 4" xfId="33512"/>
    <cellStyle name="Примечание 2 2 2 8 4 2" xfId="33513"/>
    <cellStyle name="Примечание 2 2 2 8 5" xfId="33514"/>
    <cellStyle name="Примечание 2 2 2 8 5 2" xfId="33515"/>
    <cellStyle name="Примечание 2 2 2 8 6" xfId="33516"/>
    <cellStyle name="Примечание 2 2 2 9" xfId="33517"/>
    <cellStyle name="Примечание 2 2 2 9 2" xfId="33518"/>
    <cellStyle name="Примечание 2 2 2 9 2 2" xfId="33519"/>
    <cellStyle name="Примечание 2 2 2 9 2 2 2" xfId="33520"/>
    <cellStyle name="Примечание 2 2 2 9 2 2 2 2" xfId="33521"/>
    <cellStyle name="Примечание 2 2 2 9 2 2 3" xfId="33522"/>
    <cellStyle name="Примечание 2 2 2 9 2 2 3 2" xfId="33523"/>
    <cellStyle name="Примечание 2 2 2 9 2 2 4" xfId="33524"/>
    <cellStyle name="Примечание 2 2 2 9 2 3" xfId="33525"/>
    <cellStyle name="Примечание 2 2 2 9 2 3 2" xfId="33526"/>
    <cellStyle name="Примечание 2 2 2 9 2 4" xfId="33527"/>
    <cellStyle name="Примечание 2 2 2 9 2 4 2" xfId="33528"/>
    <cellStyle name="Примечание 2 2 2 9 2 5" xfId="33529"/>
    <cellStyle name="Примечание 2 2 2 9 3" xfId="33530"/>
    <cellStyle name="Примечание 2 2 2 9 3 2" xfId="33531"/>
    <cellStyle name="Примечание 2 2 2 9 3 2 2" xfId="33532"/>
    <cellStyle name="Примечание 2 2 2 9 3 3" xfId="33533"/>
    <cellStyle name="Примечание 2 2 2 9 3 3 2" xfId="33534"/>
    <cellStyle name="Примечание 2 2 2 9 3 4" xfId="33535"/>
    <cellStyle name="Примечание 2 2 2 9 4" xfId="33536"/>
    <cellStyle name="Примечание 2 2 2 9 4 2" xfId="33537"/>
    <cellStyle name="Примечание 2 2 2 9 5" xfId="33538"/>
    <cellStyle name="Примечание 2 2 2 9 5 2" xfId="33539"/>
    <cellStyle name="Примечание 2 2 2 9 6" xfId="33540"/>
    <cellStyle name="Примечание 2 2 3" xfId="33541"/>
    <cellStyle name="Примечание 2 2 3 2" xfId="33542"/>
    <cellStyle name="Примечание 2 2 3 2 2" xfId="33543"/>
    <cellStyle name="Примечание 2 2 3 2 2 2" xfId="33544"/>
    <cellStyle name="Примечание 2 2 3 2 2 2 2" xfId="33545"/>
    <cellStyle name="Примечание 2 2 3 2 2 2 2 2" xfId="33546"/>
    <cellStyle name="Примечание 2 2 3 2 2 2 3" xfId="33547"/>
    <cellStyle name="Примечание 2 2 3 2 2 2 3 2" xfId="33548"/>
    <cellStyle name="Примечание 2 2 3 2 2 2 4" xfId="33549"/>
    <cellStyle name="Примечание 2 2 3 2 2 3" xfId="33550"/>
    <cellStyle name="Примечание 2 2 3 2 2 3 2" xfId="33551"/>
    <cellStyle name="Примечание 2 2 3 2 2 4" xfId="33552"/>
    <cellStyle name="Примечание 2 2 3 2 2 4 2" xfId="33553"/>
    <cellStyle name="Примечание 2 2 3 2 2 5" xfId="33554"/>
    <cellStyle name="Примечание 2 2 3 2 3" xfId="33555"/>
    <cellStyle name="Примечание 2 2 3 2 3 2" xfId="33556"/>
    <cellStyle name="Примечание 2 2 3 2 3 2 2" xfId="33557"/>
    <cellStyle name="Примечание 2 2 3 2 3 3" xfId="33558"/>
    <cellStyle name="Примечание 2 2 3 2 3 3 2" xfId="33559"/>
    <cellStyle name="Примечание 2 2 3 2 3 4" xfId="33560"/>
    <cellStyle name="Примечание 2 2 3 2 4" xfId="33561"/>
    <cellStyle name="Примечание 2 2 3 2 4 2" xfId="33562"/>
    <cellStyle name="Примечание 2 2 3 2 5" xfId="33563"/>
    <cellStyle name="Примечание 2 2 3 2 5 2" xfId="33564"/>
    <cellStyle name="Примечание 2 2 3 2 6" xfId="33565"/>
    <cellStyle name="Примечание 2 2 3 3" xfId="33566"/>
    <cellStyle name="Примечание 2 2 3 3 2" xfId="33567"/>
    <cellStyle name="Примечание 2 2 3 3 2 2" xfId="33568"/>
    <cellStyle name="Примечание 2 2 3 3 2 2 2" xfId="33569"/>
    <cellStyle name="Примечание 2 2 3 3 2 2 2 2" xfId="33570"/>
    <cellStyle name="Примечание 2 2 3 3 2 2 3" xfId="33571"/>
    <cellStyle name="Примечание 2 2 3 3 2 2 3 2" xfId="33572"/>
    <cellStyle name="Примечание 2 2 3 3 2 2 4" xfId="33573"/>
    <cellStyle name="Примечание 2 2 3 3 2 3" xfId="33574"/>
    <cellStyle name="Примечание 2 2 3 3 2 3 2" xfId="33575"/>
    <cellStyle name="Примечание 2 2 3 3 2 4" xfId="33576"/>
    <cellStyle name="Примечание 2 2 3 3 2 4 2" xfId="33577"/>
    <cellStyle name="Примечание 2 2 3 3 2 5" xfId="33578"/>
    <cellStyle name="Примечание 2 2 3 3 3" xfId="33579"/>
    <cellStyle name="Примечание 2 2 3 3 3 2" xfId="33580"/>
    <cellStyle name="Примечание 2 2 3 3 3 2 2" xfId="33581"/>
    <cellStyle name="Примечание 2 2 3 3 3 3" xfId="33582"/>
    <cellStyle name="Примечание 2 2 3 3 3 3 2" xfId="33583"/>
    <cellStyle name="Примечание 2 2 3 3 3 4" xfId="33584"/>
    <cellStyle name="Примечание 2 2 3 3 4" xfId="33585"/>
    <cellStyle name="Примечание 2 2 3 3 4 2" xfId="33586"/>
    <cellStyle name="Примечание 2 2 3 3 5" xfId="33587"/>
    <cellStyle name="Примечание 2 2 3 3 5 2" xfId="33588"/>
    <cellStyle name="Примечание 2 2 3 3 6" xfId="33589"/>
    <cellStyle name="Примечание 2 2 3 4" xfId="33590"/>
    <cellStyle name="Примечание 2 2 3 4 2" xfId="33591"/>
    <cellStyle name="Примечание 2 2 3 4 2 2" xfId="33592"/>
    <cellStyle name="Примечание 2 2 3 4 2 2 2" xfId="33593"/>
    <cellStyle name="Примечание 2 2 3 4 2 2 2 2" xfId="33594"/>
    <cellStyle name="Примечание 2 2 3 4 2 2 3" xfId="33595"/>
    <cellStyle name="Примечание 2 2 3 4 2 2 3 2" xfId="33596"/>
    <cellStyle name="Примечание 2 2 3 4 2 2 4" xfId="33597"/>
    <cellStyle name="Примечание 2 2 3 4 2 3" xfId="33598"/>
    <cellStyle name="Примечание 2 2 3 4 2 3 2" xfId="33599"/>
    <cellStyle name="Примечание 2 2 3 4 2 4" xfId="33600"/>
    <cellStyle name="Примечание 2 2 3 4 2 4 2" xfId="33601"/>
    <cellStyle name="Примечание 2 2 3 4 2 5" xfId="33602"/>
    <cellStyle name="Примечание 2 2 3 4 3" xfId="33603"/>
    <cellStyle name="Примечание 2 2 3 4 3 2" xfId="33604"/>
    <cellStyle name="Примечание 2 2 3 4 3 2 2" xfId="33605"/>
    <cellStyle name="Примечание 2 2 3 4 3 3" xfId="33606"/>
    <cellStyle name="Примечание 2 2 3 4 3 3 2" xfId="33607"/>
    <cellStyle name="Примечание 2 2 3 4 3 4" xfId="33608"/>
    <cellStyle name="Примечание 2 2 3 4 4" xfId="33609"/>
    <cellStyle name="Примечание 2 2 3 4 4 2" xfId="33610"/>
    <cellStyle name="Примечание 2 2 3 4 5" xfId="33611"/>
    <cellStyle name="Примечание 2 2 3 4 5 2" xfId="33612"/>
    <cellStyle name="Примечание 2 2 3 4 6" xfId="33613"/>
    <cellStyle name="Примечание 2 2 3 5" xfId="33614"/>
    <cellStyle name="Примечание 2 2 3 5 2" xfId="33615"/>
    <cellStyle name="Примечание 2 2 3 5 2 2" xfId="33616"/>
    <cellStyle name="Примечание 2 2 3 5 2 2 2" xfId="33617"/>
    <cellStyle name="Примечание 2 2 3 5 2 2 2 2" xfId="33618"/>
    <cellStyle name="Примечание 2 2 3 5 2 2 3" xfId="33619"/>
    <cellStyle name="Примечание 2 2 3 5 2 2 3 2" xfId="33620"/>
    <cellStyle name="Примечание 2 2 3 5 2 2 4" xfId="33621"/>
    <cellStyle name="Примечание 2 2 3 5 2 3" xfId="33622"/>
    <cellStyle name="Примечание 2 2 3 5 2 3 2" xfId="33623"/>
    <cellStyle name="Примечание 2 2 3 5 2 4" xfId="33624"/>
    <cellStyle name="Примечание 2 2 3 5 2 4 2" xfId="33625"/>
    <cellStyle name="Примечание 2 2 3 5 2 5" xfId="33626"/>
    <cellStyle name="Примечание 2 2 3 5 3" xfId="33627"/>
    <cellStyle name="Примечание 2 2 3 5 3 2" xfId="33628"/>
    <cellStyle name="Примечание 2 2 3 5 3 2 2" xfId="33629"/>
    <cellStyle name="Примечание 2 2 3 5 3 3" xfId="33630"/>
    <cellStyle name="Примечание 2 2 3 5 3 3 2" xfId="33631"/>
    <cellStyle name="Примечание 2 2 3 5 3 4" xfId="33632"/>
    <cellStyle name="Примечание 2 2 3 5 4" xfId="33633"/>
    <cellStyle name="Примечание 2 2 3 5 4 2" xfId="33634"/>
    <cellStyle name="Примечание 2 2 3 5 5" xfId="33635"/>
    <cellStyle name="Примечание 2 2 3 5 5 2" xfId="33636"/>
    <cellStyle name="Примечание 2 2 3 5 6" xfId="33637"/>
    <cellStyle name="Примечание 2 2 3 6" xfId="33638"/>
    <cellStyle name="Примечание 2 2 3 6 2" xfId="33639"/>
    <cellStyle name="Примечание 2 2 3 6 2 2" xfId="33640"/>
    <cellStyle name="Примечание 2 2 3 6 3" xfId="33641"/>
    <cellStyle name="Примечание 2 2 3 6 3 2" xfId="33642"/>
    <cellStyle name="Примечание 2 2 3 6 4" xfId="33643"/>
    <cellStyle name="Примечание 2 2 3 7" xfId="33644"/>
    <cellStyle name="Примечание 2 2 3 7 2" xfId="33645"/>
    <cellStyle name="Примечание 2 2 3 8" xfId="33646"/>
    <cellStyle name="Примечание 2 2 3 8 2" xfId="33647"/>
    <cellStyle name="Примечание 2 2 3 9" xfId="33648"/>
    <cellStyle name="Примечание 2 2 4" xfId="33649"/>
    <cellStyle name="Примечание 2 2 4 2" xfId="33650"/>
    <cellStyle name="Примечание 2 2 4 2 2" xfId="33651"/>
    <cellStyle name="Примечание 2 2 4 2 2 2" xfId="33652"/>
    <cellStyle name="Примечание 2 2 4 2 2 2 2" xfId="33653"/>
    <cellStyle name="Примечание 2 2 4 2 2 2 2 2" xfId="33654"/>
    <cellStyle name="Примечание 2 2 4 2 2 2 3" xfId="33655"/>
    <cellStyle name="Примечание 2 2 4 2 2 2 3 2" xfId="33656"/>
    <cellStyle name="Примечание 2 2 4 2 2 2 4" xfId="33657"/>
    <cellStyle name="Примечание 2 2 4 2 2 3" xfId="33658"/>
    <cellStyle name="Примечание 2 2 4 2 2 3 2" xfId="33659"/>
    <cellStyle name="Примечание 2 2 4 2 2 4" xfId="33660"/>
    <cellStyle name="Примечание 2 2 4 2 2 4 2" xfId="33661"/>
    <cellStyle name="Примечание 2 2 4 2 2 5" xfId="33662"/>
    <cellStyle name="Примечание 2 2 4 2 3" xfId="33663"/>
    <cellStyle name="Примечание 2 2 4 2 3 2" xfId="33664"/>
    <cellStyle name="Примечание 2 2 4 2 3 2 2" xfId="33665"/>
    <cellStyle name="Примечание 2 2 4 2 3 3" xfId="33666"/>
    <cellStyle name="Примечание 2 2 4 2 3 3 2" xfId="33667"/>
    <cellStyle name="Примечание 2 2 4 2 3 4" xfId="33668"/>
    <cellStyle name="Примечание 2 2 4 2 4" xfId="33669"/>
    <cellStyle name="Примечание 2 2 4 2 4 2" xfId="33670"/>
    <cellStyle name="Примечание 2 2 4 2 5" xfId="33671"/>
    <cellStyle name="Примечание 2 2 4 2 5 2" xfId="33672"/>
    <cellStyle name="Примечание 2 2 4 2 6" xfId="33673"/>
    <cellStyle name="Примечание 2 2 4 3" xfId="33674"/>
    <cellStyle name="Примечание 2 2 4 3 2" xfId="33675"/>
    <cellStyle name="Примечание 2 2 4 3 2 2" xfId="33676"/>
    <cellStyle name="Примечание 2 2 4 3 2 2 2" xfId="33677"/>
    <cellStyle name="Примечание 2 2 4 3 2 2 2 2" xfId="33678"/>
    <cellStyle name="Примечание 2 2 4 3 2 2 3" xfId="33679"/>
    <cellStyle name="Примечание 2 2 4 3 2 2 3 2" xfId="33680"/>
    <cellStyle name="Примечание 2 2 4 3 2 2 4" xfId="33681"/>
    <cellStyle name="Примечание 2 2 4 3 2 3" xfId="33682"/>
    <cellStyle name="Примечание 2 2 4 3 2 3 2" xfId="33683"/>
    <cellStyle name="Примечание 2 2 4 3 2 4" xfId="33684"/>
    <cellStyle name="Примечание 2 2 4 3 2 4 2" xfId="33685"/>
    <cellStyle name="Примечание 2 2 4 3 2 5" xfId="33686"/>
    <cellStyle name="Примечание 2 2 4 3 3" xfId="33687"/>
    <cellStyle name="Примечание 2 2 4 3 3 2" xfId="33688"/>
    <cellStyle name="Примечание 2 2 4 3 3 2 2" xfId="33689"/>
    <cellStyle name="Примечание 2 2 4 3 3 3" xfId="33690"/>
    <cellStyle name="Примечание 2 2 4 3 3 3 2" xfId="33691"/>
    <cellStyle name="Примечание 2 2 4 3 3 4" xfId="33692"/>
    <cellStyle name="Примечание 2 2 4 3 4" xfId="33693"/>
    <cellStyle name="Примечание 2 2 4 3 4 2" xfId="33694"/>
    <cellStyle name="Примечание 2 2 4 3 5" xfId="33695"/>
    <cellStyle name="Примечание 2 2 4 3 5 2" xfId="33696"/>
    <cellStyle name="Примечание 2 2 4 3 6" xfId="33697"/>
    <cellStyle name="Примечание 2 2 4 4" xfId="33698"/>
    <cellStyle name="Примечание 2 2 4 4 2" xfId="33699"/>
    <cellStyle name="Примечание 2 2 4 4 2 2" xfId="33700"/>
    <cellStyle name="Примечание 2 2 4 4 2 2 2" xfId="33701"/>
    <cellStyle name="Примечание 2 2 4 4 2 2 2 2" xfId="33702"/>
    <cellStyle name="Примечание 2 2 4 4 2 2 3" xfId="33703"/>
    <cellStyle name="Примечание 2 2 4 4 2 2 3 2" xfId="33704"/>
    <cellStyle name="Примечание 2 2 4 4 2 2 4" xfId="33705"/>
    <cellStyle name="Примечание 2 2 4 4 2 3" xfId="33706"/>
    <cellStyle name="Примечание 2 2 4 4 2 3 2" xfId="33707"/>
    <cellStyle name="Примечание 2 2 4 4 2 4" xfId="33708"/>
    <cellStyle name="Примечание 2 2 4 4 2 4 2" xfId="33709"/>
    <cellStyle name="Примечание 2 2 4 4 2 5" xfId="33710"/>
    <cellStyle name="Примечание 2 2 4 4 3" xfId="33711"/>
    <cellStyle name="Примечание 2 2 4 4 3 2" xfId="33712"/>
    <cellStyle name="Примечание 2 2 4 4 3 2 2" xfId="33713"/>
    <cellStyle name="Примечание 2 2 4 4 3 3" xfId="33714"/>
    <cellStyle name="Примечание 2 2 4 4 3 3 2" xfId="33715"/>
    <cellStyle name="Примечание 2 2 4 4 3 4" xfId="33716"/>
    <cellStyle name="Примечание 2 2 4 4 4" xfId="33717"/>
    <cellStyle name="Примечание 2 2 4 4 4 2" xfId="33718"/>
    <cellStyle name="Примечание 2 2 4 4 5" xfId="33719"/>
    <cellStyle name="Примечание 2 2 4 4 5 2" xfId="33720"/>
    <cellStyle name="Примечание 2 2 4 4 6" xfId="33721"/>
    <cellStyle name="Примечание 2 2 4 5" xfId="33722"/>
    <cellStyle name="Примечание 2 2 4 5 2" xfId="33723"/>
    <cellStyle name="Примечание 2 2 4 5 2 2" xfId="33724"/>
    <cellStyle name="Примечание 2 2 4 5 2 2 2" xfId="33725"/>
    <cellStyle name="Примечание 2 2 4 5 2 2 2 2" xfId="33726"/>
    <cellStyle name="Примечание 2 2 4 5 2 2 3" xfId="33727"/>
    <cellStyle name="Примечание 2 2 4 5 2 2 3 2" xfId="33728"/>
    <cellStyle name="Примечание 2 2 4 5 2 2 4" xfId="33729"/>
    <cellStyle name="Примечание 2 2 4 5 2 3" xfId="33730"/>
    <cellStyle name="Примечание 2 2 4 5 2 3 2" xfId="33731"/>
    <cellStyle name="Примечание 2 2 4 5 2 4" xfId="33732"/>
    <cellStyle name="Примечание 2 2 4 5 2 4 2" xfId="33733"/>
    <cellStyle name="Примечание 2 2 4 5 2 5" xfId="33734"/>
    <cellStyle name="Примечание 2 2 4 5 3" xfId="33735"/>
    <cellStyle name="Примечание 2 2 4 5 3 2" xfId="33736"/>
    <cellStyle name="Примечание 2 2 4 5 3 2 2" xfId="33737"/>
    <cellStyle name="Примечание 2 2 4 5 3 3" xfId="33738"/>
    <cellStyle name="Примечание 2 2 4 5 3 3 2" xfId="33739"/>
    <cellStyle name="Примечание 2 2 4 5 3 4" xfId="33740"/>
    <cellStyle name="Примечание 2 2 4 5 4" xfId="33741"/>
    <cellStyle name="Примечание 2 2 4 5 4 2" xfId="33742"/>
    <cellStyle name="Примечание 2 2 4 5 5" xfId="33743"/>
    <cellStyle name="Примечание 2 2 4 5 5 2" xfId="33744"/>
    <cellStyle name="Примечание 2 2 4 5 6" xfId="33745"/>
    <cellStyle name="Примечание 2 2 4 6" xfId="33746"/>
    <cellStyle name="Примечание 2 2 4 6 2" xfId="33747"/>
    <cellStyle name="Примечание 2 2 4 6 2 2" xfId="33748"/>
    <cellStyle name="Примечание 2 2 4 6 3" xfId="33749"/>
    <cellStyle name="Примечание 2 2 4 6 3 2" xfId="33750"/>
    <cellStyle name="Примечание 2 2 4 6 4" xfId="33751"/>
    <cellStyle name="Примечание 2 2 4 7" xfId="33752"/>
    <cellStyle name="Примечание 2 2 4 7 2" xfId="33753"/>
    <cellStyle name="Примечание 2 2 4 8" xfId="33754"/>
    <cellStyle name="Примечание 2 2 4 8 2" xfId="33755"/>
    <cellStyle name="Примечание 2 2 4 9" xfId="33756"/>
    <cellStyle name="Примечание 2 2 5" xfId="33757"/>
    <cellStyle name="Примечание 2 2 5 2" xfId="33758"/>
    <cellStyle name="Примечание 2 2 5 2 2" xfId="33759"/>
    <cellStyle name="Примечание 2 2 5 2 2 2" xfId="33760"/>
    <cellStyle name="Примечание 2 2 5 2 2 2 2" xfId="33761"/>
    <cellStyle name="Примечание 2 2 5 2 2 2 2 2" xfId="33762"/>
    <cellStyle name="Примечание 2 2 5 2 2 2 3" xfId="33763"/>
    <cellStyle name="Примечание 2 2 5 2 2 2 3 2" xfId="33764"/>
    <cellStyle name="Примечание 2 2 5 2 2 2 4" xfId="33765"/>
    <cellStyle name="Примечание 2 2 5 2 2 3" xfId="33766"/>
    <cellStyle name="Примечание 2 2 5 2 2 3 2" xfId="33767"/>
    <cellStyle name="Примечание 2 2 5 2 2 4" xfId="33768"/>
    <cellStyle name="Примечание 2 2 5 2 2 4 2" xfId="33769"/>
    <cellStyle name="Примечание 2 2 5 2 2 5" xfId="33770"/>
    <cellStyle name="Примечание 2 2 5 2 3" xfId="33771"/>
    <cellStyle name="Примечание 2 2 5 2 3 2" xfId="33772"/>
    <cellStyle name="Примечание 2 2 5 2 3 2 2" xfId="33773"/>
    <cellStyle name="Примечание 2 2 5 2 3 3" xfId="33774"/>
    <cellStyle name="Примечание 2 2 5 2 3 3 2" xfId="33775"/>
    <cellStyle name="Примечание 2 2 5 2 3 4" xfId="33776"/>
    <cellStyle name="Примечание 2 2 5 2 4" xfId="33777"/>
    <cellStyle name="Примечание 2 2 5 2 4 2" xfId="33778"/>
    <cellStyle name="Примечание 2 2 5 2 5" xfId="33779"/>
    <cellStyle name="Примечание 2 2 5 2 5 2" xfId="33780"/>
    <cellStyle name="Примечание 2 2 5 2 6" xfId="33781"/>
    <cellStyle name="Примечание 2 2 5 3" xfId="33782"/>
    <cellStyle name="Примечание 2 2 5 3 2" xfId="33783"/>
    <cellStyle name="Примечание 2 2 5 3 2 2" xfId="33784"/>
    <cellStyle name="Примечание 2 2 5 3 2 2 2" xfId="33785"/>
    <cellStyle name="Примечание 2 2 5 3 2 2 2 2" xfId="33786"/>
    <cellStyle name="Примечание 2 2 5 3 2 2 3" xfId="33787"/>
    <cellStyle name="Примечание 2 2 5 3 2 2 3 2" xfId="33788"/>
    <cellStyle name="Примечание 2 2 5 3 2 2 4" xfId="33789"/>
    <cellStyle name="Примечание 2 2 5 3 2 3" xfId="33790"/>
    <cellStyle name="Примечание 2 2 5 3 2 3 2" xfId="33791"/>
    <cellStyle name="Примечание 2 2 5 3 2 4" xfId="33792"/>
    <cellStyle name="Примечание 2 2 5 3 2 4 2" xfId="33793"/>
    <cellStyle name="Примечание 2 2 5 3 2 5" xfId="33794"/>
    <cellStyle name="Примечание 2 2 5 3 3" xfId="33795"/>
    <cellStyle name="Примечание 2 2 5 3 3 2" xfId="33796"/>
    <cellStyle name="Примечание 2 2 5 3 3 2 2" xfId="33797"/>
    <cellStyle name="Примечание 2 2 5 3 3 3" xfId="33798"/>
    <cellStyle name="Примечание 2 2 5 3 3 3 2" xfId="33799"/>
    <cellStyle name="Примечание 2 2 5 3 3 4" xfId="33800"/>
    <cellStyle name="Примечание 2 2 5 3 4" xfId="33801"/>
    <cellStyle name="Примечание 2 2 5 3 4 2" xfId="33802"/>
    <cellStyle name="Примечание 2 2 5 3 5" xfId="33803"/>
    <cellStyle name="Примечание 2 2 5 3 5 2" xfId="33804"/>
    <cellStyle name="Примечание 2 2 5 3 6" xfId="33805"/>
    <cellStyle name="Примечание 2 2 5 4" xfId="33806"/>
    <cellStyle name="Примечание 2 2 5 4 2" xfId="33807"/>
    <cellStyle name="Примечание 2 2 5 4 2 2" xfId="33808"/>
    <cellStyle name="Примечание 2 2 5 4 2 2 2" xfId="33809"/>
    <cellStyle name="Примечание 2 2 5 4 2 2 2 2" xfId="33810"/>
    <cellStyle name="Примечание 2 2 5 4 2 2 3" xfId="33811"/>
    <cellStyle name="Примечание 2 2 5 4 2 2 3 2" xfId="33812"/>
    <cellStyle name="Примечание 2 2 5 4 2 2 4" xfId="33813"/>
    <cellStyle name="Примечание 2 2 5 4 2 3" xfId="33814"/>
    <cellStyle name="Примечание 2 2 5 4 2 3 2" xfId="33815"/>
    <cellStyle name="Примечание 2 2 5 4 2 4" xfId="33816"/>
    <cellStyle name="Примечание 2 2 5 4 2 4 2" xfId="33817"/>
    <cellStyle name="Примечание 2 2 5 4 2 5" xfId="33818"/>
    <cellStyle name="Примечание 2 2 5 4 3" xfId="33819"/>
    <cellStyle name="Примечание 2 2 5 4 3 2" xfId="33820"/>
    <cellStyle name="Примечание 2 2 5 4 3 2 2" xfId="33821"/>
    <cellStyle name="Примечание 2 2 5 4 3 3" xfId="33822"/>
    <cellStyle name="Примечание 2 2 5 4 3 3 2" xfId="33823"/>
    <cellStyle name="Примечание 2 2 5 4 3 4" xfId="33824"/>
    <cellStyle name="Примечание 2 2 5 4 4" xfId="33825"/>
    <cellStyle name="Примечание 2 2 5 4 4 2" xfId="33826"/>
    <cellStyle name="Примечание 2 2 5 4 5" xfId="33827"/>
    <cellStyle name="Примечание 2 2 5 4 5 2" xfId="33828"/>
    <cellStyle name="Примечание 2 2 5 4 6" xfId="33829"/>
    <cellStyle name="Примечание 2 2 5 5" xfId="33830"/>
    <cellStyle name="Примечание 2 2 5 5 2" xfId="33831"/>
    <cellStyle name="Примечание 2 2 5 5 2 2" xfId="33832"/>
    <cellStyle name="Примечание 2 2 5 5 2 2 2" xfId="33833"/>
    <cellStyle name="Примечание 2 2 5 5 2 2 2 2" xfId="33834"/>
    <cellStyle name="Примечание 2 2 5 5 2 2 3" xfId="33835"/>
    <cellStyle name="Примечание 2 2 5 5 2 2 3 2" xfId="33836"/>
    <cellStyle name="Примечание 2 2 5 5 2 2 4" xfId="33837"/>
    <cellStyle name="Примечание 2 2 5 5 2 3" xfId="33838"/>
    <cellStyle name="Примечание 2 2 5 5 2 3 2" xfId="33839"/>
    <cellStyle name="Примечание 2 2 5 5 2 4" xfId="33840"/>
    <cellStyle name="Примечание 2 2 5 5 2 4 2" xfId="33841"/>
    <cellStyle name="Примечание 2 2 5 5 2 5" xfId="33842"/>
    <cellStyle name="Примечание 2 2 5 5 3" xfId="33843"/>
    <cellStyle name="Примечание 2 2 5 5 3 2" xfId="33844"/>
    <cellStyle name="Примечание 2 2 5 5 3 2 2" xfId="33845"/>
    <cellStyle name="Примечание 2 2 5 5 3 3" xfId="33846"/>
    <cellStyle name="Примечание 2 2 5 5 3 3 2" xfId="33847"/>
    <cellStyle name="Примечание 2 2 5 5 3 4" xfId="33848"/>
    <cellStyle name="Примечание 2 2 5 5 4" xfId="33849"/>
    <cellStyle name="Примечание 2 2 5 5 4 2" xfId="33850"/>
    <cellStyle name="Примечание 2 2 5 5 5" xfId="33851"/>
    <cellStyle name="Примечание 2 2 5 5 5 2" xfId="33852"/>
    <cellStyle name="Примечание 2 2 5 5 6" xfId="33853"/>
    <cellStyle name="Примечание 2 2 5 6" xfId="33854"/>
    <cellStyle name="Примечание 2 2 5 6 2" xfId="33855"/>
    <cellStyle name="Примечание 2 2 5 6 2 2" xfId="33856"/>
    <cellStyle name="Примечание 2 2 5 6 3" xfId="33857"/>
    <cellStyle name="Примечание 2 2 5 6 3 2" xfId="33858"/>
    <cellStyle name="Примечание 2 2 5 6 4" xfId="33859"/>
    <cellStyle name="Примечание 2 2 5 7" xfId="33860"/>
    <cellStyle name="Примечание 2 2 5 7 2" xfId="33861"/>
    <cellStyle name="Примечание 2 2 5 8" xfId="33862"/>
    <cellStyle name="Примечание 2 2 5 8 2" xfId="33863"/>
    <cellStyle name="Примечание 2 2 5 9" xfId="33864"/>
    <cellStyle name="Примечание 2 2 6" xfId="33865"/>
    <cellStyle name="Примечание 2 2 6 2" xfId="33866"/>
    <cellStyle name="Примечание 2 2 6 2 2" xfId="33867"/>
    <cellStyle name="Примечание 2 2 6 2 2 2" xfId="33868"/>
    <cellStyle name="Примечание 2 2 6 2 2 2 2" xfId="33869"/>
    <cellStyle name="Примечание 2 2 6 2 2 2 2 2" xfId="33870"/>
    <cellStyle name="Примечание 2 2 6 2 2 2 3" xfId="33871"/>
    <cellStyle name="Примечание 2 2 6 2 2 2 3 2" xfId="33872"/>
    <cellStyle name="Примечание 2 2 6 2 2 2 4" xfId="33873"/>
    <cellStyle name="Примечание 2 2 6 2 2 3" xfId="33874"/>
    <cellStyle name="Примечание 2 2 6 2 2 3 2" xfId="33875"/>
    <cellStyle name="Примечание 2 2 6 2 2 4" xfId="33876"/>
    <cellStyle name="Примечание 2 2 6 2 2 4 2" xfId="33877"/>
    <cellStyle name="Примечание 2 2 6 2 2 5" xfId="33878"/>
    <cellStyle name="Примечание 2 2 6 2 3" xfId="33879"/>
    <cellStyle name="Примечание 2 2 6 2 3 2" xfId="33880"/>
    <cellStyle name="Примечание 2 2 6 2 3 2 2" xfId="33881"/>
    <cellStyle name="Примечание 2 2 6 2 3 3" xfId="33882"/>
    <cellStyle name="Примечание 2 2 6 2 3 3 2" xfId="33883"/>
    <cellStyle name="Примечание 2 2 6 2 3 4" xfId="33884"/>
    <cellStyle name="Примечание 2 2 6 2 4" xfId="33885"/>
    <cellStyle name="Примечание 2 2 6 2 4 2" xfId="33886"/>
    <cellStyle name="Примечание 2 2 6 2 5" xfId="33887"/>
    <cellStyle name="Примечание 2 2 6 2 5 2" xfId="33888"/>
    <cellStyle name="Примечание 2 2 6 2 6" xfId="33889"/>
    <cellStyle name="Примечание 2 2 6 3" xfId="33890"/>
    <cellStyle name="Примечание 2 2 6 3 2" xfId="33891"/>
    <cellStyle name="Примечание 2 2 6 3 2 2" xfId="33892"/>
    <cellStyle name="Примечание 2 2 6 3 2 2 2" xfId="33893"/>
    <cellStyle name="Примечание 2 2 6 3 2 2 2 2" xfId="33894"/>
    <cellStyle name="Примечание 2 2 6 3 2 2 3" xfId="33895"/>
    <cellStyle name="Примечание 2 2 6 3 2 2 3 2" xfId="33896"/>
    <cellStyle name="Примечание 2 2 6 3 2 2 4" xfId="33897"/>
    <cellStyle name="Примечание 2 2 6 3 2 3" xfId="33898"/>
    <cellStyle name="Примечание 2 2 6 3 2 3 2" xfId="33899"/>
    <cellStyle name="Примечание 2 2 6 3 2 4" xfId="33900"/>
    <cellStyle name="Примечание 2 2 6 3 2 4 2" xfId="33901"/>
    <cellStyle name="Примечание 2 2 6 3 2 5" xfId="33902"/>
    <cellStyle name="Примечание 2 2 6 3 3" xfId="33903"/>
    <cellStyle name="Примечание 2 2 6 3 3 2" xfId="33904"/>
    <cellStyle name="Примечание 2 2 6 3 3 2 2" xfId="33905"/>
    <cellStyle name="Примечание 2 2 6 3 3 3" xfId="33906"/>
    <cellStyle name="Примечание 2 2 6 3 3 3 2" xfId="33907"/>
    <cellStyle name="Примечание 2 2 6 3 3 4" xfId="33908"/>
    <cellStyle name="Примечание 2 2 6 3 4" xfId="33909"/>
    <cellStyle name="Примечание 2 2 6 3 4 2" xfId="33910"/>
    <cellStyle name="Примечание 2 2 6 3 5" xfId="33911"/>
    <cellStyle name="Примечание 2 2 6 3 5 2" xfId="33912"/>
    <cellStyle name="Примечание 2 2 6 3 6" xfId="33913"/>
    <cellStyle name="Примечание 2 2 6 4" xfId="33914"/>
    <cellStyle name="Примечание 2 2 6 4 2" xfId="33915"/>
    <cellStyle name="Примечание 2 2 6 4 2 2" xfId="33916"/>
    <cellStyle name="Примечание 2 2 6 4 2 2 2" xfId="33917"/>
    <cellStyle name="Примечание 2 2 6 4 2 2 2 2" xfId="33918"/>
    <cellStyle name="Примечание 2 2 6 4 2 2 3" xfId="33919"/>
    <cellStyle name="Примечание 2 2 6 4 2 2 3 2" xfId="33920"/>
    <cellStyle name="Примечание 2 2 6 4 2 2 4" xfId="33921"/>
    <cellStyle name="Примечание 2 2 6 4 2 3" xfId="33922"/>
    <cellStyle name="Примечание 2 2 6 4 2 3 2" xfId="33923"/>
    <cellStyle name="Примечание 2 2 6 4 2 4" xfId="33924"/>
    <cellStyle name="Примечание 2 2 6 4 2 4 2" xfId="33925"/>
    <cellStyle name="Примечание 2 2 6 4 2 5" xfId="33926"/>
    <cellStyle name="Примечание 2 2 6 4 3" xfId="33927"/>
    <cellStyle name="Примечание 2 2 6 4 3 2" xfId="33928"/>
    <cellStyle name="Примечание 2 2 6 4 3 2 2" xfId="33929"/>
    <cellStyle name="Примечание 2 2 6 4 3 3" xfId="33930"/>
    <cellStyle name="Примечание 2 2 6 4 3 3 2" xfId="33931"/>
    <cellStyle name="Примечание 2 2 6 4 3 4" xfId="33932"/>
    <cellStyle name="Примечание 2 2 6 4 4" xfId="33933"/>
    <cellStyle name="Примечание 2 2 6 4 4 2" xfId="33934"/>
    <cellStyle name="Примечание 2 2 6 4 5" xfId="33935"/>
    <cellStyle name="Примечание 2 2 6 4 5 2" xfId="33936"/>
    <cellStyle name="Примечание 2 2 6 4 6" xfId="33937"/>
    <cellStyle name="Примечание 2 2 6 5" xfId="33938"/>
    <cellStyle name="Примечание 2 2 6 5 2" xfId="33939"/>
    <cellStyle name="Примечание 2 2 6 5 2 2" xfId="33940"/>
    <cellStyle name="Примечание 2 2 6 5 2 2 2" xfId="33941"/>
    <cellStyle name="Примечание 2 2 6 5 2 2 2 2" xfId="33942"/>
    <cellStyle name="Примечание 2 2 6 5 2 2 3" xfId="33943"/>
    <cellStyle name="Примечание 2 2 6 5 2 2 3 2" xfId="33944"/>
    <cellStyle name="Примечание 2 2 6 5 2 2 4" xfId="33945"/>
    <cellStyle name="Примечание 2 2 6 5 2 3" xfId="33946"/>
    <cellStyle name="Примечание 2 2 6 5 2 3 2" xfId="33947"/>
    <cellStyle name="Примечание 2 2 6 5 2 4" xfId="33948"/>
    <cellStyle name="Примечание 2 2 6 5 2 4 2" xfId="33949"/>
    <cellStyle name="Примечание 2 2 6 5 2 5" xfId="33950"/>
    <cellStyle name="Примечание 2 2 6 5 3" xfId="33951"/>
    <cellStyle name="Примечание 2 2 6 5 3 2" xfId="33952"/>
    <cellStyle name="Примечание 2 2 6 5 3 2 2" xfId="33953"/>
    <cellStyle name="Примечание 2 2 6 5 3 3" xfId="33954"/>
    <cellStyle name="Примечание 2 2 6 5 3 3 2" xfId="33955"/>
    <cellStyle name="Примечание 2 2 6 5 3 4" xfId="33956"/>
    <cellStyle name="Примечание 2 2 6 5 4" xfId="33957"/>
    <cellStyle name="Примечание 2 2 6 5 4 2" xfId="33958"/>
    <cellStyle name="Примечание 2 2 6 5 5" xfId="33959"/>
    <cellStyle name="Примечание 2 2 6 5 5 2" xfId="33960"/>
    <cellStyle name="Примечание 2 2 6 5 6" xfId="33961"/>
    <cellStyle name="Примечание 2 2 6 6" xfId="33962"/>
    <cellStyle name="Примечание 2 2 6 6 2" xfId="33963"/>
    <cellStyle name="Примечание 2 2 6 6 2 2" xfId="33964"/>
    <cellStyle name="Примечание 2 2 6 6 3" xfId="33965"/>
    <cellStyle name="Примечание 2 2 6 6 3 2" xfId="33966"/>
    <cellStyle name="Примечание 2 2 6 6 4" xfId="33967"/>
    <cellStyle name="Примечание 2 2 6 7" xfId="33968"/>
    <cellStyle name="Примечание 2 2 6 7 2" xfId="33969"/>
    <cellStyle name="Примечание 2 2 6 8" xfId="33970"/>
    <cellStyle name="Примечание 2 2 6 8 2" xfId="33971"/>
    <cellStyle name="Примечание 2 2 6 9" xfId="33972"/>
    <cellStyle name="Примечание 2 2 7" xfId="33973"/>
    <cellStyle name="Примечание 2 2 7 2" xfId="33974"/>
    <cellStyle name="Примечание 2 2 7 2 2" xfId="33975"/>
    <cellStyle name="Примечание 2 2 7 2 2 2" xfId="33976"/>
    <cellStyle name="Примечание 2 2 7 2 2 2 2" xfId="33977"/>
    <cellStyle name="Примечание 2 2 7 2 2 2 2 2" xfId="33978"/>
    <cellStyle name="Примечание 2 2 7 2 2 2 3" xfId="33979"/>
    <cellStyle name="Примечание 2 2 7 2 2 2 3 2" xfId="33980"/>
    <cellStyle name="Примечание 2 2 7 2 2 2 4" xfId="33981"/>
    <cellStyle name="Примечание 2 2 7 2 2 3" xfId="33982"/>
    <cellStyle name="Примечание 2 2 7 2 2 3 2" xfId="33983"/>
    <cellStyle name="Примечание 2 2 7 2 2 4" xfId="33984"/>
    <cellStyle name="Примечание 2 2 7 2 2 4 2" xfId="33985"/>
    <cellStyle name="Примечание 2 2 7 2 2 5" xfId="33986"/>
    <cellStyle name="Примечание 2 2 7 2 3" xfId="33987"/>
    <cellStyle name="Примечание 2 2 7 2 3 2" xfId="33988"/>
    <cellStyle name="Примечание 2 2 7 2 3 2 2" xfId="33989"/>
    <cellStyle name="Примечание 2 2 7 2 3 3" xfId="33990"/>
    <cellStyle name="Примечание 2 2 7 2 3 3 2" xfId="33991"/>
    <cellStyle name="Примечание 2 2 7 2 3 4" xfId="33992"/>
    <cellStyle name="Примечание 2 2 7 2 4" xfId="33993"/>
    <cellStyle name="Примечание 2 2 7 2 4 2" xfId="33994"/>
    <cellStyle name="Примечание 2 2 7 2 5" xfId="33995"/>
    <cellStyle name="Примечание 2 2 7 2 5 2" xfId="33996"/>
    <cellStyle name="Примечание 2 2 7 2 6" xfId="33997"/>
    <cellStyle name="Примечание 2 2 7 3" xfId="33998"/>
    <cellStyle name="Примечание 2 2 7 3 2" xfId="33999"/>
    <cellStyle name="Примечание 2 2 7 3 2 2" xfId="34000"/>
    <cellStyle name="Примечание 2 2 7 3 2 2 2" xfId="34001"/>
    <cellStyle name="Примечание 2 2 7 3 2 2 2 2" xfId="34002"/>
    <cellStyle name="Примечание 2 2 7 3 2 2 3" xfId="34003"/>
    <cellStyle name="Примечание 2 2 7 3 2 2 3 2" xfId="34004"/>
    <cellStyle name="Примечание 2 2 7 3 2 2 4" xfId="34005"/>
    <cellStyle name="Примечание 2 2 7 3 2 3" xfId="34006"/>
    <cellStyle name="Примечание 2 2 7 3 2 3 2" xfId="34007"/>
    <cellStyle name="Примечание 2 2 7 3 2 4" xfId="34008"/>
    <cellStyle name="Примечание 2 2 7 3 2 4 2" xfId="34009"/>
    <cellStyle name="Примечание 2 2 7 3 2 5" xfId="34010"/>
    <cellStyle name="Примечание 2 2 7 3 3" xfId="34011"/>
    <cellStyle name="Примечание 2 2 7 3 3 2" xfId="34012"/>
    <cellStyle name="Примечание 2 2 7 3 3 2 2" xfId="34013"/>
    <cellStyle name="Примечание 2 2 7 3 3 3" xfId="34014"/>
    <cellStyle name="Примечание 2 2 7 3 3 3 2" xfId="34015"/>
    <cellStyle name="Примечание 2 2 7 3 3 4" xfId="34016"/>
    <cellStyle name="Примечание 2 2 7 3 4" xfId="34017"/>
    <cellStyle name="Примечание 2 2 7 3 4 2" xfId="34018"/>
    <cellStyle name="Примечание 2 2 7 3 5" xfId="34019"/>
    <cellStyle name="Примечание 2 2 7 3 5 2" xfId="34020"/>
    <cellStyle name="Примечание 2 2 7 3 6" xfId="34021"/>
    <cellStyle name="Примечание 2 2 7 4" xfId="34022"/>
    <cellStyle name="Примечание 2 2 7 4 2" xfId="34023"/>
    <cellStyle name="Примечание 2 2 7 4 2 2" xfId="34024"/>
    <cellStyle name="Примечание 2 2 7 4 2 2 2" xfId="34025"/>
    <cellStyle name="Примечание 2 2 7 4 2 2 2 2" xfId="34026"/>
    <cellStyle name="Примечание 2 2 7 4 2 2 3" xfId="34027"/>
    <cellStyle name="Примечание 2 2 7 4 2 2 3 2" xfId="34028"/>
    <cellStyle name="Примечание 2 2 7 4 2 2 4" xfId="34029"/>
    <cellStyle name="Примечание 2 2 7 4 2 3" xfId="34030"/>
    <cellStyle name="Примечание 2 2 7 4 2 3 2" xfId="34031"/>
    <cellStyle name="Примечание 2 2 7 4 2 4" xfId="34032"/>
    <cellStyle name="Примечание 2 2 7 4 2 4 2" xfId="34033"/>
    <cellStyle name="Примечание 2 2 7 4 2 5" xfId="34034"/>
    <cellStyle name="Примечание 2 2 7 4 3" xfId="34035"/>
    <cellStyle name="Примечание 2 2 7 4 3 2" xfId="34036"/>
    <cellStyle name="Примечание 2 2 7 4 3 2 2" xfId="34037"/>
    <cellStyle name="Примечание 2 2 7 4 3 3" xfId="34038"/>
    <cellStyle name="Примечание 2 2 7 4 3 3 2" xfId="34039"/>
    <cellStyle name="Примечание 2 2 7 4 3 4" xfId="34040"/>
    <cellStyle name="Примечание 2 2 7 4 4" xfId="34041"/>
    <cellStyle name="Примечание 2 2 7 4 4 2" xfId="34042"/>
    <cellStyle name="Примечание 2 2 7 4 5" xfId="34043"/>
    <cellStyle name="Примечание 2 2 7 4 5 2" xfId="34044"/>
    <cellStyle name="Примечание 2 2 7 4 6" xfId="34045"/>
    <cellStyle name="Примечание 2 2 7 5" xfId="34046"/>
    <cellStyle name="Примечание 2 2 7 5 2" xfId="34047"/>
    <cellStyle name="Примечание 2 2 7 5 2 2" xfId="34048"/>
    <cellStyle name="Примечание 2 2 7 5 2 2 2" xfId="34049"/>
    <cellStyle name="Примечание 2 2 7 5 2 2 2 2" xfId="34050"/>
    <cellStyle name="Примечание 2 2 7 5 2 2 3" xfId="34051"/>
    <cellStyle name="Примечание 2 2 7 5 2 2 3 2" xfId="34052"/>
    <cellStyle name="Примечание 2 2 7 5 2 2 4" xfId="34053"/>
    <cellStyle name="Примечание 2 2 7 5 2 3" xfId="34054"/>
    <cellStyle name="Примечание 2 2 7 5 2 3 2" xfId="34055"/>
    <cellStyle name="Примечание 2 2 7 5 2 4" xfId="34056"/>
    <cellStyle name="Примечание 2 2 7 5 2 4 2" xfId="34057"/>
    <cellStyle name="Примечание 2 2 7 5 2 5" xfId="34058"/>
    <cellStyle name="Примечание 2 2 7 5 3" xfId="34059"/>
    <cellStyle name="Примечание 2 2 7 5 3 2" xfId="34060"/>
    <cellStyle name="Примечание 2 2 7 5 3 2 2" xfId="34061"/>
    <cellStyle name="Примечание 2 2 7 5 3 3" xfId="34062"/>
    <cellStyle name="Примечание 2 2 7 5 3 3 2" xfId="34063"/>
    <cellStyle name="Примечание 2 2 7 5 3 4" xfId="34064"/>
    <cellStyle name="Примечание 2 2 7 5 4" xfId="34065"/>
    <cellStyle name="Примечание 2 2 7 5 4 2" xfId="34066"/>
    <cellStyle name="Примечание 2 2 7 5 5" xfId="34067"/>
    <cellStyle name="Примечание 2 2 7 5 5 2" xfId="34068"/>
    <cellStyle name="Примечание 2 2 7 5 6" xfId="34069"/>
    <cellStyle name="Примечание 2 2 7 6" xfId="34070"/>
    <cellStyle name="Примечание 2 2 7 6 2" xfId="34071"/>
    <cellStyle name="Примечание 2 2 7 6 2 2" xfId="34072"/>
    <cellStyle name="Примечание 2 2 7 6 3" xfId="34073"/>
    <cellStyle name="Примечание 2 2 7 6 3 2" xfId="34074"/>
    <cellStyle name="Примечание 2 2 7 6 4" xfId="34075"/>
    <cellStyle name="Примечание 2 2 7 7" xfId="34076"/>
    <cellStyle name="Примечание 2 2 7 7 2" xfId="34077"/>
    <cellStyle name="Примечание 2 2 7 8" xfId="34078"/>
    <cellStyle name="Примечание 2 2 7 8 2" xfId="34079"/>
    <cellStyle name="Примечание 2 2 7 9" xfId="34080"/>
    <cellStyle name="Примечание 2 2 8" xfId="34081"/>
    <cellStyle name="Примечание 2 2 8 2" xfId="34082"/>
    <cellStyle name="Примечание 2 2 8 2 2" xfId="34083"/>
    <cellStyle name="Примечание 2 2 8 2 2 2" xfId="34084"/>
    <cellStyle name="Примечание 2 2 8 2 2 2 2" xfId="34085"/>
    <cellStyle name="Примечание 2 2 8 2 2 3" xfId="34086"/>
    <cellStyle name="Примечание 2 2 8 2 2 3 2" xfId="34087"/>
    <cellStyle name="Примечание 2 2 8 2 2 4" xfId="34088"/>
    <cellStyle name="Примечание 2 2 8 2 3" xfId="34089"/>
    <cellStyle name="Примечание 2 2 8 2 3 2" xfId="34090"/>
    <cellStyle name="Примечание 2 2 8 2 4" xfId="34091"/>
    <cellStyle name="Примечание 2 2 8 2 4 2" xfId="34092"/>
    <cellStyle name="Примечание 2 2 8 2 5" xfId="34093"/>
    <cellStyle name="Примечание 2 2 8 3" xfId="34094"/>
    <cellStyle name="Примечание 2 2 8 3 2" xfId="34095"/>
    <cellStyle name="Примечание 2 2 8 3 2 2" xfId="34096"/>
    <cellStyle name="Примечание 2 2 8 3 3" xfId="34097"/>
    <cellStyle name="Примечание 2 2 8 3 3 2" xfId="34098"/>
    <cellStyle name="Примечание 2 2 8 3 4" xfId="34099"/>
    <cellStyle name="Примечание 2 2 8 4" xfId="34100"/>
    <cellStyle name="Примечание 2 2 8 4 2" xfId="34101"/>
    <cellStyle name="Примечание 2 2 8 5" xfId="34102"/>
    <cellStyle name="Примечание 2 2 8 5 2" xfId="34103"/>
    <cellStyle name="Примечание 2 2 8 6" xfId="34104"/>
    <cellStyle name="Примечание 2 2 9" xfId="34105"/>
    <cellStyle name="Примечание 2 2 9 2" xfId="34106"/>
    <cellStyle name="Примечание 2 2 9 2 2" xfId="34107"/>
    <cellStyle name="Примечание 2 2 9 2 2 2" xfId="34108"/>
    <cellStyle name="Примечание 2 2 9 2 2 2 2" xfId="34109"/>
    <cellStyle name="Примечание 2 2 9 2 2 3" xfId="34110"/>
    <cellStyle name="Примечание 2 2 9 2 2 3 2" xfId="34111"/>
    <cellStyle name="Примечание 2 2 9 2 2 4" xfId="34112"/>
    <cellStyle name="Примечание 2 2 9 2 3" xfId="34113"/>
    <cellStyle name="Примечание 2 2 9 2 3 2" xfId="34114"/>
    <cellStyle name="Примечание 2 2 9 2 4" xfId="34115"/>
    <cellStyle name="Примечание 2 2 9 2 4 2" xfId="34116"/>
    <cellStyle name="Примечание 2 2 9 2 5" xfId="34117"/>
    <cellStyle name="Примечание 2 2 9 3" xfId="34118"/>
    <cellStyle name="Примечание 2 2 9 3 2" xfId="34119"/>
    <cellStyle name="Примечание 2 2 9 3 2 2" xfId="34120"/>
    <cellStyle name="Примечание 2 2 9 3 3" xfId="34121"/>
    <cellStyle name="Примечание 2 2 9 3 3 2" xfId="34122"/>
    <cellStyle name="Примечание 2 2 9 3 4" xfId="34123"/>
    <cellStyle name="Примечание 2 2 9 4" xfId="34124"/>
    <cellStyle name="Примечание 2 2 9 4 2" xfId="34125"/>
    <cellStyle name="Примечание 2 2 9 5" xfId="34126"/>
    <cellStyle name="Примечание 2 2 9 5 2" xfId="34127"/>
    <cellStyle name="Примечание 2 2 9 6" xfId="34128"/>
    <cellStyle name="Примечание 2 3" xfId="34129"/>
    <cellStyle name="Примечание 2 3 10" xfId="34130"/>
    <cellStyle name="Примечание 2 3 10 2" xfId="34131"/>
    <cellStyle name="Примечание 2 3 10 2 2" xfId="34132"/>
    <cellStyle name="Примечание 2 3 10 2 2 2" xfId="34133"/>
    <cellStyle name="Примечание 2 3 10 2 2 2 2" xfId="34134"/>
    <cellStyle name="Примечание 2 3 10 2 2 3" xfId="34135"/>
    <cellStyle name="Примечание 2 3 10 2 2 3 2" xfId="34136"/>
    <cellStyle name="Примечание 2 3 10 2 2 4" xfId="34137"/>
    <cellStyle name="Примечание 2 3 10 2 3" xfId="34138"/>
    <cellStyle name="Примечание 2 3 10 2 3 2" xfId="34139"/>
    <cellStyle name="Примечание 2 3 10 2 4" xfId="34140"/>
    <cellStyle name="Примечание 2 3 10 2 4 2" xfId="34141"/>
    <cellStyle name="Примечание 2 3 10 2 5" xfId="34142"/>
    <cellStyle name="Примечание 2 3 10 3" xfId="34143"/>
    <cellStyle name="Примечание 2 3 10 3 2" xfId="34144"/>
    <cellStyle name="Примечание 2 3 10 3 2 2" xfId="34145"/>
    <cellStyle name="Примечание 2 3 10 3 3" xfId="34146"/>
    <cellStyle name="Примечание 2 3 10 3 3 2" xfId="34147"/>
    <cellStyle name="Примечание 2 3 10 3 4" xfId="34148"/>
    <cellStyle name="Примечание 2 3 10 4" xfId="34149"/>
    <cellStyle name="Примечание 2 3 10 4 2" xfId="34150"/>
    <cellStyle name="Примечание 2 3 10 5" xfId="34151"/>
    <cellStyle name="Примечание 2 3 10 5 2" xfId="34152"/>
    <cellStyle name="Примечание 2 3 10 6" xfId="34153"/>
    <cellStyle name="Примечание 2 3 11" xfId="34154"/>
    <cellStyle name="Примечание 2 3 11 2" xfId="34155"/>
    <cellStyle name="Примечание 2 3 11 2 2" xfId="34156"/>
    <cellStyle name="Примечание 2 3 11 2 2 2" xfId="34157"/>
    <cellStyle name="Примечание 2 3 11 2 2 2 2" xfId="34158"/>
    <cellStyle name="Примечание 2 3 11 2 2 3" xfId="34159"/>
    <cellStyle name="Примечание 2 3 11 2 2 3 2" xfId="34160"/>
    <cellStyle name="Примечание 2 3 11 2 2 4" xfId="34161"/>
    <cellStyle name="Примечание 2 3 11 2 3" xfId="34162"/>
    <cellStyle name="Примечание 2 3 11 2 3 2" xfId="34163"/>
    <cellStyle name="Примечание 2 3 11 2 4" xfId="34164"/>
    <cellStyle name="Примечание 2 3 11 2 4 2" xfId="34165"/>
    <cellStyle name="Примечание 2 3 11 2 5" xfId="34166"/>
    <cellStyle name="Примечание 2 3 11 3" xfId="34167"/>
    <cellStyle name="Примечание 2 3 11 3 2" xfId="34168"/>
    <cellStyle name="Примечание 2 3 11 3 2 2" xfId="34169"/>
    <cellStyle name="Примечание 2 3 11 3 3" xfId="34170"/>
    <cellStyle name="Примечание 2 3 11 3 3 2" xfId="34171"/>
    <cellStyle name="Примечание 2 3 11 3 4" xfId="34172"/>
    <cellStyle name="Примечание 2 3 11 4" xfId="34173"/>
    <cellStyle name="Примечание 2 3 11 4 2" xfId="34174"/>
    <cellStyle name="Примечание 2 3 11 5" xfId="34175"/>
    <cellStyle name="Примечание 2 3 11 5 2" xfId="34176"/>
    <cellStyle name="Примечание 2 3 11 6" xfId="34177"/>
    <cellStyle name="Примечание 2 3 12" xfId="34178"/>
    <cellStyle name="Примечание 2 3 12 2" xfId="34179"/>
    <cellStyle name="Примечание 2 3 12 2 2" xfId="34180"/>
    <cellStyle name="Примечание 2 3 12 2 2 2" xfId="34181"/>
    <cellStyle name="Примечание 2 3 12 2 3" xfId="34182"/>
    <cellStyle name="Примечание 2 3 12 2 3 2" xfId="34183"/>
    <cellStyle name="Примечание 2 3 12 2 4" xfId="34184"/>
    <cellStyle name="Примечание 2 3 12 3" xfId="34185"/>
    <cellStyle name="Примечание 2 3 12 3 2" xfId="34186"/>
    <cellStyle name="Примечание 2 3 12 4" xfId="34187"/>
    <cellStyle name="Примечание 2 3 12 4 2" xfId="34188"/>
    <cellStyle name="Примечание 2 3 12 5" xfId="34189"/>
    <cellStyle name="Примечание 2 3 13" xfId="34190"/>
    <cellStyle name="Примечание 2 3 13 2" xfId="34191"/>
    <cellStyle name="Примечание 2 3 14" xfId="34192"/>
    <cellStyle name="Примечание 2 3 14 2" xfId="34193"/>
    <cellStyle name="Примечание 2 3 15" xfId="34194"/>
    <cellStyle name="Примечание 2 3 2" xfId="34195"/>
    <cellStyle name="Примечание 2 3 2 2" xfId="34196"/>
    <cellStyle name="Примечание 2 3 2 2 2" xfId="34197"/>
    <cellStyle name="Примечание 2 3 2 2 2 2" xfId="34198"/>
    <cellStyle name="Примечание 2 3 2 2 2 2 2" xfId="34199"/>
    <cellStyle name="Примечание 2 3 2 2 2 2 2 2" xfId="34200"/>
    <cellStyle name="Примечание 2 3 2 2 2 2 3" xfId="34201"/>
    <cellStyle name="Примечание 2 3 2 2 2 2 3 2" xfId="34202"/>
    <cellStyle name="Примечание 2 3 2 2 2 2 4" xfId="34203"/>
    <cellStyle name="Примечание 2 3 2 2 2 3" xfId="34204"/>
    <cellStyle name="Примечание 2 3 2 2 2 3 2" xfId="34205"/>
    <cellStyle name="Примечание 2 3 2 2 2 4" xfId="34206"/>
    <cellStyle name="Примечание 2 3 2 2 2 4 2" xfId="34207"/>
    <cellStyle name="Примечание 2 3 2 2 2 5" xfId="34208"/>
    <cellStyle name="Примечание 2 3 2 2 3" xfId="34209"/>
    <cellStyle name="Примечание 2 3 2 2 3 2" xfId="34210"/>
    <cellStyle name="Примечание 2 3 2 2 3 2 2" xfId="34211"/>
    <cellStyle name="Примечание 2 3 2 2 3 3" xfId="34212"/>
    <cellStyle name="Примечание 2 3 2 2 3 3 2" xfId="34213"/>
    <cellStyle name="Примечание 2 3 2 2 3 4" xfId="34214"/>
    <cellStyle name="Примечание 2 3 2 2 4" xfId="34215"/>
    <cellStyle name="Примечание 2 3 2 2 4 2" xfId="34216"/>
    <cellStyle name="Примечание 2 3 2 2 5" xfId="34217"/>
    <cellStyle name="Примечание 2 3 2 2 5 2" xfId="34218"/>
    <cellStyle name="Примечание 2 3 2 2 6" xfId="34219"/>
    <cellStyle name="Примечание 2 3 2 3" xfId="34220"/>
    <cellStyle name="Примечание 2 3 2 3 2" xfId="34221"/>
    <cellStyle name="Примечание 2 3 2 3 2 2" xfId="34222"/>
    <cellStyle name="Примечание 2 3 2 3 2 2 2" xfId="34223"/>
    <cellStyle name="Примечание 2 3 2 3 2 2 2 2" xfId="34224"/>
    <cellStyle name="Примечание 2 3 2 3 2 2 3" xfId="34225"/>
    <cellStyle name="Примечание 2 3 2 3 2 2 3 2" xfId="34226"/>
    <cellStyle name="Примечание 2 3 2 3 2 2 4" xfId="34227"/>
    <cellStyle name="Примечание 2 3 2 3 2 3" xfId="34228"/>
    <cellStyle name="Примечание 2 3 2 3 2 3 2" xfId="34229"/>
    <cellStyle name="Примечание 2 3 2 3 2 4" xfId="34230"/>
    <cellStyle name="Примечание 2 3 2 3 2 4 2" xfId="34231"/>
    <cellStyle name="Примечание 2 3 2 3 2 5" xfId="34232"/>
    <cellStyle name="Примечание 2 3 2 3 3" xfId="34233"/>
    <cellStyle name="Примечание 2 3 2 3 3 2" xfId="34234"/>
    <cellStyle name="Примечание 2 3 2 3 3 2 2" xfId="34235"/>
    <cellStyle name="Примечание 2 3 2 3 3 3" xfId="34236"/>
    <cellStyle name="Примечание 2 3 2 3 3 3 2" xfId="34237"/>
    <cellStyle name="Примечание 2 3 2 3 3 4" xfId="34238"/>
    <cellStyle name="Примечание 2 3 2 3 4" xfId="34239"/>
    <cellStyle name="Примечание 2 3 2 3 4 2" xfId="34240"/>
    <cellStyle name="Примечание 2 3 2 3 5" xfId="34241"/>
    <cellStyle name="Примечание 2 3 2 3 5 2" xfId="34242"/>
    <cellStyle name="Примечание 2 3 2 3 6" xfId="34243"/>
    <cellStyle name="Примечание 2 3 2 4" xfId="34244"/>
    <cellStyle name="Примечание 2 3 2 4 2" xfId="34245"/>
    <cellStyle name="Примечание 2 3 2 4 2 2" xfId="34246"/>
    <cellStyle name="Примечание 2 3 2 4 2 2 2" xfId="34247"/>
    <cellStyle name="Примечание 2 3 2 4 2 2 2 2" xfId="34248"/>
    <cellStyle name="Примечание 2 3 2 4 2 2 3" xfId="34249"/>
    <cellStyle name="Примечание 2 3 2 4 2 2 3 2" xfId="34250"/>
    <cellStyle name="Примечание 2 3 2 4 2 2 4" xfId="34251"/>
    <cellStyle name="Примечание 2 3 2 4 2 3" xfId="34252"/>
    <cellStyle name="Примечание 2 3 2 4 2 3 2" xfId="34253"/>
    <cellStyle name="Примечание 2 3 2 4 2 4" xfId="34254"/>
    <cellStyle name="Примечание 2 3 2 4 2 4 2" xfId="34255"/>
    <cellStyle name="Примечание 2 3 2 4 2 5" xfId="34256"/>
    <cellStyle name="Примечание 2 3 2 4 3" xfId="34257"/>
    <cellStyle name="Примечание 2 3 2 4 3 2" xfId="34258"/>
    <cellStyle name="Примечание 2 3 2 4 3 2 2" xfId="34259"/>
    <cellStyle name="Примечание 2 3 2 4 3 3" xfId="34260"/>
    <cellStyle name="Примечание 2 3 2 4 3 3 2" xfId="34261"/>
    <cellStyle name="Примечание 2 3 2 4 3 4" xfId="34262"/>
    <cellStyle name="Примечание 2 3 2 4 4" xfId="34263"/>
    <cellStyle name="Примечание 2 3 2 4 4 2" xfId="34264"/>
    <cellStyle name="Примечание 2 3 2 4 5" xfId="34265"/>
    <cellStyle name="Примечание 2 3 2 4 5 2" xfId="34266"/>
    <cellStyle name="Примечание 2 3 2 4 6" xfId="34267"/>
    <cellStyle name="Примечание 2 3 2 5" xfId="34268"/>
    <cellStyle name="Примечание 2 3 2 5 2" xfId="34269"/>
    <cellStyle name="Примечание 2 3 2 5 2 2" xfId="34270"/>
    <cellStyle name="Примечание 2 3 2 5 2 2 2" xfId="34271"/>
    <cellStyle name="Примечание 2 3 2 5 2 2 2 2" xfId="34272"/>
    <cellStyle name="Примечание 2 3 2 5 2 2 3" xfId="34273"/>
    <cellStyle name="Примечание 2 3 2 5 2 2 3 2" xfId="34274"/>
    <cellStyle name="Примечание 2 3 2 5 2 2 4" xfId="34275"/>
    <cellStyle name="Примечание 2 3 2 5 2 3" xfId="34276"/>
    <cellStyle name="Примечание 2 3 2 5 2 3 2" xfId="34277"/>
    <cellStyle name="Примечание 2 3 2 5 2 4" xfId="34278"/>
    <cellStyle name="Примечание 2 3 2 5 2 4 2" xfId="34279"/>
    <cellStyle name="Примечание 2 3 2 5 2 5" xfId="34280"/>
    <cellStyle name="Примечание 2 3 2 5 3" xfId="34281"/>
    <cellStyle name="Примечание 2 3 2 5 3 2" xfId="34282"/>
    <cellStyle name="Примечание 2 3 2 5 3 2 2" xfId="34283"/>
    <cellStyle name="Примечание 2 3 2 5 3 3" xfId="34284"/>
    <cellStyle name="Примечание 2 3 2 5 3 3 2" xfId="34285"/>
    <cellStyle name="Примечание 2 3 2 5 3 4" xfId="34286"/>
    <cellStyle name="Примечание 2 3 2 5 4" xfId="34287"/>
    <cellStyle name="Примечание 2 3 2 5 4 2" xfId="34288"/>
    <cellStyle name="Примечание 2 3 2 5 5" xfId="34289"/>
    <cellStyle name="Примечание 2 3 2 5 5 2" xfId="34290"/>
    <cellStyle name="Примечание 2 3 2 5 6" xfId="34291"/>
    <cellStyle name="Примечание 2 3 2 6" xfId="34292"/>
    <cellStyle name="Примечание 2 3 2 6 2" xfId="34293"/>
    <cellStyle name="Примечание 2 3 2 6 2 2" xfId="34294"/>
    <cellStyle name="Примечание 2 3 2 6 3" xfId="34295"/>
    <cellStyle name="Примечание 2 3 2 6 3 2" xfId="34296"/>
    <cellStyle name="Примечание 2 3 2 6 4" xfId="34297"/>
    <cellStyle name="Примечание 2 3 2 7" xfId="34298"/>
    <cellStyle name="Примечание 2 3 2 7 2" xfId="34299"/>
    <cellStyle name="Примечание 2 3 2 8" xfId="34300"/>
    <cellStyle name="Примечание 2 3 2 8 2" xfId="34301"/>
    <cellStyle name="Примечание 2 3 2 9" xfId="34302"/>
    <cellStyle name="Примечание 2 3 3" xfId="34303"/>
    <cellStyle name="Примечание 2 3 3 2" xfId="34304"/>
    <cellStyle name="Примечание 2 3 3 2 2" xfId="34305"/>
    <cellStyle name="Примечание 2 3 3 2 2 2" xfId="34306"/>
    <cellStyle name="Примечание 2 3 3 2 2 2 2" xfId="34307"/>
    <cellStyle name="Примечание 2 3 3 2 2 2 2 2" xfId="34308"/>
    <cellStyle name="Примечание 2 3 3 2 2 2 3" xfId="34309"/>
    <cellStyle name="Примечание 2 3 3 2 2 2 3 2" xfId="34310"/>
    <cellStyle name="Примечание 2 3 3 2 2 2 4" xfId="34311"/>
    <cellStyle name="Примечание 2 3 3 2 2 3" xfId="34312"/>
    <cellStyle name="Примечание 2 3 3 2 2 3 2" xfId="34313"/>
    <cellStyle name="Примечание 2 3 3 2 2 4" xfId="34314"/>
    <cellStyle name="Примечание 2 3 3 2 2 4 2" xfId="34315"/>
    <cellStyle name="Примечание 2 3 3 2 2 5" xfId="34316"/>
    <cellStyle name="Примечание 2 3 3 2 3" xfId="34317"/>
    <cellStyle name="Примечание 2 3 3 2 3 2" xfId="34318"/>
    <cellStyle name="Примечание 2 3 3 2 3 2 2" xfId="34319"/>
    <cellStyle name="Примечание 2 3 3 2 3 3" xfId="34320"/>
    <cellStyle name="Примечание 2 3 3 2 3 3 2" xfId="34321"/>
    <cellStyle name="Примечание 2 3 3 2 3 4" xfId="34322"/>
    <cellStyle name="Примечание 2 3 3 2 4" xfId="34323"/>
    <cellStyle name="Примечание 2 3 3 2 4 2" xfId="34324"/>
    <cellStyle name="Примечание 2 3 3 2 5" xfId="34325"/>
    <cellStyle name="Примечание 2 3 3 2 5 2" xfId="34326"/>
    <cellStyle name="Примечание 2 3 3 2 6" xfId="34327"/>
    <cellStyle name="Примечание 2 3 3 3" xfId="34328"/>
    <cellStyle name="Примечание 2 3 3 3 2" xfId="34329"/>
    <cellStyle name="Примечание 2 3 3 3 2 2" xfId="34330"/>
    <cellStyle name="Примечание 2 3 3 3 2 2 2" xfId="34331"/>
    <cellStyle name="Примечание 2 3 3 3 2 2 2 2" xfId="34332"/>
    <cellStyle name="Примечание 2 3 3 3 2 2 3" xfId="34333"/>
    <cellStyle name="Примечание 2 3 3 3 2 2 3 2" xfId="34334"/>
    <cellStyle name="Примечание 2 3 3 3 2 2 4" xfId="34335"/>
    <cellStyle name="Примечание 2 3 3 3 2 3" xfId="34336"/>
    <cellStyle name="Примечание 2 3 3 3 2 3 2" xfId="34337"/>
    <cellStyle name="Примечание 2 3 3 3 2 4" xfId="34338"/>
    <cellStyle name="Примечание 2 3 3 3 2 4 2" xfId="34339"/>
    <cellStyle name="Примечание 2 3 3 3 2 5" xfId="34340"/>
    <cellStyle name="Примечание 2 3 3 3 3" xfId="34341"/>
    <cellStyle name="Примечание 2 3 3 3 3 2" xfId="34342"/>
    <cellStyle name="Примечание 2 3 3 3 3 2 2" xfId="34343"/>
    <cellStyle name="Примечание 2 3 3 3 3 3" xfId="34344"/>
    <cellStyle name="Примечание 2 3 3 3 3 3 2" xfId="34345"/>
    <cellStyle name="Примечание 2 3 3 3 3 4" xfId="34346"/>
    <cellStyle name="Примечание 2 3 3 3 4" xfId="34347"/>
    <cellStyle name="Примечание 2 3 3 3 4 2" xfId="34348"/>
    <cellStyle name="Примечание 2 3 3 3 5" xfId="34349"/>
    <cellStyle name="Примечание 2 3 3 3 5 2" xfId="34350"/>
    <cellStyle name="Примечание 2 3 3 3 6" xfId="34351"/>
    <cellStyle name="Примечание 2 3 3 4" xfId="34352"/>
    <cellStyle name="Примечание 2 3 3 4 2" xfId="34353"/>
    <cellStyle name="Примечание 2 3 3 4 2 2" xfId="34354"/>
    <cellStyle name="Примечание 2 3 3 4 2 2 2" xfId="34355"/>
    <cellStyle name="Примечание 2 3 3 4 2 2 2 2" xfId="34356"/>
    <cellStyle name="Примечание 2 3 3 4 2 2 3" xfId="34357"/>
    <cellStyle name="Примечание 2 3 3 4 2 2 3 2" xfId="34358"/>
    <cellStyle name="Примечание 2 3 3 4 2 2 4" xfId="34359"/>
    <cellStyle name="Примечание 2 3 3 4 2 3" xfId="34360"/>
    <cellStyle name="Примечание 2 3 3 4 2 3 2" xfId="34361"/>
    <cellStyle name="Примечание 2 3 3 4 2 4" xfId="34362"/>
    <cellStyle name="Примечание 2 3 3 4 2 4 2" xfId="34363"/>
    <cellStyle name="Примечание 2 3 3 4 2 5" xfId="34364"/>
    <cellStyle name="Примечание 2 3 3 4 3" xfId="34365"/>
    <cellStyle name="Примечание 2 3 3 4 3 2" xfId="34366"/>
    <cellStyle name="Примечание 2 3 3 4 3 2 2" xfId="34367"/>
    <cellStyle name="Примечание 2 3 3 4 3 3" xfId="34368"/>
    <cellStyle name="Примечание 2 3 3 4 3 3 2" xfId="34369"/>
    <cellStyle name="Примечание 2 3 3 4 3 4" xfId="34370"/>
    <cellStyle name="Примечание 2 3 3 4 4" xfId="34371"/>
    <cellStyle name="Примечание 2 3 3 4 4 2" xfId="34372"/>
    <cellStyle name="Примечание 2 3 3 4 5" xfId="34373"/>
    <cellStyle name="Примечание 2 3 3 4 5 2" xfId="34374"/>
    <cellStyle name="Примечание 2 3 3 4 6" xfId="34375"/>
    <cellStyle name="Примечание 2 3 3 5" xfId="34376"/>
    <cellStyle name="Примечание 2 3 3 5 2" xfId="34377"/>
    <cellStyle name="Примечание 2 3 3 5 2 2" xfId="34378"/>
    <cellStyle name="Примечание 2 3 3 5 2 2 2" xfId="34379"/>
    <cellStyle name="Примечание 2 3 3 5 2 2 2 2" xfId="34380"/>
    <cellStyle name="Примечание 2 3 3 5 2 2 3" xfId="34381"/>
    <cellStyle name="Примечание 2 3 3 5 2 2 3 2" xfId="34382"/>
    <cellStyle name="Примечание 2 3 3 5 2 2 4" xfId="34383"/>
    <cellStyle name="Примечание 2 3 3 5 2 3" xfId="34384"/>
    <cellStyle name="Примечание 2 3 3 5 2 3 2" xfId="34385"/>
    <cellStyle name="Примечание 2 3 3 5 2 4" xfId="34386"/>
    <cellStyle name="Примечание 2 3 3 5 2 4 2" xfId="34387"/>
    <cellStyle name="Примечание 2 3 3 5 2 5" xfId="34388"/>
    <cellStyle name="Примечание 2 3 3 5 3" xfId="34389"/>
    <cellStyle name="Примечание 2 3 3 5 3 2" xfId="34390"/>
    <cellStyle name="Примечание 2 3 3 5 3 2 2" xfId="34391"/>
    <cellStyle name="Примечание 2 3 3 5 3 3" xfId="34392"/>
    <cellStyle name="Примечание 2 3 3 5 3 3 2" xfId="34393"/>
    <cellStyle name="Примечание 2 3 3 5 3 4" xfId="34394"/>
    <cellStyle name="Примечание 2 3 3 5 4" xfId="34395"/>
    <cellStyle name="Примечание 2 3 3 5 4 2" xfId="34396"/>
    <cellStyle name="Примечание 2 3 3 5 5" xfId="34397"/>
    <cellStyle name="Примечание 2 3 3 5 5 2" xfId="34398"/>
    <cellStyle name="Примечание 2 3 3 5 6" xfId="34399"/>
    <cellStyle name="Примечание 2 3 3 6" xfId="34400"/>
    <cellStyle name="Примечание 2 3 3 6 2" xfId="34401"/>
    <cellStyle name="Примечание 2 3 3 6 2 2" xfId="34402"/>
    <cellStyle name="Примечание 2 3 3 6 3" xfId="34403"/>
    <cellStyle name="Примечание 2 3 3 6 3 2" xfId="34404"/>
    <cellStyle name="Примечание 2 3 3 6 4" xfId="34405"/>
    <cellStyle name="Примечание 2 3 3 7" xfId="34406"/>
    <cellStyle name="Примечание 2 3 3 7 2" xfId="34407"/>
    <cellStyle name="Примечание 2 3 3 8" xfId="34408"/>
    <cellStyle name="Примечание 2 3 3 8 2" xfId="34409"/>
    <cellStyle name="Примечание 2 3 3 9" xfId="34410"/>
    <cellStyle name="Примечание 2 3 4" xfId="34411"/>
    <cellStyle name="Примечание 2 3 4 2" xfId="34412"/>
    <cellStyle name="Примечание 2 3 4 2 2" xfId="34413"/>
    <cellStyle name="Примечание 2 3 4 2 2 2" xfId="34414"/>
    <cellStyle name="Примечание 2 3 4 2 2 2 2" xfId="34415"/>
    <cellStyle name="Примечание 2 3 4 2 2 2 2 2" xfId="34416"/>
    <cellStyle name="Примечание 2 3 4 2 2 2 3" xfId="34417"/>
    <cellStyle name="Примечание 2 3 4 2 2 2 3 2" xfId="34418"/>
    <cellStyle name="Примечание 2 3 4 2 2 2 4" xfId="34419"/>
    <cellStyle name="Примечание 2 3 4 2 2 3" xfId="34420"/>
    <cellStyle name="Примечание 2 3 4 2 2 3 2" xfId="34421"/>
    <cellStyle name="Примечание 2 3 4 2 2 4" xfId="34422"/>
    <cellStyle name="Примечание 2 3 4 2 2 4 2" xfId="34423"/>
    <cellStyle name="Примечание 2 3 4 2 2 5" xfId="34424"/>
    <cellStyle name="Примечание 2 3 4 2 3" xfId="34425"/>
    <cellStyle name="Примечание 2 3 4 2 3 2" xfId="34426"/>
    <cellStyle name="Примечание 2 3 4 2 3 2 2" xfId="34427"/>
    <cellStyle name="Примечание 2 3 4 2 3 3" xfId="34428"/>
    <cellStyle name="Примечание 2 3 4 2 3 3 2" xfId="34429"/>
    <cellStyle name="Примечание 2 3 4 2 3 4" xfId="34430"/>
    <cellStyle name="Примечание 2 3 4 2 4" xfId="34431"/>
    <cellStyle name="Примечание 2 3 4 2 4 2" xfId="34432"/>
    <cellStyle name="Примечание 2 3 4 2 5" xfId="34433"/>
    <cellStyle name="Примечание 2 3 4 2 5 2" xfId="34434"/>
    <cellStyle name="Примечание 2 3 4 2 6" xfId="34435"/>
    <cellStyle name="Примечание 2 3 4 3" xfId="34436"/>
    <cellStyle name="Примечание 2 3 4 3 2" xfId="34437"/>
    <cellStyle name="Примечание 2 3 4 3 2 2" xfId="34438"/>
    <cellStyle name="Примечание 2 3 4 3 2 2 2" xfId="34439"/>
    <cellStyle name="Примечание 2 3 4 3 2 2 2 2" xfId="34440"/>
    <cellStyle name="Примечание 2 3 4 3 2 2 3" xfId="34441"/>
    <cellStyle name="Примечание 2 3 4 3 2 2 3 2" xfId="34442"/>
    <cellStyle name="Примечание 2 3 4 3 2 2 4" xfId="34443"/>
    <cellStyle name="Примечание 2 3 4 3 2 3" xfId="34444"/>
    <cellStyle name="Примечание 2 3 4 3 2 3 2" xfId="34445"/>
    <cellStyle name="Примечание 2 3 4 3 2 4" xfId="34446"/>
    <cellStyle name="Примечание 2 3 4 3 2 4 2" xfId="34447"/>
    <cellStyle name="Примечание 2 3 4 3 2 5" xfId="34448"/>
    <cellStyle name="Примечание 2 3 4 3 3" xfId="34449"/>
    <cellStyle name="Примечание 2 3 4 3 3 2" xfId="34450"/>
    <cellStyle name="Примечание 2 3 4 3 3 2 2" xfId="34451"/>
    <cellStyle name="Примечание 2 3 4 3 3 3" xfId="34452"/>
    <cellStyle name="Примечание 2 3 4 3 3 3 2" xfId="34453"/>
    <cellStyle name="Примечание 2 3 4 3 3 4" xfId="34454"/>
    <cellStyle name="Примечание 2 3 4 3 4" xfId="34455"/>
    <cellStyle name="Примечание 2 3 4 3 4 2" xfId="34456"/>
    <cellStyle name="Примечание 2 3 4 3 5" xfId="34457"/>
    <cellStyle name="Примечание 2 3 4 3 5 2" xfId="34458"/>
    <cellStyle name="Примечание 2 3 4 3 6" xfId="34459"/>
    <cellStyle name="Примечание 2 3 4 4" xfId="34460"/>
    <cellStyle name="Примечание 2 3 4 4 2" xfId="34461"/>
    <cellStyle name="Примечание 2 3 4 4 2 2" xfId="34462"/>
    <cellStyle name="Примечание 2 3 4 4 2 2 2" xfId="34463"/>
    <cellStyle name="Примечание 2 3 4 4 2 2 2 2" xfId="34464"/>
    <cellStyle name="Примечание 2 3 4 4 2 2 3" xfId="34465"/>
    <cellStyle name="Примечание 2 3 4 4 2 2 3 2" xfId="34466"/>
    <cellStyle name="Примечание 2 3 4 4 2 2 4" xfId="34467"/>
    <cellStyle name="Примечание 2 3 4 4 2 3" xfId="34468"/>
    <cellStyle name="Примечание 2 3 4 4 2 3 2" xfId="34469"/>
    <cellStyle name="Примечание 2 3 4 4 2 4" xfId="34470"/>
    <cellStyle name="Примечание 2 3 4 4 2 4 2" xfId="34471"/>
    <cellStyle name="Примечание 2 3 4 4 2 5" xfId="34472"/>
    <cellStyle name="Примечание 2 3 4 4 3" xfId="34473"/>
    <cellStyle name="Примечание 2 3 4 4 3 2" xfId="34474"/>
    <cellStyle name="Примечание 2 3 4 4 3 2 2" xfId="34475"/>
    <cellStyle name="Примечание 2 3 4 4 3 3" xfId="34476"/>
    <cellStyle name="Примечание 2 3 4 4 3 3 2" xfId="34477"/>
    <cellStyle name="Примечание 2 3 4 4 3 4" xfId="34478"/>
    <cellStyle name="Примечание 2 3 4 4 4" xfId="34479"/>
    <cellStyle name="Примечание 2 3 4 4 4 2" xfId="34480"/>
    <cellStyle name="Примечание 2 3 4 4 5" xfId="34481"/>
    <cellStyle name="Примечание 2 3 4 4 5 2" xfId="34482"/>
    <cellStyle name="Примечание 2 3 4 4 6" xfId="34483"/>
    <cellStyle name="Примечание 2 3 4 5" xfId="34484"/>
    <cellStyle name="Примечание 2 3 4 5 2" xfId="34485"/>
    <cellStyle name="Примечание 2 3 4 5 2 2" xfId="34486"/>
    <cellStyle name="Примечание 2 3 4 5 2 2 2" xfId="34487"/>
    <cellStyle name="Примечание 2 3 4 5 2 2 2 2" xfId="34488"/>
    <cellStyle name="Примечание 2 3 4 5 2 2 3" xfId="34489"/>
    <cellStyle name="Примечание 2 3 4 5 2 2 3 2" xfId="34490"/>
    <cellStyle name="Примечание 2 3 4 5 2 2 4" xfId="34491"/>
    <cellStyle name="Примечание 2 3 4 5 2 3" xfId="34492"/>
    <cellStyle name="Примечание 2 3 4 5 2 3 2" xfId="34493"/>
    <cellStyle name="Примечание 2 3 4 5 2 4" xfId="34494"/>
    <cellStyle name="Примечание 2 3 4 5 2 4 2" xfId="34495"/>
    <cellStyle name="Примечание 2 3 4 5 2 5" xfId="34496"/>
    <cellStyle name="Примечание 2 3 4 5 3" xfId="34497"/>
    <cellStyle name="Примечание 2 3 4 5 3 2" xfId="34498"/>
    <cellStyle name="Примечание 2 3 4 5 3 2 2" xfId="34499"/>
    <cellStyle name="Примечание 2 3 4 5 3 3" xfId="34500"/>
    <cellStyle name="Примечание 2 3 4 5 3 3 2" xfId="34501"/>
    <cellStyle name="Примечание 2 3 4 5 3 4" xfId="34502"/>
    <cellStyle name="Примечание 2 3 4 5 4" xfId="34503"/>
    <cellStyle name="Примечание 2 3 4 5 4 2" xfId="34504"/>
    <cellStyle name="Примечание 2 3 4 5 5" xfId="34505"/>
    <cellStyle name="Примечание 2 3 4 5 5 2" xfId="34506"/>
    <cellStyle name="Примечание 2 3 4 5 6" xfId="34507"/>
    <cellStyle name="Примечание 2 3 4 6" xfId="34508"/>
    <cellStyle name="Примечание 2 3 4 6 2" xfId="34509"/>
    <cellStyle name="Примечание 2 3 4 6 2 2" xfId="34510"/>
    <cellStyle name="Примечание 2 3 4 6 3" xfId="34511"/>
    <cellStyle name="Примечание 2 3 4 6 3 2" xfId="34512"/>
    <cellStyle name="Примечание 2 3 4 6 4" xfId="34513"/>
    <cellStyle name="Примечание 2 3 4 7" xfId="34514"/>
    <cellStyle name="Примечание 2 3 4 7 2" xfId="34515"/>
    <cellStyle name="Примечание 2 3 4 8" xfId="34516"/>
    <cellStyle name="Примечание 2 3 4 8 2" xfId="34517"/>
    <cellStyle name="Примечание 2 3 4 9" xfId="34518"/>
    <cellStyle name="Примечание 2 3 5" xfId="34519"/>
    <cellStyle name="Примечание 2 3 5 2" xfId="34520"/>
    <cellStyle name="Примечание 2 3 5 2 2" xfId="34521"/>
    <cellStyle name="Примечание 2 3 5 2 2 2" xfId="34522"/>
    <cellStyle name="Примечание 2 3 5 2 2 2 2" xfId="34523"/>
    <cellStyle name="Примечание 2 3 5 2 2 2 2 2" xfId="34524"/>
    <cellStyle name="Примечание 2 3 5 2 2 2 3" xfId="34525"/>
    <cellStyle name="Примечание 2 3 5 2 2 2 3 2" xfId="34526"/>
    <cellStyle name="Примечание 2 3 5 2 2 2 4" xfId="34527"/>
    <cellStyle name="Примечание 2 3 5 2 2 3" xfId="34528"/>
    <cellStyle name="Примечание 2 3 5 2 2 3 2" xfId="34529"/>
    <cellStyle name="Примечание 2 3 5 2 2 4" xfId="34530"/>
    <cellStyle name="Примечание 2 3 5 2 2 4 2" xfId="34531"/>
    <cellStyle name="Примечание 2 3 5 2 2 5" xfId="34532"/>
    <cellStyle name="Примечание 2 3 5 2 3" xfId="34533"/>
    <cellStyle name="Примечание 2 3 5 2 3 2" xfId="34534"/>
    <cellStyle name="Примечание 2 3 5 2 3 2 2" xfId="34535"/>
    <cellStyle name="Примечание 2 3 5 2 3 3" xfId="34536"/>
    <cellStyle name="Примечание 2 3 5 2 3 3 2" xfId="34537"/>
    <cellStyle name="Примечание 2 3 5 2 3 4" xfId="34538"/>
    <cellStyle name="Примечание 2 3 5 2 4" xfId="34539"/>
    <cellStyle name="Примечание 2 3 5 2 4 2" xfId="34540"/>
    <cellStyle name="Примечание 2 3 5 2 5" xfId="34541"/>
    <cellStyle name="Примечание 2 3 5 2 5 2" xfId="34542"/>
    <cellStyle name="Примечание 2 3 5 2 6" xfId="34543"/>
    <cellStyle name="Примечание 2 3 5 3" xfId="34544"/>
    <cellStyle name="Примечание 2 3 5 3 2" xfId="34545"/>
    <cellStyle name="Примечание 2 3 5 3 2 2" xfId="34546"/>
    <cellStyle name="Примечание 2 3 5 3 2 2 2" xfId="34547"/>
    <cellStyle name="Примечание 2 3 5 3 2 2 2 2" xfId="34548"/>
    <cellStyle name="Примечание 2 3 5 3 2 2 3" xfId="34549"/>
    <cellStyle name="Примечание 2 3 5 3 2 2 3 2" xfId="34550"/>
    <cellStyle name="Примечание 2 3 5 3 2 2 4" xfId="34551"/>
    <cellStyle name="Примечание 2 3 5 3 2 3" xfId="34552"/>
    <cellStyle name="Примечание 2 3 5 3 2 3 2" xfId="34553"/>
    <cellStyle name="Примечание 2 3 5 3 2 4" xfId="34554"/>
    <cellStyle name="Примечание 2 3 5 3 2 4 2" xfId="34555"/>
    <cellStyle name="Примечание 2 3 5 3 2 5" xfId="34556"/>
    <cellStyle name="Примечание 2 3 5 3 3" xfId="34557"/>
    <cellStyle name="Примечание 2 3 5 3 3 2" xfId="34558"/>
    <cellStyle name="Примечание 2 3 5 3 3 2 2" xfId="34559"/>
    <cellStyle name="Примечание 2 3 5 3 3 3" xfId="34560"/>
    <cellStyle name="Примечание 2 3 5 3 3 3 2" xfId="34561"/>
    <cellStyle name="Примечание 2 3 5 3 3 4" xfId="34562"/>
    <cellStyle name="Примечание 2 3 5 3 4" xfId="34563"/>
    <cellStyle name="Примечание 2 3 5 3 4 2" xfId="34564"/>
    <cellStyle name="Примечание 2 3 5 3 5" xfId="34565"/>
    <cellStyle name="Примечание 2 3 5 3 5 2" xfId="34566"/>
    <cellStyle name="Примечание 2 3 5 3 6" xfId="34567"/>
    <cellStyle name="Примечание 2 3 5 4" xfId="34568"/>
    <cellStyle name="Примечание 2 3 5 4 2" xfId="34569"/>
    <cellStyle name="Примечание 2 3 5 4 2 2" xfId="34570"/>
    <cellStyle name="Примечание 2 3 5 4 2 2 2" xfId="34571"/>
    <cellStyle name="Примечание 2 3 5 4 2 2 2 2" xfId="34572"/>
    <cellStyle name="Примечание 2 3 5 4 2 2 3" xfId="34573"/>
    <cellStyle name="Примечание 2 3 5 4 2 2 3 2" xfId="34574"/>
    <cellStyle name="Примечание 2 3 5 4 2 2 4" xfId="34575"/>
    <cellStyle name="Примечание 2 3 5 4 2 3" xfId="34576"/>
    <cellStyle name="Примечание 2 3 5 4 2 3 2" xfId="34577"/>
    <cellStyle name="Примечание 2 3 5 4 2 4" xfId="34578"/>
    <cellStyle name="Примечание 2 3 5 4 2 4 2" xfId="34579"/>
    <cellStyle name="Примечание 2 3 5 4 2 5" xfId="34580"/>
    <cellStyle name="Примечание 2 3 5 4 3" xfId="34581"/>
    <cellStyle name="Примечание 2 3 5 4 3 2" xfId="34582"/>
    <cellStyle name="Примечание 2 3 5 4 3 2 2" xfId="34583"/>
    <cellStyle name="Примечание 2 3 5 4 3 3" xfId="34584"/>
    <cellStyle name="Примечание 2 3 5 4 3 3 2" xfId="34585"/>
    <cellStyle name="Примечание 2 3 5 4 3 4" xfId="34586"/>
    <cellStyle name="Примечание 2 3 5 4 4" xfId="34587"/>
    <cellStyle name="Примечание 2 3 5 4 4 2" xfId="34588"/>
    <cellStyle name="Примечание 2 3 5 4 5" xfId="34589"/>
    <cellStyle name="Примечание 2 3 5 4 5 2" xfId="34590"/>
    <cellStyle name="Примечание 2 3 5 4 6" xfId="34591"/>
    <cellStyle name="Примечание 2 3 5 5" xfId="34592"/>
    <cellStyle name="Примечание 2 3 5 5 2" xfId="34593"/>
    <cellStyle name="Примечание 2 3 5 5 2 2" xfId="34594"/>
    <cellStyle name="Примечание 2 3 5 5 2 2 2" xfId="34595"/>
    <cellStyle name="Примечание 2 3 5 5 2 2 2 2" xfId="34596"/>
    <cellStyle name="Примечание 2 3 5 5 2 2 3" xfId="34597"/>
    <cellStyle name="Примечание 2 3 5 5 2 2 3 2" xfId="34598"/>
    <cellStyle name="Примечание 2 3 5 5 2 2 4" xfId="34599"/>
    <cellStyle name="Примечание 2 3 5 5 2 3" xfId="34600"/>
    <cellStyle name="Примечание 2 3 5 5 2 3 2" xfId="34601"/>
    <cellStyle name="Примечание 2 3 5 5 2 4" xfId="34602"/>
    <cellStyle name="Примечание 2 3 5 5 2 4 2" xfId="34603"/>
    <cellStyle name="Примечание 2 3 5 5 2 5" xfId="34604"/>
    <cellStyle name="Примечание 2 3 5 5 3" xfId="34605"/>
    <cellStyle name="Примечание 2 3 5 5 3 2" xfId="34606"/>
    <cellStyle name="Примечание 2 3 5 5 3 2 2" xfId="34607"/>
    <cellStyle name="Примечание 2 3 5 5 3 3" xfId="34608"/>
    <cellStyle name="Примечание 2 3 5 5 3 3 2" xfId="34609"/>
    <cellStyle name="Примечание 2 3 5 5 3 4" xfId="34610"/>
    <cellStyle name="Примечание 2 3 5 5 4" xfId="34611"/>
    <cellStyle name="Примечание 2 3 5 5 4 2" xfId="34612"/>
    <cellStyle name="Примечание 2 3 5 5 5" xfId="34613"/>
    <cellStyle name="Примечание 2 3 5 5 5 2" xfId="34614"/>
    <cellStyle name="Примечание 2 3 5 5 6" xfId="34615"/>
    <cellStyle name="Примечание 2 3 5 6" xfId="34616"/>
    <cellStyle name="Примечание 2 3 5 6 2" xfId="34617"/>
    <cellStyle name="Примечание 2 3 5 6 2 2" xfId="34618"/>
    <cellStyle name="Примечание 2 3 5 6 3" xfId="34619"/>
    <cellStyle name="Примечание 2 3 5 6 3 2" xfId="34620"/>
    <cellStyle name="Примечание 2 3 5 6 4" xfId="34621"/>
    <cellStyle name="Примечание 2 3 5 7" xfId="34622"/>
    <cellStyle name="Примечание 2 3 5 7 2" xfId="34623"/>
    <cellStyle name="Примечание 2 3 5 8" xfId="34624"/>
    <cellStyle name="Примечание 2 3 5 8 2" xfId="34625"/>
    <cellStyle name="Примечание 2 3 5 9" xfId="34626"/>
    <cellStyle name="Примечание 2 3 6" xfId="34627"/>
    <cellStyle name="Примечание 2 3 6 2" xfId="34628"/>
    <cellStyle name="Примечание 2 3 6 2 2" xfId="34629"/>
    <cellStyle name="Примечание 2 3 6 2 2 2" xfId="34630"/>
    <cellStyle name="Примечание 2 3 6 2 2 2 2" xfId="34631"/>
    <cellStyle name="Примечание 2 3 6 2 2 2 2 2" xfId="34632"/>
    <cellStyle name="Примечание 2 3 6 2 2 2 3" xfId="34633"/>
    <cellStyle name="Примечание 2 3 6 2 2 2 3 2" xfId="34634"/>
    <cellStyle name="Примечание 2 3 6 2 2 2 4" xfId="34635"/>
    <cellStyle name="Примечание 2 3 6 2 2 3" xfId="34636"/>
    <cellStyle name="Примечание 2 3 6 2 2 3 2" xfId="34637"/>
    <cellStyle name="Примечание 2 3 6 2 2 4" xfId="34638"/>
    <cellStyle name="Примечание 2 3 6 2 2 4 2" xfId="34639"/>
    <cellStyle name="Примечание 2 3 6 2 2 5" xfId="34640"/>
    <cellStyle name="Примечание 2 3 6 2 3" xfId="34641"/>
    <cellStyle name="Примечание 2 3 6 2 3 2" xfId="34642"/>
    <cellStyle name="Примечание 2 3 6 2 3 2 2" xfId="34643"/>
    <cellStyle name="Примечание 2 3 6 2 3 3" xfId="34644"/>
    <cellStyle name="Примечание 2 3 6 2 3 3 2" xfId="34645"/>
    <cellStyle name="Примечание 2 3 6 2 3 4" xfId="34646"/>
    <cellStyle name="Примечание 2 3 6 2 4" xfId="34647"/>
    <cellStyle name="Примечание 2 3 6 2 4 2" xfId="34648"/>
    <cellStyle name="Примечание 2 3 6 2 5" xfId="34649"/>
    <cellStyle name="Примечание 2 3 6 2 5 2" xfId="34650"/>
    <cellStyle name="Примечание 2 3 6 2 6" xfId="34651"/>
    <cellStyle name="Примечание 2 3 6 3" xfId="34652"/>
    <cellStyle name="Примечание 2 3 6 3 2" xfId="34653"/>
    <cellStyle name="Примечание 2 3 6 3 2 2" xfId="34654"/>
    <cellStyle name="Примечание 2 3 6 3 2 2 2" xfId="34655"/>
    <cellStyle name="Примечание 2 3 6 3 2 2 2 2" xfId="34656"/>
    <cellStyle name="Примечание 2 3 6 3 2 2 3" xfId="34657"/>
    <cellStyle name="Примечание 2 3 6 3 2 2 3 2" xfId="34658"/>
    <cellStyle name="Примечание 2 3 6 3 2 2 4" xfId="34659"/>
    <cellStyle name="Примечание 2 3 6 3 2 3" xfId="34660"/>
    <cellStyle name="Примечание 2 3 6 3 2 3 2" xfId="34661"/>
    <cellStyle name="Примечание 2 3 6 3 2 4" xfId="34662"/>
    <cellStyle name="Примечание 2 3 6 3 2 4 2" xfId="34663"/>
    <cellStyle name="Примечание 2 3 6 3 2 5" xfId="34664"/>
    <cellStyle name="Примечание 2 3 6 3 3" xfId="34665"/>
    <cellStyle name="Примечание 2 3 6 3 3 2" xfId="34666"/>
    <cellStyle name="Примечание 2 3 6 3 3 2 2" xfId="34667"/>
    <cellStyle name="Примечание 2 3 6 3 3 3" xfId="34668"/>
    <cellStyle name="Примечание 2 3 6 3 3 3 2" xfId="34669"/>
    <cellStyle name="Примечание 2 3 6 3 3 4" xfId="34670"/>
    <cellStyle name="Примечание 2 3 6 3 4" xfId="34671"/>
    <cellStyle name="Примечание 2 3 6 3 4 2" xfId="34672"/>
    <cellStyle name="Примечание 2 3 6 3 5" xfId="34673"/>
    <cellStyle name="Примечание 2 3 6 3 5 2" xfId="34674"/>
    <cellStyle name="Примечание 2 3 6 3 6" xfId="34675"/>
    <cellStyle name="Примечание 2 3 6 4" xfId="34676"/>
    <cellStyle name="Примечание 2 3 6 4 2" xfId="34677"/>
    <cellStyle name="Примечание 2 3 6 4 2 2" xfId="34678"/>
    <cellStyle name="Примечание 2 3 6 4 2 2 2" xfId="34679"/>
    <cellStyle name="Примечание 2 3 6 4 2 2 2 2" xfId="34680"/>
    <cellStyle name="Примечание 2 3 6 4 2 2 3" xfId="34681"/>
    <cellStyle name="Примечание 2 3 6 4 2 2 3 2" xfId="34682"/>
    <cellStyle name="Примечание 2 3 6 4 2 2 4" xfId="34683"/>
    <cellStyle name="Примечание 2 3 6 4 2 3" xfId="34684"/>
    <cellStyle name="Примечание 2 3 6 4 2 3 2" xfId="34685"/>
    <cellStyle name="Примечание 2 3 6 4 2 4" xfId="34686"/>
    <cellStyle name="Примечание 2 3 6 4 2 4 2" xfId="34687"/>
    <cellStyle name="Примечание 2 3 6 4 2 5" xfId="34688"/>
    <cellStyle name="Примечание 2 3 6 4 3" xfId="34689"/>
    <cellStyle name="Примечание 2 3 6 4 3 2" xfId="34690"/>
    <cellStyle name="Примечание 2 3 6 4 3 2 2" xfId="34691"/>
    <cellStyle name="Примечание 2 3 6 4 3 3" xfId="34692"/>
    <cellStyle name="Примечание 2 3 6 4 3 3 2" xfId="34693"/>
    <cellStyle name="Примечание 2 3 6 4 3 4" xfId="34694"/>
    <cellStyle name="Примечание 2 3 6 4 4" xfId="34695"/>
    <cellStyle name="Примечание 2 3 6 4 4 2" xfId="34696"/>
    <cellStyle name="Примечание 2 3 6 4 5" xfId="34697"/>
    <cellStyle name="Примечание 2 3 6 4 5 2" xfId="34698"/>
    <cellStyle name="Примечание 2 3 6 4 6" xfId="34699"/>
    <cellStyle name="Примечание 2 3 6 5" xfId="34700"/>
    <cellStyle name="Примечание 2 3 6 5 2" xfId="34701"/>
    <cellStyle name="Примечание 2 3 6 5 2 2" xfId="34702"/>
    <cellStyle name="Примечание 2 3 6 5 2 2 2" xfId="34703"/>
    <cellStyle name="Примечание 2 3 6 5 2 2 2 2" xfId="34704"/>
    <cellStyle name="Примечание 2 3 6 5 2 2 3" xfId="34705"/>
    <cellStyle name="Примечание 2 3 6 5 2 2 3 2" xfId="34706"/>
    <cellStyle name="Примечание 2 3 6 5 2 2 4" xfId="34707"/>
    <cellStyle name="Примечание 2 3 6 5 2 3" xfId="34708"/>
    <cellStyle name="Примечание 2 3 6 5 2 3 2" xfId="34709"/>
    <cellStyle name="Примечание 2 3 6 5 2 4" xfId="34710"/>
    <cellStyle name="Примечание 2 3 6 5 2 4 2" xfId="34711"/>
    <cellStyle name="Примечание 2 3 6 5 2 5" xfId="34712"/>
    <cellStyle name="Примечание 2 3 6 5 3" xfId="34713"/>
    <cellStyle name="Примечание 2 3 6 5 3 2" xfId="34714"/>
    <cellStyle name="Примечание 2 3 6 5 3 2 2" xfId="34715"/>
    <cellStyle name="Примечание 2 3 6 5 3 3" xfId="34716"/>
    <cellStyle name="Примечание 2 3 6 5 3 3 2" xfId="34717"/>
    <cellStyle name="Примечание 2 3 6 5 3 4" xfId="34718"/>
    <cellStyle name="Примечание 2 3 6 5 4" xfId="34719"/>
    <cellStyle name="Примечание 2 3 6 5 4 2" xfId="34720"/>
    <cellStyle name="Примечание 2 3 6 5 5" xfId="34721"/>
    <cellStyle name="Примечание 2 3 6 5 5 2" xfId="34722"/>
    <cellStyle name="Примечание 2 3 6 5 6" xfId="34723"/>
    <cellStyle name="Примечание 2 3 6 6" xfId="34724"/>
    <cellStyle name="Примечание 2 3 6 6 2" xfId="34725"/>
    <cellStyle name="Примечание 2 3 6 6 2 2" xfId="34726"/>
    <cellStyle name="Примечание 2 3 6 6 3" xfId="34727"/>
    <cellStyle name="Примечание 2 3 6 6 3 2" xfId="34728"/>
    <cellStyle name="Примечание 2 3 6 6 4" xfId="34729"/>
    <cellStyle name="Примечание 2 3 6 7" xfId="34730"/>
    <cellStyle name="Примечание 2 3 6 7 2" xfId="34731"/>
    <cellStyle name="Примечание 2 3 6 8" xfId="34732"/>
    <cellStyle name="Примечание 2 3 6 8 2" xfId="34733"/>
    <cellStyle name="Примечание 2 3 6 9" xfId="34734"/>
    <cellStyle name="Примечание 2 3 7" xfId="34735"/>
    <cellStyle name="Примечание 2 3 7 2" xfId="34736"/>
    <cellStyle name="Примечание 2 3 7 2 2" xfId="34737"/>
    <cellStyle name="Примечание 2 3 7 2 2 2" xfId="34738"/>
    <cellStyle name="Примечание 2 3 7 2 2 2 2" xfId="34739"/>
    <cellStyle name="Примечание 2 3 7 2 2 3" xfId="34740"/>
    <cellStyle name="Примечание 2 3 7 2 2 3 2" xfId="34741"/>
    <cellStyle name="Примечание 2 3 7 2 2 4" xfId="34742"/>
    <cellStyle name="Примечание 2 3 7 2 3" xfId="34743"/>
    <cellStyle name="Примечание 2 3 7 2 3 2" xfId="34744"/>
    <cellStyle name="Примечание 2 3 7 2 4" xfId="34745"/>
    <cellStyle name="Примечание 2 3 7 2 4 2" xfId="34746"/>
    <cellStyle name="Примечание 2 3 7 2 5" xfId="34747"/>
    <cellStyle name="Примечание 2 3 7 3" xfId="34748"/>
    <cellStyle name="Примечание 2 3 7 3 2" xfId="34749"/>
    <cellStyle name="Примечание 2 3 7 3 2 2" xfId="34750"/>
    <cellStyle name="Примечание 2 3 7 3 3" xfId="34751"/>
    <cellStyle name="Примечание 2 3 7 3 3 2" xfId="34752"/>
    <cellStyle name="Примечание 2 3 7 3 4" xfId="34753"/>
    <cellStyle name="Примечание 2 3 7 4" xfId="34754"/>
    <cellStyle name="Примечание 2 3 7 4 2" xfId="34755"/>
    <cellStyle name="Примечание 2 3 7 5" xfId="34756"/>
    <cellStyle name="Примечание 2 3 7 5 2" xfId="34757"/>
    <cellStyle name="Примечание 2 3 7 6" xfId="34758"/>
    <cellStyle name="Примечание 2 3 8" xfId="34759"/>
    <cellStyle name="Примечание 2 3 8 2" xfId="34760"/>
    <cellStyle name="Примечание 2 3 8 2 2" xfId="34761"/>
    <cellStyle name="Примечание 2 3 8 2 2 2" xfId="34762"/>
    <cellStyle name="Примечание 2 3 8 2 2 2 2" xfId="34763"/>
    <cellStyle name="Примечание 2 3 8 2 2 3" xfId="34764"/>
    <cellStyle name="Примечание 2 3 8 2 2 3 2" xfId="34765"/>
    <cellStyle name="Примечание 2 3 8 2 2 4" xfId="34766"/>
    <cellStyle name="Примечание 2 3 8 2 3" xfId="34767"/>
    <cellStyle name="Примечание 2 3 8 2 3 2" xfId="34768"/>
    <cellStyle name="Примечание 2 3 8 2 4" xfId="34769"/>
    <cellStyle name="Примечание 2 3 8 2 4 2" xfId="34770"/>
    <cellStyle name="Примечание 2 3 8 2 5" xfId="34771"/>
    <cellStyle name="Примечание 2 3 8 3" xfId="34772"/>
    <cellStyle name="Примечание 2 3 8 3 2" xfId="34773"/>
    <cellStyle name="Примечание 2 3 8 3 2 2" xfId="34774"/>
    <cellStyle name="Примечание 2 3 8 3 3" xfId="34775"/>
    <cellStyle name="Примечание 2 3 8 3 3 2" xfId="34776"/>
    <cellStyle name="Примечание 2 3 8 3 4" xfId="34777"/>
    <cellStyle name="Примечание 2 3 8 4" xfId="34778"/>
    <cellStyle name="Примечание 2 3 8 4 2" xfId="34779"/>
    <cellStyle name="Примечание 2 3 8 5" xfId="34780"/>
    <cellStyle name="Примечание 2 3 8 5 2" xfId="34781"/>
    <cellStyle name="Примечание 2 3 8 6" xfId="34782"/>
    <cellStyle name="Примечание 2 3 9" xfId="34783"/>
    <cellStyle name="Примечание 2 3 9 2" xfId="34784"/>
    <cellStyle name="Примечание 2 3 9 2 2" xfId="34785"/>
    <cellStyle name="Примечание 2 3 9 2 2 2" xfId="34786"/>
    <cellStyle name="Примечание 2 3 9 2 2 2 2" xfId="34787"/>
    <cellStyle name="Примечание 2 3 9 2 2 3" xfId="34788"/>
    <cellStyle name="Примечание 2 3 9 2 2 3 2" xfId="34789"/>
    <cellStyle name="Примечание 2 3 9 2 2 4" xfId="34790"/>
    <cellStyle name="Примечание 2 3 9 2 3" xfId="34791"/>
    <cellStyle name="Примечание 2 3 9 2 3 2" xfId="34792"/>
    <cellStyle name="Примечание 2 3 9 2 4" xfId="34793"/>
    <cellStyle name="Примечание 2 3 9 2 4 2" xfId="34794"/>
    <cellStyle name="Примечание 2 3 9 2 5" xfId="34795"/>
    <cellStyle name="Примечание 2 3 9 3" xfId="34796"/>
    <cellStyle name="Примечание 2 3 9 3 2" xfId="34797"/>
    <cellStyle name="Примечание 2 3 9 3 2 2" xfId="34798"/>
    <cellStyle name="Примечание 2 3 9 3 3" xfId="34799"/>
    <cellStyle name="Примечание 2 3 9 3 3 2" xfId="34800"/>
    <cellStyle name="Примечание 2 3 9 3 4" xfId="34801"/>
    <cellStyle name="Примечание 2 3 9 4" xfId="34802"/>
    <cellStyle name="Примечание 2 3 9 4 2" xfId="34803"/>
    <cellStyle name="Примечание 2 3 9 5" xfId="34804"/>
    <cellStyle name="Примечание 2 3 9 5 2" xfId="34805"/>
    <cellStyle name="Примечание 2 3 9 6" xfId="34806"/>
    <cellStyle name="Примечание 2 4" xfId="34807"/>
    <cellStyle name="Примечание 2 4 2" xfId="34808"/>
    <cellStyle name="Примечание 2 4 2 2" xfId="34809"/>
    <cellStyle name="Примечание 2 4 2 2 2" xfId="34810"/>
    <cellStyle name="Примечание 2 4 2 2 2 2" xfId="34811"/>
    <cellStyle name="Примечание 2 4 2 2 2 2 2" xfId="34812"/>
    <cellStyle name="Примечание 2 4 2 2 2 3" xfId="34813"/>
    <cellStyle name="Примечание 2 4 2 2 2 3 2" xfId="34814"/>
    <cellStyle name="Примечание 2 4 2 2 2 4" xfId="34815"/>
    <cellStyle name="Примечание 2 4 2 2 3" xfId="34816"/>
    <cellStyle name="Примечание 2 4 2 2 3 2" xfId="34817"/>
    <cellStyle name="Примечание 2 4 2 2 4" xfId="34818"/>
    <cellStyle name="Примечание 2 4 2 2 4 2" xfId="34819"/>
    <cellStyle name="Примечание 2 4 2 2 5" xfId="34820"/>
    <cellStyle name="Примечание 2 4 2 3" xfId="34821"/>
    <cellStyle name="Примечание 2 4 2 3 2" xfId="34822"/>
    <cellStyle name="Примечание 2 4 2 3 2 2" xfId="34823"/>
    <cellStyle name="Примечание 2 4 2 3 3" xfId="34824"/>
    <cellStyle name="Примечание 2 4 2 3 3 2" xfId="34825"/>
    <cellStyle name="Примечание 2 4 2 3 4" xfId="34826"/>
    <cellStyle name="Примечание 2 4 2 4" xfId="34827"/>
    <cellStyle name="Примечание 2 4 2 4 2" xfId="34828"/>
    <cellStyle name="Примечание 2 4 2 5" xfId="34829"/>
    <cellStyle name="Примечание 2 4 2 5 2" xfId="34830"/>
    <cellStyle name="Примечание 2 4 2 6" xfId="34831"/>
    <cellStyle name="Примечание 2 4 3" xfId="34832"/>
    <cellStyle name="Примечание 2 4 3 2" xfId="34833"/>
    <cellStyle name="Примечание 2 4 3 2 2" xfId="34834"/>
    <cellStyle name="Примечание 2 4 3 2 2 2" xfId="34835"/>
    <cellStyle name="Примечание 2 4 3 2 2 2 2" xfId="34836"/>
    <cellStyle name="Примечание 2 4 3 2 2 3" xfId="34837"/>
    <cellStyle name="Примечание 2 4 3 2 2 3 2" xfId="34838"/>
    <cellStyle name="Примечание 2 4 3 2 2 4" xfId="34839"/>
    <cellStyle name="Примечание 2 4 3 2 3" xfId="34840"/>
    <cellStyle name="Примечание 2 4 3 2 3 2" xfId="34841"/>
    <cellStyle name="Примечание 2 4 3 2 4" xfId="34842"/>
    <cellStyle name="Примечание 2 4 3 2 4 2" xfId="34843"/>
    <cellStyle name="Примечание 2 4 3 2 5" xfId="34844"/>
    <cellStyle name="Примечание 2 4 3 3" xfId="34845"/>
    <cellStyle name="Примечание 2 4 3 3 2" xfId="34846"/>
    <cellStyle name="Примечание 2 4 3 3 2 2" xfId="34847"/>
    <cellStyle name="Примечание 2 4 3 3 3" xfId="34848"/>
    <cellStyle name="Примечание 2 4 3 3 3 2" xfId="34849"/>
    <cellStyle name="Примечание 2 4 3 3 4" xfId="34850"/>
    <cellStyle name="Примечание 2 4 3 4" xfId="34851"/>
    <cellStyle name="Примечание 2 4 3 4 2" xfId="34852"/>
    <cellStyle name="Примечание 2 4 3 5" xfId="34853"/>
    <cellStyle name="Примечание 2 4 3 5 2" xfId="34854"/>
    <cellStyle name="Примечание 2 4 3 6" xfId="34855"/>
    <cellStyle name="Примечание 2 4 4" xfId="34856"/>
    <cellStyle name="Примечание 2 4 4 2" xfId="34857"/>
    <cellStyle name="Примечание 2 4 4 2 2" xfId="34858"/>
    <cellStyle name="Примечание 2 4 4 2 2 2" xfId="34859"/>
    <cellStyle name="Примечание 2 4 4 2 2 2 2" xfId="34860"/>
    <cellStyle name="Примечание 2 4 4 2 2 3" xfId="34861"/>
    <cellStyle name="Примечание 2 4 4 2 2 3 2" xfId="34862"/>
    <cellStyle name="Примечание 2 4 4 2 2 4" xfId="34863"/>
    <cellStyle name="Примечание 2 4 4 2 3" xfId="34864"/>
    <cellStyle name="Примечание 2 4 4 2 3 2" xfId="34865"/>
    <cellStyle name="Примечание 2 4 4 2 4" xfId="34866"/>
    <cellStyle name="Примечание 2 4 4 2 4 2" xfId="34867"/>
    <cellStyle name="Примечание 2 4 4 2 5" xfId="34868"/>
    <cellStyle name="Примечание 2 4 4 3" xfId="34869"/>
    <cellStyle name="Примечание 2 4 4 3 2" xfId="34870"/>
    <cellStyle name="Примечание 2 4 4 3 2 2" xfId="34871"/>
    <cellStyle name="Примечание 2 4 4 3 3" xfId="34872"/>
    <cellStyle name="Примечание 2 4 4 3 3 2" xfId="34873"/>
    <cellStyle name="Примечание 2 4 4 3 4" xfId="34874"/>
    <cellStyle name="Примечание 2 4 4 4" xfId="34875"/>
    <cellStyle name="Примечание 2 4 4 4 2" xfId="34876"/>
    <cellStyle name="Примечание 2 4 4 5" xfId="34877"/>
    <cellStyle name="Примечание 2 4 4 5 2" xfId="34878"/>
    <cellStyle name="Примечание 2 4 4 6" xfId="34879"/>
    <cellStyle name="Примечание 2 4 5" xfId="34880"/>
    <cellStyle name="Примечание 2 4 5 2" xfId="34881"/>
    <cellStyle name="Примечание 2 4 5 2 2" xfId="34882"/>
    <cellStyle name="Примечание 2 4 5 2 2 2" xfId="34883"/>
    <cellStyle name="Примечание 2 4 5 2 2 2 2" xfId="34884"/>
    <cellStyle name="Примечание 2 4 5 2 2 3" xfId="34885"/>
    <cellStyle name="Примечание 2 4 5 2 2 3 2" xfId="34886"/>
    <cellStyle name="Примечание 2 4 5 2 2 4" xfId="34887"/>
    <cellStyle name="Примечание 2 4 5 2 3" xfId="34888"/>
    <cellStyle name="Примечание 2 4 5 2 3 2" xfId="34889"/>
    <cellStyle name="Примечание 2 4 5 2 4" xfId="34890"/>
    <cellStyle name="Примечание 2 4 5 2 4 2" xfId="34891"/>
    <cellStyle name="Примечание 2 4 5 2 5" xfId="34892"/>
    <cellStyle name="Примечание 2 4 5 3" xfId="34893"/>
    <cellStyle name="Примечание 2 4 5 3 2" xfId="34894"/>
    <cellStyle name="Примечание 2 4 5 3 2 2" xfId="34895"/>
    <cellStyle name="Примечание 2 4 5 3 3" xfId="34896"/>
    <cellStyle name="Примечание 2 4 5 3 3 2" xfId="34897"/>
    <cellStyle name="Примечание 2 4 5 3 4" xfId="34898"/>
    <cellStyle name="Примечание 2 4 5 4" xfId="34899"/>
    <cellStyle name="Примечание 2 4 5 4 2" xfId="34900"/>
    <cellStyle name="Примечание 2 4 5 5" xfId="34901"/>
    <cellStyle name="Примечание 2 4 5 5 2" xfId="34902"/>
    <cellStyle name="Примечание 2 4 5 6" xfId="34903"/>
    <cellStyle name="Примечание 2 4 6" xfId="34904"/>
    <cellStyle name="Примечание 2 4 6 2" xfId="34905"/>
    <cellStyle name="Примечание 2 4 6 2 2" xfId="34906"/>
    <cellStyle name="Примечание 2 4 6 3" xfId="34907"/>
    <cellStyle name="Примечание 2 4 6 3 2" xfId="34908"/>
    <cellStyle name="Примечание 2 4 6 4" xfId="34909"/>
    <cellStyle name="Примечание 2 4 7" xfId="34910"/>
    <cellStyle name="Примечание 2 4 7 2" xfId="34911"/>
    <cellStyle name="Примечание 2 4 8" xfId="34912"/>
    <cellStyle name="Примечание 2 4 8 2" xfId="34913"/>
    <cellStyle name="Примечание 2 4 9" xfId="34914"/>
    <cellStyle name="Примечание 2 5" xfId="34915"/>
    <cellStyle name="Примечание 2 5 10" xfId="34916"/>
    <cellStyle name="Примечание 2 5 2" xfId="34917"/>
    <cellStyle name="Примечание 2 5 2 2" xfId="34918"/>
    <cellStyle name="Примечание 2 5 2 2 2" xfId="34919"/>
    <cellStyle name="Примечание 2 5 2 2 2 2" xfId="34920"/>
    <cellStyle name="Примечание 2 5 2 2 2 2 2" xfId="34921"/>
    <cellStyle name="Примечание 2 5 2 2 2 3" xfId="34922"/>
    <cellStyle name="Примечание 2 5 2 2 2 3 2" xfId="34923"/>
    <cellStyle name="Примечание 2 5 2 2 2 4" xfId="34924"/>
    <cellStyle name="Примечание 2 5 2 2 3" xfId="34925"/>
    <cellStyle name="Примечание 2 5 2 2 3 2" xfId="34926"/>
    <cellStyle name="Примечание 2 5 2 2 4" xfId="34927"/>
    <cellStyle name="Примечание 2 5 2 2 4 2" xfId="34928"/>
    <cellStyle name="Примечание 2 5 2 2 5" xfId="34929"/>
    <cellStyle name="Примечание 2 5 2 3" xfId="34930"/>
    <cellStyle name="Примечание 2 5 2 3 2" xfId="34931"/>
    <cellStyle name="Примечание 2 5 2 3 2 2" xfId="34932"/>
    <cellStyle name="Примечание 2 5 2 3 3" xfId="34933"/>
    <cellStyle name="Примечание 2 5 2 3 3 2" xfId="34934"/>
    <cellStyle name="Примечание 2 5 2 3 4" xfId="34935"/>
    <cellStyle name="Примечание 2 5 2 4" xfId="34936"/>
    <cellStyle name="Примечание 2 5 2 4 2" xfId="34937"/>
    <cellStyle name="Примечание 2 5 2 5" xfId="34938"/>
    <cellStyle name="Примечание 2 5 2 5 2" xfId="34939"/>
    <cellStyle name="Примечание 2 5 2 6" xfId="34940"/>
    <cellStyle name="Примечание 2 5 3" xfId="34941"/>
    <cellStyle name="Примечание 2 5 3 2" xfId="34942"/>
    <cellStyle name="Примечание 2 5 3 2 2" xfId="34943"/>
    <cellStyle name="Примечание 2 5 3 2 2 2" xfId="34944"/>
    <cellStyle name="Примечание 2 5 3 2 2 2 2" xfId="34945"/>
    <cellStyle name="Примечание 2 5 3 2 2 3" xfId="34946"/>
    <cellStyle name="Примечание 2 5 3 2 2 3 2" xfId="34947"/>
    <cellStyle name="Примечание 2 5 3 2 2 4" xfId="34948"/>
    <cellStyle name="Примечание 2 5 3 2 3" xfId="34949"/>
    <cellStyle name="Примечание 2 5 3 2 3 2" xfId="34950"/>
    <cellStyle name="Примечание 2 5 3 2 4" xfId="34951"/>
    <cellStyle name="Примечание 2 5 3 2 4 2" xfId="34952"/>
    <cellStyle name="Примечание 2 5 3 2 5" xfId="34953"/>
    <cellStyle name="Примечание 2 5 3 3" xfId="34954"/>
    <cellStyle name="Примечание 2 5 3 3 2" xfId="34955"/>
    <cellStyle name="Примечание 2 5 3 3 2 2" xfId="34956"/>
    <cellStyle name="Примечание 2 5 3 3 3" xfId="34957"/>
    <cellStyle name="Примечание 2 5 3 3 3 2" xfId="34958"/>
    <cellStyle name="Примечание 2 5 3 3 4" xfId="34959"/>
    <cellStyle name="Примечание 2 5 3 4" xfId="34960"/>
    <cellStyle name="Примечание 2 5 3 4 2" xfId="34961"/>
    <cellStyle name="Примечание 2 5 3 5" xfId="34962"/>
    <cellStyle name="Примечание 2 5 3 5 2" xfId="34963"/>
    <cellStyle name="Примечание 2 5 3 6" xfId="34964"/>
    <cellStyle name="Примечание 2 5 4" xfId="34965"/>
    <cellStyle name="Примечание 2 5 4 2" xfId="34966"/>
    <cellStyle name="Примечание 2 5 4 2 2" xfId="34967"/>
    <cellStyle name="Примечание 2 5 4 2 2 2" xfId="34968"/>
    <cellStyle name="Примечание 2 5 4 2 2 2 2" xfId="34969"/>
    <cellStyle name="Примечание 2 5 4 2 2 3" xfId="34970"/>
    <cellStyle name="Примечание 2 5 4 2 2 3 2" xfId="34971"/>
    <cellStyle name="Примечание 2 5 4 2 2 4" xfId="34972"/>
    <cellStyle name="Примечание 2 5 4 2 3" xfId="34973"/>
    <cellStyle name="Примечание 2 5 4 2 3 2" xfId="34974"/>
    <cellStyle name="Примечание 2 5 4 2 4" xfId="34975"/>
    <cellStyle name="Примечание 2 5 4 2 4 2" xfId="34976"/>
    <cellStyle name="Примечание 2 5 4 2 5" xfId="34977"/>
    <cellStyle name="Примечание 2 5 4 3" xfId="34978"/>
    <cellStyle name="Примечание 2 5 4 3 2" xfId="34979"/>
    <cellStyle name="Примечание 2 5 4 3 2 2" xfId="34980"/>
    <cellStyle name="Примечание 2 5 4 3 3" xfId="34981"/>
    <cellStyle name="Примечание 2 5 4 3 3 2" xfId="34982"/>
    <cellStyle name="Примечание 2 5 4 3 4" xfId="34983"/>
    <cellStyle name="Примечание 2 5 4 4" xfId="34984"/>
    <cellStyle name="Примечание 2 5 4 4 2" xfId="34985"/>
    <cellStyle name="Примечание 2 5 4 5" xfId="34986"/>
    <cellStyle name="Примечание 2 5 4 5 2" xfId="34987"/>
    <cellStyle name="Примечание 2 5 4 6" xfId="34988"/>
    <cellStyle name="Примечание 2 5 5" xfId="34989"/>
    <cellStyle name="Примечание 2 5 5 2" xfId="34990"/>
    <cellStyle name="Примечание 2 5 5 2 2" xfId="34991"/>
    <cellStyle name="Примечание 2 5 5 2 2 2" xfId="34992"/>
    <cellStyle name="Примечание 2 5 5 2 2 2 2" xfId="34993"/>
    <cellStyle name="Примечание 2 5 5 2 2 3" xfId="34994"/>
    <cellStyle name="Примечание 2 5 5 2 2 3 2" xfId="34995"/>
    <cellStyle name="Примечание 2 5 5 2 2 4" xfId="34996"/>
    <cellStyle name="Примечание 2 5 5 2 3" xfId="34997"/>
    <cellStyle name="Примечание 2 5 5 2 3 2" xfId="34998"/>
    <cellStyle name="Примечание 2 5 5 2 4" xfId="34999"/>
    <cellStyle name="Примечание 2 5 5 2 4 2" xfId="35000"/>
    <cellStyle name="Примечание 2 5 5 2 5" xfId="35001"/>
    <cellStyle name="Примечание 2 5 5 3" xfId="35002"/>
    <cellStyle name="Примечание 2 5 5 3 2" xfId="35003"/>
    <cellStyle name="Примечание 2 5 5 3 2 2" xfId="35004"/>
    <cellStyle name="Примечание 2 5 5 3 3" xfId="35005"/>
    <cellStyle name="Примечание 2 5 5 3 3 2" xfId="35006"/>
    <cellStyle name="Примечание 2 5 5 3 4" xfId="35007"/>
    <cellStyle name="Примечание 2 5 5 4" xfId="35008"/>
    <cellStyle name="Примечание 2 5 5 4 2" xfId="35009"/>
    <cellStyle name="Примечание 2 5 5 5" xfId="35010"/>
    <cellStyle name="Примечание 2 5 5 5 2" xfId="35011"/>
    <cellStyle name="Примечание 2 5 5 6" xfId="35012"/>
    <cellStyle name="Примечание 2 5 6" xfId="35013"/>
    <cellStyle name="Примечание 2 5 6 2" xfId="35014"/>
    <cellStyle name="Примечание 2 5 6 2 2" xfId="35015"/>
    <cellStyle name="Примечание 2 5 6 2 2 2" xfId="35016"/>
    <cellStyle name="Примечание 2 5 6 2 2 2 2" xfId="35017"/>
    <cellStyle name="Примечание 2 5 6 2 2 3" xfId="35018"/>
    <cellStyle name="Примечание 2 5 6 2 2 3 2" xfId="35019"/>
    <cellStyle name="Примечание 2 5 6 2 2 4" xfId="35020"/>
    <cellStyle name="Примечание 2 5 6 2 3" xfId="35021"/>
    <cellStyle name="Примечание 2 5 6 2 3 2" xfId="35022"/>
    <cellStyle name="Примечание 2 5 6 2 4" xfId="35023"/>
    <cellStyle name="Примечание 2 5 6 2 4 2" xfId="35024"/>
    <cellStyle name="Примечание 2 5 6 2 5" xfId="35025"/>
    <cellStyle name="Примечание 2 5 6 3" xfId="35026"/>
    <cellStyle name="Примечание 2 5 6 3 2" xfId="35027"/>
    <cellStyle name="Примечание 2 5 6 3 2 2" xfId="35028"/>
    <cellStyle name="Примечание 2 5 6 3 3" xfId="35029"/>
    <cellStyle name="Примечание 2 5 6 3 3 2" xfId="35030"/>
    <cellStyle name="Примечание 2 5 6 3 4" xfId="35031"/>
    <cellStyle name="Примечание 2 5 6 4" xfId="35032"/>
    <cellStyle name="Примечание 2 5 6 4 2" xfId="35033"/>
    <cellStyle name="Примечание 2 5 6 5" xfId="35034"/>
    <cellStyle name="Примечание 2 5 6 5 2" xfId="35035"/>
    <cellStyle name="Примечание 2 5 6 6" xfId="35036"/>
    <cellStyle name="Примечание 2 5 7" xfId="35037"/>
    <cellStyle name="Примечание 2 5 7 2" xfId="35038"/>
    <cellStyle name="Примечание 2 5 7 2 2" xfId="35039"/>
    <cellStyle name="Примечание 2 5 7 3" xfId="35040"/>
    <cellStyle name="Примечание 2 5 7 3 2" xfId="35041"/>
    <cellStyle name="Примечание 2 5 7 4" xfId="35042"/>
    <cellStyle name="Примечание 2 5 8" xfId="35043"/>
    <cellStyle name="Примечание 2 5 8 2" xfId="35044"/>
    <cellStyle name="Примечание 2 5 9" xfId="35045"/>
    <cellStyle name="Примечание 2 5 9 2" xfId="35046"/>
    <cellStyle name="Примечание 2 6" xfId="35047"/>
    <cellStyle name="Примечание 2 6 2" xfId="35048"/>
    <cellStyle name="Примечание 2 6 2 2" xfId="35049"/>
    <cellStyle name="Примечание 2 6 2 2 2" xfId="35050"/>
    <cellStyle name="Примечание 2 6 2 2 2 2" xfId="35051"/>
    <cellStyle name="Примечание 2 6 2 2 3" xfId="35052"/>
    <cellStyle name="Примечание 2 6 2 2 3 2" xfId="35053"/>
    <cellStyle name="Примечание 2 6 2 2 4" xfId="35054"/>
    <cellStyle name="Примечание 2 6 2 3" xfId="35055"/>
    <cellStyle name="Примечание 2 6 2 3 2" xfId="35056"/>
    <cellStyle name="Примечание 2 6 2 4" xfId="35057"/>
    <cellStyle name="Примечание 2 6 2 4 2" xfId="35058"/>
    <cellStyle name="Примечание 2 6 2 5" xfId="35059"/>
    <cellStyle name="Примечание 2 6 3" xfId="35060"/>
    <cellStyle name="Примечание 2 6 3 2" xfId="35061"/>
    <cellStyle name="Примечание 2 6 3 2 2" xfId="35062"/>
    <cellStyle name="Примечание 2 6 3 3" xfId="35063"/>
    <cellStyle name="Примечание 2 6 3 3 2" xfId="35064"/>
    <cellStyle name="Примечание 2 6 3 4" xfId="35065"/>
    <cellStyle name="Примечание 2 6 4" xfId="35066"/>
    <cellStyle name="Примечание 2 6 4 2" xfId="35067"/>
    <cellStyle name="Примечание 2 6 5" xfId="35068"/>
    <cellStyle name="Примечание 2 6 5 2" xfId="35069"/>
    <cellStyle name="Примечание 2 6 6" xfId="35070"/>
    <cellStyle name="Примечание 2 7" xfId="35071"/>
    <cellStyle name="Примечание 2 7 2" xfId="35072"/>
    <cellStyle name="Примечание 2 7 2 2" xfId="35073"/>
    <cellStyle name="Примечание 2 7 2 2 2" xfId="35074"/>
    <cellStyle name="Примечание 2 7 2 2 2 2" xfId="35075"/>
    <cellStyle name="Примечание 2 7 2 2 3" xfId="35076"/>
    <cellStyle name="Примечание 2 7 2 2 3 2" xfId="35077"/>
    <cellStyle name="Примечание 2 7 2 2 4" xfId="35078"/>
    <cellStyle name="Примечание 2 7 2 3" xfId="35079"/>
    <cellStyle name="Примечание 2 7 2 3 2" xfId="35080"/>
    <cellStyle name="Примечание 2 7 2 4" xfId="35081"/>
    <cellStyle name="Примечание 2 7 2 4 2" xfId="35082"/>
    <cellStyle name="Примечание 2 7 2 5" xfId="35083"/>
    <cellStyle name="Примечание 2 7 3" xfId="35084"/>
    <cellStyle name="Примечание 2 7 3 2" xfId="35085"/>
    <cellStyle name="Примечание 2 7 3 2 2" xfId="35086"/>
    <cellStyle name="Примечание 2 7 3 3" xfId="35087"/>
    <cellStyle name="Примечание 2 7 3 3 2" xfId="35088"/>
    <cellStyle name="Примечание 2 7 3 4" xfId="35089"/>
    <cellStyle name="Примечание 2 7 4" xfId="35090"/>
    <cellStyle name="Примечание 2 7 4 2" xfId="35091"/>
    <cellStyle name="Примечание 2 7 5" xfId="35092"/>
    <cellStyle name="Примечание 2 7 5 2" xfId="35093"/>
    <cellStyle name="Примечание 2 7 6" xfId="35094"/>
    <cellStyle name="Примечание 2 8" xfId="35095"/>
    <cellStyle name="Примечание 2 8 2" xfId="35096"/>
    <cellStyle name="Примечание 2 8 2 2" xfId="35097"/>
    <cellStyle name="Примечание 2 8 2 2 2" xfId="35098"/>
    <cellStyle name="Примечание 2 8 2 2 2 2" xfId="35099"/>
    <cellStyle name="Примечание 2 8 2 2 3" xfId="35100"/>
    <cellStyle name="Примечание 2 8 2 2 3 2" xfId="35101"/>
    <cellStyle name="Примечание 2 8 2 2 4" xfId="35102"/>
    <cellStyle name="Примечание 2 8 2 3" xfId="35103"/>
    <cellStyle name="Примечание 2 8 2 3 2" xfId="35104"/>
    <cellStyle name="Примечание 2 8 2 4" xfId="35105"/>
    <cellStyle name="Примечание 2 8 2 4 2" xfId="35106"/>
    <cellStyle name="Примечание 2 8 2 5" xfId="35107"/>
    <cellStyle name="Примечание 2 8 3" xfId="35108"/>
    <cellStyle name="Примечание 2 8 3 2" xfId="35109"/>
    <cellStyle name="Примечание 2 8 3 2 2" xfId="35110"/>
    <cellStyle name="Примечание 2 8 3 3" xfId="35111"/>
    <cellStyle name="Примечание 2 8 3 3 2" xfId="35112"/>
    <cellStyle name="Примечание 2 8 3 4" xfId="35113"/>
    <cellStyle name="Примечание 2 8 4" xfId="35114"/>
    <cellStyle name="Примечание 2 8 4 2" xfId="35115"/>
    <cellStyle name="Примечание 2 8 5" xfId="35116"/>
    <cellStyle name="Примечание 2 8 5 2" xfId="35117"/>
    <cellStyle name="Примечание 2 8 6" xfId="35118"/>
    <cellStyle name="Примечание 2 9" xfId="35119"/>
    <cellStyle name="Примечание 2 9 2" xfId="35120"/>
    <cellStyle name="Примечание 2 9 2 2" xfId="35121"/>
    <cellStyle name="Примечание 2 9 2 2 2" xfId="35122"/>
    <cellStyle name="Примечание 2 9 2 3" xfId="35123"/>
    <cellStyle name="Примечание 2 9 2 3 2" xfId="35124"/>
    <cellStyle name="Примечание 2 9 2 4" xfId="35125"/>
    <cellStyle name="Примечание 2 9 3" xfId="35126"/>
    <cellStyle name="Примечание 2 9 3 2" xfId="35127"/>
    <cellStyle name="Примечание 2 9 4" xfId="35128"/>
    <cellStyle name="Примечание 2 9 4 2" xfId="35129"/>
    <cellStyle name="Примечание 2 9 5" xfId="35130"/>
    <cellStyle name="Примечание 3" xfId="35131"/>
    <cellStyle name="Примечание 3 10" xfId="35132"/>
    <cellStyle name="Примечание 3 10 2" xfId="35133"/>
    <cellStyle name="Примечание 3 11" xfId="35134"/>
    <cellStyle name="Примечание 3 11 2" xfId="35135"/>
    <cellStyle name="Примечание 3 12" xfId="35136"/>
    <cellStyle name="Примечание 3 2" xfId="35137"/>
    <cellStyle name="Примечание 3 2 10" xfId="35138"/>
    <cellStyle name="Примечание 3 2 10 2" xfId="35139"/>
    <cellStyle name="Примечание 3 2 10 2 2" xfId="35140"/>
    <cellStyle name="Примечание 3 2 10 2 2 2" xfId="35141"/>
    <cellStyle name="Примечание 3 2 10 2 2 2 2" xfId="35142"/>
    <cellStyle name="Примечание 3 2 10 2 2 3" xfId="35143"/>
    <cellStyle name="Примечание 3 2 10 2 2 3 2" xfId="35144"/>
    <cellStyle name="Примечание 3 2 10 2 2 4" xfId="35145"/>
    <cellStyle name="Примечание 3 2 10 2 3" xfId="35146"/>
    <cellStyle name="Примечание 3 2 10 2 3 2" xfId="35147"/>
    <cellStyle name="Примечание 3 2 10 2 4" xfId="35148"/>
    <cellStyle name="Примечание 3 2 10 2 4 2" xfId="35149"/>
    <cellStyle name="Примечание 3 2 10 2 5" xfId="35150"/>
    <cellStyle name="Примечание 3 2 10 3" xfId="35151"/>
    <cellStyle name="Примечание 3 2 10 3 2" xfId="35152"/>
    <cellStyle name="Примечание 3 2 10 3 2 2" xfId="35153"/>
    <cellStyle name="Примечание 3 2 10 3 3" xfId="35154"/>
    <cellStyle name="Примечание 3 2 10 3 3 2" xfId="35155"/>
    <cellStyle name="Примечание 3 2 10 3 4" xfId="35156"/>
    <cellStyle name="Примечание 3 2 10 4" xfId="35157"/>
    <cellStyle name="Примечание 3 2 10 4 2" xfId="35158"/>
    <cellStyle name="Примечание 3 2 10 5" xfId="35159"/>
    <cellStyle name="Примечание 3 2 10 5 2" xfId="35160"/>
    <cellStyle name="Примечание 3 2 10 6" xfId="35161"/>
    <cellStyle name="Примечание 3 2 11" xfId="35162"/>
    <cellStyle name="Примечание 3 2 11 2" xfId="35163"/>
    <cellStyle name="Примечание 3 2 11 2 2" xfId="35164"/>
    <cellStyle name="Примечание 3 2 11 2 2 2" xfId="35165"/>
    <cellStyle name="Примечание 3 2 11 2 2 2 2" xfId="35166"/>
    <cellStyle name="Примечание 3 2 11 2 2 3" xfId="35167"/>
    <cellStyle name="Примечание 3 2 11 2 2 3 2" xfId="35168"/>
    <cellStyle name="Примечание 3 2 11 2 2 4" xfId="35169"/>
    <cellStyle name="Примечание 3 2 11 2 3" xfId="35170"/>
    <cellStyle name="Примечание 3 2 11 2 3 2" xfId="35171"/>
    <cellStyle name="Примечание 3 2 11 2 4" xfId="35172"/>
    <cellStyle name="Примечание 3 2 11 2 4 2" xfId="35173"/>
    <cellStyle name="Примечание 3 2 11 2 5" xfId="35174"/>
    <cellStyle name="Примечание 3 2 11 3" xfId="35175"/>
    <cellStyle name="Примечание 3 2 11 3 2" xfId="35176"/>
    <cellStyle name="Примечание 3 2 11 3 2 2" xfId="35177"/>
    <cellStyle name="Примечание 3 2 11 3 3" xfId="35178"/>
    <cellStyle name="Примечание 3 2 11 3 3 2" xfId="35179"/>
    <cellStyle name="Примечание 3 2 11 3 4" xfId="35180"/>
    <cellStyle name="Примечание 3 2 11 4" xfId="35181"/>
    <cellStyle name="Примечание 3 2 11 4 2" xfId="35182"/>
    <cellStyle name="Примечание 3 2 11 5" xfId="35183"/>
    <cellStyle name="Примечание 3 2 11 5 2" xfId="35184"/>
    <cellStyle name="Примечание 3 2 11 6" xfId="35185"/>
    <cellStyle name="Примечание 3 2 12" xfId="35186"/>
    <cellStyle name="Примечание 3 2 12 2" xfId="35187"/>
    <cellStyle name="Примечание 3 2 12 2 2" xfId="35188"/>
    <cellStyle name="Примечание 3 2 12 2 2 2" xfId="35189"/>
    <cellStyle name="Примечание 3 2 12 2 3" xfId="35190"/>
    <cellStyle name="Примечание 3 2 12 2 3 2" xfId="35191"/>
    <cellStyle name="Примечание 3 2 12 2 4" xfId="35192"/>
    <cellStyle name="Примечание 3 2 12 3" xfId="35193"/>
    <cellStyle name="Примечание 3 2 12 3 2" xfId="35194"/>
    <cellStyle name="Примечание 3 2 12 4" xfId="35195"/>
    <cellStyle name="Примечание 3 2 12 4 2" xfId="35196"/>
    <cellStyle name="Примечание 3 2 12 5" xfId="35197"/>
    <cellStyle name="Примечание 3 2 13" xfId="35198"/>
    <cellStyle name="Примечание 3 2 13 2" xfId="35199"/>
    <cellStyle name="Примечание 3 2 14" xfId="35200"/>
    <cellStyle name="Примечание 3 2 14 2" xfId="35201"/>
    <cellStyle name="Примечание 3 2 15" xfId="35202"/>
    <cellStyle name="Примечание 3 2 2" xfId="35203"/>
    <cellStyle name="Примечание 3 2 2 10" xfId="35204"/>
    <cellStyle name="Примечание 3 2 2 10 2" xfId="35205"/>
    <cellStyle name="Примечание 3 2 2 10 2 2" xfId="35206"/>
    <cellStyle name="Примечание 3 2 2 10 2 2 2" xfId="35207"/>
    <cellStyle name="Примечание 3 2 2 10 2 2 2 2" xfId="35208"/>
    <cellStyle name="Примечание 3 2 2 10 2 2 3" xfId="35209"/>
    <cellStyle name="Примечание 3 2 2 10 2 2 3 2" xfId="35210"/>
    <cellStyle name="Примечание 3 2 2 10 2 2 4" xfId="35211"/>
    <cellStyle name="Примечание 3 2 2 10 2 3" xfId="35212"/>
    <cellStyle name="Примечание 3 2 2 10 2 3 2" xfId="35213"/>
    <cellStyle name="Примечание 3 2 2 10 2 4" xfId="35214"/>
    <cellStyle name="Примечание 3 2 2 10 2 4 2" xfId="35215"/>
    <cellStyle name="Примечание 3 2 2 10 2 5" xfId="35216"/>
    <cellStyle name="Примечание 3 2 2 10 3" xfId="35217"/>
    <cellStyle name="Примечание 3 2 2 10 3 2" xfId="35218"/>
    <cellStyle name="Примечание 3 2 2 10 3 2 2" xfId="35219"/>
    <cellStyle name="Примечание 3 2 2 10 3 3" xfId="35220"/>
    <cellStyle name="Примечание 3 2 2 10 3 3 2" xfId="35221"/>
    <cellStyle name="Примечание 3 2 2 10 3 4" xfId="35222"/>
    <cellStyle name="Примечание 3 2 2 10 4" xfId="35223"/>
    <cellStyle name="Примечание 3 2 2 10 4 2" xfId="35224"/>
    <cellStyle name="Примечание 3 2 2 10 5" xfId="35225"/>
    <cellStyle name="Примечание 3 2 2 10 5 2" xfId="35226"/>
    <cellStyle name="Примечание 3 2 2 10 6" xfId="35227"/>
    <cellStyle name="Примечание 3 2 2 11" xfId="35228"/>
    <cellStyle name="Примечание 3 2 2 11 2" xfId="35229"/>
    <cellStyle name="Примечание 3 2 2 11 2 2" xfId="35230"/>
    <cellStyle name="Примечание 3 2 2 11 2 2 2" xfId="35231"/>
    <cellStyle name="Примечание 3 2 2 11 2 2 2 2" xfId="35232"/>
    <cellStyle name="Примечание 3 2 2 11 2 2 3" xfId="35233"/>
    <cellStyle name="Примечание 3 2 2 11 2 2 3 2" xfId="35234"/>
    <cellStyle name="Примечание 3 2 2 11 2 2 4" xfId="35235"/>
    <cellStyle name="Примечание 3 2 2 11 2 3" xfId="35236"/>
    <cellStyle name="Примечание 3 2 2 11 2 3 2" xfId="35237"/>
    <cellStyle name="Примечание 3 2 2 11 2 4" xfId="35238"/>
    <cellStyle name="Примечание 3 2 2 11 2 4 2" xfId="35239"/>
    <cellStyle name="Примечание 3 2 2 11 2 5" xfId="35240"/>
    <cellStyle name="Примечание 3 2 2 11 3" xfId="35241"/>
    <cellStyle name="Примечание 3 2 2 11 3 2" xfId="35242"/>
    <cellStyle name="Примечание 3 2 2 11 3 2 2" xfId="35243"/>
    <cellStyle name="Примечание 3 2 2 11 3 3" xfId="35244"/>
    <cellStyle name="Примечание 3 2 2 11 3 3 2" xfId="35245"/>
    <cellStyle name="Примечание 3 2 2 11 3 4" xfId="35246"/>
    <cellStyle name="Примечание 3 2 2 11 4" xfId="35247"/>
    <cellStyle name="Примечание 3 2 2 11 4 2" xfId="35248"/>
    <cellStyle name="Примечание 3 2 2 11 5" xfId="35249"/>
    <cellStyle name="Примечание 3 2 2 11 5 2" xfId="35250"/>
    <cellStyle name="Примечание 3 2 2 11 6" xfId="35251"/>
    <cellStyle name="Примечание 3 2 2 12" xfId="35252"/>
    <cellStyle name="Примечание 3 2 2 12 2" xfId="35253"/>
    <cellStyle name="Примечание 3 2 2 12 2 2" xfId="35254"/>
    <cellStyle name="Примечание 3 2 2 12 2 2 2" xfId="35255"/>
    <cellStyle name="Примечание 3 2 2 12 2 3" xfId="35256"/>
    <cellStyle name="Примечание 3 2 2 12 2 3 2" xfId="35257"/>
    <cellStyle name="Примечание 3 2 2 12 2 4" xfId="35258"/>
    <cellStyle name="Примечание 3 2 2 12 3" xfId="35259"/>
    <cellStyle name="Примечание 3 2 2 12 3 2" xfId="35260"/>
    <cellStyle name="Примечание 3 2 2 12 4" xfId="35261"/>
    <cellStyle name="Примечание 3 2 2 12 4 2" xfId="35262"/>
    <cellStyle name="Примечание 3 2 2 12 5" xfId="35263"/>
    <cellStyle name="Примечание 3 2 2 13" xfId="35264"/>
    <cellStyle name="Примечание 3 2 2 13 2" xfId="35265"/>
    <cellStyle name="Примечание 3 2 2 14" xfId="35266"/>
    <cellStyle name="Примечание 3 2 2 14 2" xfId="35267"/>
    <cellStyle name="Примечание 3 2 2 15" xfId="35268"/>
    <cellStyle name="Примечание 3 2 2 2" xfId="35269"/>
    <cellStyle name="Примечание 3 2 2 2 2" xfId="35270"/>
    <cellStyle name="Примечание 3 2 2 2 2 2" xfId="35271"/>
    <cellStyle name="Примечание 3 2 2 2 2 2 2" xfId="35272"/>
    <cellStyle name="Примечание 3 2 2 2 2 2 2 2" xfId="35273"/>
    <cellStyle name="Примечание 3 2 2 2 2 2 2 2 2" xfId="35274"/>
    <cellStyle name="Примечание 3 2 2 2 2 2 2 3" xfId="35275"/>
    <cellStyle name="Примечание 3 2 2 2 2 2 2 3 2" xfId="35276"/>
    <cellStyle name="Примечание 3 2 2 2 2 2 2 4" xfId="35277"/>
    <cellStyle name="Примечание 3 2 2 2 2 2 3" xfId="35278"/>
    <cellStyle name="Примечание 3 2 2 2 2 2 3 2" xfId="35279"/>
    <cellStyle name="Примечание 3 2 2 2 2 2 4" xfId="35280"/>
    <cellStyle name="Примечание 3 2 2 2 2 2 4 2" xfId="35281"/>
    <cellStyle name="Примечание 3 2 2 2 2 2 5" xfId="35282"/>
    <cellStyle name="Примечание 3 2 2 2 2 3" xfId="35283"/>
    <cellStyle name="Примечание 3 2 2 2 2 3 2" xfId="35284"/>
    <cellStyle name="Примечание 3 2 2 2 2 3 2 2" xfId="35285"/>
    <cellStyle name="Примечание 3 2 2 2 2 3 3" xfId="35286"/>
    <cellStyle name="Примечание 3 2 2 2 2 3 3 2" xfId="35287"/>
    <cellStyle name="Примечание 3 2 2 2 2 3 4" xfId="35288"/>
    <cellStyle name="Примечание 3 2 2 2 2 4" xfId="35289"/>
    <cellStyle name="Примечание 3 2 2 2 2 4 2" xfId="35290"/>
    <cellStyle name="Примечание 3 2 2 2 2 5" xfId="35291"/>
    <cellStyle name="Примечание 3 2 2 2 2 5 2" xfId="35292"/>
    <cellStyle name="Примечание 3 2 2 2 2 6" xfId="35293"/>
    <cellStyle name="Примечание 3 2 2 2 3" xfId="35294"/>
    <cellStyle name="Примечание 3 2 2 2 3 2" xfId="35295"/>
    <cellStyle name="Примечание 3 2 2 2 3 2 2" xfId="35296"/>
    <cellStyle name="Примечание 3 2 2 2 3 2 2 2" xfId="35297"/>
    <cellStyle name="Примечание 3 2 2 2 3 2 2 2 2" xfId="35298"/>
    <cellStyle name="Примечание 3 2 2 2 3 2 2 3" xfId="35299"/>
    <cellStyle name="Примечание 3 2 2 2 3 2 2 3 2" xfId="35300"/>
    <cellStyle name="Примечание 3 2 2 2 3 2 2 4" xfId="35301"/>
    <cellStyle name="Примечание 3 2 2 2 3 2 3" xfId="35302"/>
    <cellStyle name="Примечание 3 2 2 2 3 2 3 2" xfId="35303"/>
    <cellStyle name="Примечание 3 2 2 2 3 2 4" xfId="35304"/>
    <cellStyle name="Примечание 3 2 2 2 3 2 4 2" xfId="35305"/>
    <cellStyle name="Примечание 3 2 2 2 3 2 5" xfId="35306"/>
    <cellStyle name="Примечание 3 2 2 2 3 3" xfId="35307"/>
    <cellStyle name="Примечание 3 2 2 2 3 3 2" xfId="35308"/>
    <cellStyle name="Примечание 3 2 2 2 3 3 2 2" xfId="35309"/>
    <cellStyle name="Примечание 3 2 2 2 3 3 3" xfId="35310"/>
    <cellStyle name="Примечание 3 2 2 2 3 3 3 2" xfId="35311"/>
    <cellStyle name="Примечание 3 2 2 2 3 3 4" xfId="35312"/>
    <cellStyle name="Примечание 3 2 2 2 3 4" xfId="35313"/>
    <cellStyle name="Примечание 3 2 2 2 3 4 2" xfId="35314"/>
    <cellStyle name="Примечание 3 2 2 2 3 5" xfId="35315"/>
    <cellStyle name="Примечание 3 2 2 2 3 5 2" xfId="35316"/>
    <cellStyle name="Примечание 3 2 2 2 3 6" xfId="35317"/>
    <cellStyle name="Примечание 3 2 2 2 4" xfId="35318"/>
    <cellStyle name="Примечание 3 2 2 2 4 2" xfId="35319"/>
    <cellStyle name="Примечание 3 2 2 2 4 2 2" xfId="35320"/>
    <cellStyle name="Примечание 3 2 2 2 4 2 2 2" xfId="35321"/>
    <cellStyle name="Примечание 3 2 2 2 4 2 2 2 2" xfId="35322"/>
    <cellStyle name="Примечание 3 2 2 2 4 2 2 3" xfId="35323"/>
    <cellStyle name="Примечание 3 2 2 2 4 2 2 3 2" xfId="35324"/>
    <cellStyle name="Примечание 3 2 2 2 4 2 2 4" xfId="35325"/>
    <cellStyle name="Примечание 3 2 2 2 4 2 3" xfId="35326"/>
    <cellStyle name="Примечание 3 2 2 2 4 2 3 2" xfId="35327"/>
    <cellStyle name="Примечание 3 2 2 2 4 2 4" xfId="35328"/>
    <cellStyle name="Примечание 3 2 2 2 4 2 4 2" xfId="35329"/>
    <cellStyle name="Примечание 3 2 2 2 4 2 5" xfId="35330"/>
    <cellStyle name="Примечание 3 2 2 2 4 3" xfId="35331"/>
    <cellStyle name="Примечание 3 2 2 2 4 3 2" xfId="35332"/>
    <cellStyle name="Примечание 3 2 2 2 4 3 2 2" xfId="35333"/>
    <cellStyle name="Примечание 3 2 2 2 4 3 3" xfId="35334"/>
    <cellStyle name="Примечание 3 2 2 2 4 3 3 2" xfId="35335"/>
    <cellStyle name="Примечание 3 2 2 2 4 3 4" xfId="35336"/>
    <cellStyle name="Примечание 3 2 2 2 4 4" xfId="35337"/>
    <cellStyle name="Примечание 3 2 2 2 4 4 2" xfId="35338"/>
    <cellStyle name="Примечание 3 2 2 2 4 5" xfId="35339"/>
    <cellStyle name="Примечание 3 2 2 2 4 5 2" xfId="35340"/>
    <cellStyle name="Примечание 3 2 2 2 4 6" xfId="35341"/>
    <cellStyle name="Примечание 3 2 2 2 5" xfId="35342"/>
    <cellStyle name="Примечание 3 2 2 2 5 2" xfId="35343"/>
    <cellStyle name="Примечание 3 2 2 2 5 2 2" xfId="35344"/>
    <cellStyle name="Примечание 3 2 2 2 5 2 2 2" xfId="35345"/>
    <cellStyle name="Примечание 3 2 2 2 5 2 2 2 2" xfId="35346"/>
    <cellStyle name="Примечание 3 2 2 2 5 2 2 3" xfId="35347"/>
    <cellStyle name="Примечание 3 2 2 2 5 2 2 3 2" xfId="35348"/>
    <cellStyle name="Примечание 3 2 2 2 5 2 2 4" xfId="35349"/>
    <cellStyle name="Примечание 3 2 2 2 5 2 3" xfId="35350"/>
    <cellStyle name="Примечание 3 2 2 2 5 2 3 2" xfId="35351"/>
    <cellStyle name="Примечание 3 2 2 2 5 2 4" xfId="35352"/>
    <cellStyle name="Примечание 3 2 2 2 5 2 4 2" xfId="35353"/>
    <cellStyle name="Примечание 3 2 2 2 5 2 5" xfId="35354"/>
    <cellStyle name="Примечание 3 2 2 2 5 3" xfId="35355"/>
    <cellStyle name="Примечание 3 2 2 2 5 3 2" xfId="35356"/>
    <cellStyle name="Примечание 3 2 2 2 5 3 2 2" xfId="35357"/>
    <cellStyle name="Примечание 3 2 2 2 5 3 3" xfId="35358"/>
    <cellStyle name="Примечание 3 2 2 2 5 3 3 2" xfId="35359"/>
    <cellStyle name="Примечание 3 2 2 2 5 3 4" xfId="35360"/>
    <cellStyle name="Примечание 3 2 2 2 5 4" xfId="35361"/>
    <cellStyle name="Примечание 3 2 2 2 5 4 2" xfId="35362"/>
    <cellStyle name="Примечание 3 2 2 2 5 5" xfId="35363"/>
    <cellStyle name="Примечание 3 2 2 2 5 5 2" xfId="35364"/>
    <cellStyle name="Примечание 3 2 2 2 5 6" xfId="35365"/>
    <cellStyle name="Примечание 3 2 2 2 6" xfId="35366"/>
    <cellStyle name="Примечание 3 2 2 2 6 2" xfId="35367"/>
    <cellStyle name="Примечание 3 2 2 2 6 2 2" xfId="35368"/>
    <cellStyle name="Примечание 3 2 2 2 6 3" xfId="35369"/>
    <cellStyle name="Примечание 3 2 2 2 6 3 2" xfId="35370"/>
    <cellStyle name="Примечание 3 2 2 2 6 4" xfId="35371"/>
    <cellStyle name="Примечание 3 2 2 2 7" xfId="35372"/>
    <cellStyle name="Примечание 3 2 2 2 7 2" xfId="35373"/>
    <cellStyle name="Примечание 3 2 2 2 8" xfId="35374"/>
    <cellStyle name="Примечание 3 2 2 2 8 2" xfId="35375"/>
    <cellStyle name="Примечание 3 2 2 2 9" xfId="35376"/>
    <cellStyle name="Примечание 3 2 2 3" xfId="35377"/>
    <cellStyle name="Примечание 3 2 2 3 2" xfId="35378"/>
    <cellStyle name="Примечание 3 2 2 3 2 2" xfId="35379"/>
    <cellStyle name="Примечание 3 2 2 3 2 2 2" xfId="35380"/>
    <cellStyle name="Примечание 3 2 2 3 2 2 2 2" xfId="35381"/>
    <cellStyle name="Примечание 3 2 2 3 2 2 2 2 2" xfId="35382"/>
    <cellStyle name="Примечание 3 2 2 3 2 2 2 3" xfId="35383"/>
    <cellStyle name="Примечание 3 2 2 3 2 2 2 3 2" xfId="35384"/>
    <cellStyle name="Примечание 3 2 2 3 2 2 2 4" xfId="35385"/>
    <cellStyle name="Примечание 3 2 2 3 2 2 3" xfId="35386"/>
    <cellStyle name="Примечание 3 2 2 3 2 2 3 2" xfId="35387"/>
    <cellStyle name="Примечание 3 2 2 3 2 2 4" xfId="35388"/>
    <cellStyle name="Примечание 3 2 2 3 2 2 4 2" xfId="35389"/>
    <cellStyle name="Примечание 3 2 2 3 2 2 5" xfId="35390"/>
    <cellStyle name="Примечание 3 2 2 3 2 3" xfId="35391"/>
    <cellStyle name="Примечание 3 2 2 3 2 3 2" xfId="35392"/>
    <cellStyle name="Примечание 3 2 2 3 2 3 2 2" xfId="35393"/>
    <cellStyle name="Примечание 3 2 2 3 2 3 3" xfId="35394"/>
    <cellStyle name="Примечание 3 2 2 3 2 3 3 2" xfId="35395"/>
    <cellStyle name="Примечание 3 2 2 3 2 3 4" xfId="35396"/>
    <cellStyle name="Примечание 3 2 2 3 2 4" xfId="35397"/>
    <cellStyle name="Примечание 3 2 2 3 2 4 2" xfId="35398"/>
    <cellStyle name="Примечание 3 2 2 3 2 5" xfId="35399"/>
    <cellStyle name="Примечание 3 2 2 3 2 5 2" xfId="35400"/>
    <cellStyle name="Примечание 3 2 2 3 2 6" xfId="35401"/>
    <cellStyle name="Примечание 3 2 2 3 3" xfId="35402"/>
    <cellStyle name="Примечание 3 2 2 3 3 2" xfId="35403"/>
    <cellStyle name="Примечание 3 2 2 3 3 2 2" xfId="35404"/>
    <cellStyle name="Примечание 3 2 2 3 3 2 2 2" xfId="35405"/>
    <cellStyle name="Примечание 3 2 2 3 3 2 2 2 2" xfId="35406"/>
    <cellStyle name="Примечание 3 2 2 3 3 2 2 3" xfId="35407"/>
    <cellStyle name="Примечание 3 2 2 3 3 2 2 3 2" xfId="35408"/>
    <cellStyle name="Примечание 3 2 2 3 3 2 2 4" xfId="35409"/>
    <cellStyle name="Примечание 3 2 2 3 3 2 3" xfId="35410"/>
    <cellStyle name="Примечание 3 2 2 3 3 2 3 2" xfId="35411"/>
    <cellStyle name="Примечание 3 2 2 3 3 2 4" xfId="35412"/>
    <cellStyle name="Примечание 3 2 2 3 3 2 4 2" xfId="35413"/>
    <cellStyle name="Примечание 3 2 2 3 3 2 5" xfId="35414"/>
    <cellStyle name="Примечание 3 2 2 3 3 3" xfId="35415"/>
    <cellStyle name="Примечание 3 2 2 3 3 3 2" xfId="35416"/>
    <cellStyle name="Примечание 3 2 2 3 3 3 2 2" xfId="35417"/>
    <cellStyle name="Примечание 3 2 2 3 3 3 3" xfId="35418"/>
    <cellStyle name="Примечание 3 2 2 3 3 3 3 2" xfId="35419"/>
    <cellStyle name="Примечание 3 2 2 3 3 3 4" xfId="35420"/>
    <cellStyle name="Примечание 3 2 2 3 3 4" xfId="35421"/>
    <cellStyle name="Примечание 3 2 2 3 3 4 2" xfId="35422"/>
    <cellStyle name="Примечание 3 2 2 3 3 5" xfId="35423"/>
    <cellStyle name="Примечание 3 2 2 3 3 5 2" xfId="35424"/>
    <cellStyle name="Примечание 3 2 2 3 3 6" xfId="35425"/>
    <cellStyle name="Примечание 3 2 2 3 4" xfId="35426"/>
    <cellStyle name="Примечание 3 2 2 3 4 2" xfId="35427"/>
    <cellStyle name="Примечание 3 2 2 3 4 2 2" xfId="35428"/>
    <cellStyle name="Примечание 3 2 2 3 4 2 2 2" xfId="35429"/>
    <cellStyle name="Примечание 3 2 2 3 4 2 2 2 2" xfId="35430"/>
    <cellStyle name="Примечание 3 2 2 3 4 2 2 3" xfId="35431"/>
    <cellStyle name="Примечание 3 2 2 3 4 2 2 3 2" xfId="35432"/>
    <cellStyle name="Примечание 3 2 2 3 4 2 2 4" xfId="35433"/>
    <cellStyle name="Примечание 3 2 2 3 4 2 3" xfId="35434"/>
    <cellStyle name="Примечание 3 2 2 3 4 2 3 2" xfId="35435"/>
    <cellStyle name="Примечание 3 2 2 3 4 2 4" xfId="35436"/>
    <cellStyle name="Примечание 3 2 2 3 4 2 4 2" xfId="35437"/>
    <cellStyle name="Примечание 3 2 2 3 4 2 5" xfId="35438"/>
    <cellStyle name="Примечание 3 2 2 3 4 3" xfId="35439"/>
    <cellStyle name="Примечание 3 2 2 3 4 3 2" xfId="35440"/>
    <cellStyle name="Примечание 3 2 2 3 4 3 2 2" xfId="35441"/>
    <cellStyle name="Примечание 3 2 2 3 4 3 3" xfId="35442"/>
    <cellStyle name="Примечание 3 2 2 3 4 3 3 2" xfId="35443"/>
    <cellStyle name="Примечание 3 2 2 3 4 3 4" xfId="35444"/>
    <cellStyle name="Примечание 3 2 2 3 4 4" xfId="35445"/>
    <cellStyle name="Примечание 3 2 2 3 4 4 2" xfId="35446"/>
    <cellStyle name="Примечание 3 2 2 3 4 5" xfId="35447"/>
    <cellStyle name="Примечание 3 2 2 3 4 5 2" xfId="35448"/>
    <cellStyle name="Примечание 3 2 2 3 4 6" xfId="35449"/>
    <cellStyle name="Примечание 3 2 2 3 5" xfId="35450"/>
    <cellStyle name="Примечание 3 2 2 3 5 2" xfId="35451"/>
    <cellStyle name="Примечание 3 2 2 3 5 2 2" xfId="35452"/>
    <cellStyle name="Примечание 3 2 2 3 5 2 2 2" xfId="35453"/>
    <cellStyle name="Примечание 3 2 2 3 5 2 2 2 2" xfId="35454"/>
    <cellStyle name="Примечание 3 2 2 3 5 2 2 3" xfId="35455"/>
    <cellStyle name="Примечание 3 2 2 3 5 2 2 3 2" xfId="35456"/>
    <cellStyle name="Примечание 3 2 2 3 5 2 2 4" xfId="35457"/>
    <cellStyle name="Примечание 3 2 2 3 5 2 3" xfId="35458"/>
    <cellStyle name="Примечание 3 2 2 3 5 2 3 2" xfId="35459"/>
    <cellStyle name="Примечание 3 2 2 3 5 2 4" xfId="35460"/>
    <cellStyle name="Примечание 3 2 2 3 5 2 4 2" xfId="35461"/>
    <cellStyle name="Примечание 3 2 2 3 5 2 5" xfId="35462"/>
    <cellStyle name="Примечание 3 2 2 3 5 3" xfId="35463"/>
    <cellStyle name="Примечание 3 2 2 3 5 3 2" xfId="35464"/>
    <cellStyle name="Примечание 3 2 2 3 5 3 2 2" xfId="35465"/>
    <cellStyle name="Примечание 3 2 2 3 5 3 3" xfId="35466"/>
    <cellStyle name="Примечание 3 2 2 3 5 3 3 2" xfId="35467"/>
    <cellStyle name="Примечание 3 2 2 3 5 3 4" xfId="35468"/>
    <cellStyle name="Примечание 3 2 2 3 5 4" xfId="35469"/>
    <cellStyle name="Примечание 3 2 2 3 5 4 2" xfId="35470"/>
    <cellStyle name="Примечание 3 2 2 3 5 5" xfId="35471"/>
    <cellStyle name="Примечание 3 2 2 3 5 5 2" xfId="35472"/>
    <cellStyle name="Примечание 3 2 2 3 5 6" xfId="35473"/>
    <cellStyle name="Примечание 3 2 2 3 6" xfId="35474"/>
    <cellStyle name="Примечание 3 2 2 3 6 2" xfId="35475"/>
    <cellStyle name="Примечание 3 2 2 3 6 2 2" xfId="35476"/>
    <cellStyle name="Примечание 3 2 2 3 6 3" xfId="35477"/>
    <cellStyle name="Примечание 3 2 2 3 6 3 2" xfId="35478"/>
    <cellStyle name="Примечание 3 2 2 3 6 4" xfId="35479"/>
    <cellStyle name="Примечание 3 2 2 3 7" xfId="35480"/>
    <cellStyle name="Примечание 3 2 2 3 7 2" xfId="35481"/>
    <cellStyle name="Примечание 3 2 2 3 8" xfId="35482"/>
    <cellStyle name="Примечание 3 2 2 3 8 2" xfId="35483"/>
    <cellStyle name="Примечание 3 2 2 3 9" xfId="35484"/>
    <cellStyle name="Примечание 3 2 2 4" xfId="35485"/>
    <cellStyle name="Примечание 3 2 2 4 2" xfId="35486"/>
    <cellStyle name="Примечание 3 2 2 4 2 2" xfId="35487"/>
    <cellStyle name="Примечание 3 2 2 4 2 2 2" xfId="35488"/>
    <cellStyle name="Примечание 3 2 2 4 2 2 2 2" xfId="35489"/>
    <cellStyle name="Примечание 3 2 2 4 2 2 2 2 2" xfId="35490"/>
    <cellStyle name="Примечание 3 2 2 4 2 2 2 3" xfId="35491"/>
    <cellStyle name="Примечание 3 2 2 4 2 2 2 3 2" xfId="35492"/>
    <cellStyle name="Примечание 3 2 2 4 2 2 2 4" xfId="35493"/>
    <cellStyle name="Примечание 3 2 2 4 2 2 3" xfId="35494"/>
    <cellStyle name="Примечание 3 2 2 4 2 2 3 2" xfId="35495"/>
    <cellStyle name="Примечание 3 2 2 4 2 2 4" xfId="35496"/>
    <cellStyle name="Примечание 3 2 2 4 2 2 4 2" xfId="35497"/>
    <cellStyle name="Примечание 3 2 2 4 2 2 5" xfId="35498"/>
    <cellStyle name="Примечание 3 2 2 4 2 3" xfId="35499"/>
    <cellStyle name="Примечание 3 2 2 4 2 3 2" xfId="35500"/>
    <cellStyle name="Примечание 3 2 2 4 2 3 2 2" xfId="35501"/>
    <cellStyle name="Примечание 3 2 2 4 2 3 3" xfId="35502"/>
    <cellStyle name="Примечание 3 2 2 4 2 3 3 2" xfId="35503"/>
    <cellStyle name="Примечание 3 2 2 4 2 3 4" xfId="35504"/>
    <cellStyle name="Примечание 3 2 2 4 2 4" xfId="35505"/>
    <cellStyle name="Примечание 3 2 2 4 2 4 2" xfId="35506"/>
    <cellStyle name="Примечание 3 2 2 4 2 5" xfId="35507"/>
    <cellStyle name="Примечание 3 2 2 4 2 5 2" xfId="35508"/>
    <cellStyle name="Примечание 3 2 2 4 2 6" xfId="35509"/>
    <cellStyle name="Примечание 3 2 2 4 3" xfId="35510"/>
    <cellStyle name="Примечание 3 2 2 4 3 2" xfId="35511"/>
    <cellStyle name="Примечание 3 2 2 4 3 2 2" xfId="35512"/>
    <cellStyle name="Примечание 3 2 2 4 3 2 2 2" xfId="35513"/>
    <cellStyle name="Примечание 3 2 2 4 3 2 2 2 2" xfId="35514"/>
    <cellStyle name="Примечание 3 2 2 4 3 2 2 3" xfId="35515"/>
    <cellStyle name="Примечание 3 2 2 4 3 2 2 3 2" xfId="35516"/>
    <cellStyle name="Примечание 3 2 2 4 3 2 2 4" xfId="35517"/>
    <cellStyle name="Примечание 3 2 2 4 3 2 3" xfId="35518"/>
    <cellStyle name="Примечание 3 2 2 4 3 2 3 2" xfId="35519"/>
    <cellStyle name="Примечание 3 2 2 4 3 2 4" xfId="35520"/>
    <cellStyle name="Примечание 3 2 2 4 3 2 4 2" xfId="35521"/>
    <cellStyle name="Примечание 3 2 2 4 3 2 5" xfId="35522"/>
    <cellStyle name="Примечание 3 2 2 4 3 3" xfId="35523"/>
    <cellStyle name="Примечание 3 2 2 4 3 3 2" xfId="35524"/>
    <cellStyle name="Примечание 3 2 2 4 3 3 2 2" xfId="35525"/>
    <cellStyle name="Примечание 3 2 2 4 3 3 3" xfId="35526"/>
    <cellStyle name="Примечание 3 2 2 4 3 3 3 2" xfId="35527"/>
    <cellStyle name="Примечание 3 2 2 4 3 3 4" xfId="35528"/>
    <cellStyle name="Примечание 3 2 2 4 3 4" xfId="35529"/>
    <cellStyle name="Примечание 3 2 2 4 3 4 2" xfId="35530"/>
    <cellStyle name="Примечание 3 2 2 4 3 5" xfId="35531"/>
    <cellStyle name="Примечание 3 2 2 4 3 5 2" xfId="35532"/>
    <cellStyle name="Примечание 3 2 2 4 3 6" xfId="35533"/>
    <cellStyle name="Примечание 3 2 2 4 4" xfId="35534"/>
    <cellStyle name="Примечание 3 2 2 4 4 2" xfId="35535"/>
    <cellStyle name="Примечание 3 2 2 4 4 2 2" xfId="35536"/>
    <cellStyle name="Примечание 3 2 2 4 4 2 2 2" xfId="35537"/>
    <cellStyle name="Примечание 3 2 2 4 4 2 2 2 2" xfId="35538"/>
    <cellStyle name="Примечание 3 2 2 4 4 2 2 3" xfId="35539"/>
    <cellStyle name="Примечание 3 2 2 4 4 2 2 3 2" xfId="35540"/>
    <cellStyle name="Примечание 3 2 2 4 4 2 2 4" xfId="35541"/>
    <cellStyle name="Примечание 3 2 2 4 4 2 3" xfId="35542"/>
    <cellStyle name="Примечание 3 2 2 4 4 2 3 2" xfId="35543"/>
    <cellStyle name="Примечание 3 2 2 4 4 2 4" xfId="35544"/>
    <cellStyle name="Примечание 3 2 2 4 4 2 4 2" xfId="35545"/>
    <cellStyle name="Примечание 3 2 2 4 4 2 5" xfId="35546"/>
    <cellStyle name="Примечание 3 2 2 4 4 3" xfId="35547"/>
    <cellStyle name="Примечание 3 2 2 4 4 3 2" xfId="35548"/>
    <cellStyle name="Примечание 3 2 2 4 4 3 2 2" xfId="35549"/>
    <cellStyle name="Примечание 3 2 2 4 4 3 3" xfId="35550"/>
    <cellStyle name="Примечание 3 2 2 4 4 3 3 2" xfId="35551"/>
    <cellStyle name="Примечание 3 2 2 4 4 3 4" xfId="35552"/>
    <cellStyle name="Примечание 3 2 2 4 4 4" xfId="35553"/>
    <cellStyle name="Примечание 3 2 2 4 4 4 2" xfId="35554"/>
    <cellStyle name="Примечание 3 2 2 4 4 5" xfId="35555"/>
    <cellStyle name="Примечание 3 2 2 4 4 5 2" xfId="35556"/>
    <cellStyle name="Примечание 3 2 2 4 4 6" xfId="35557"/>
    <cellStyle name="Примечание 3 2 2 4 5" xfId="35558"/>
    <cellStyle name="Примечание 3 2 2 4 5 2" xfId="35559"/>
    <cellStyle name="Примечание 3 2 2 4 5 2 2" xfId="35560"/>
    <cellStyle name="Примечание 3 2 2 4 5 2 2 2" xfId="35561"/>
    <cellStyle name="Примечание 3 2 2 4 5 2 2 2 2" xfId="35562"/>
    <cellStyle name="Примечание 3 2 2 4 5 2 2 3" xfId="35563"/>
    <cellStyle name="Примечание 3 2 2 4 5 2 2 3 2" xfId="35564"/>
    <cellStyle name="Примечание 3 2 2 4 5 2 2 4" xfId="35565"/>
    <cellStyle name="Примечание 3 2 2 4 5 2 3" xfId="35566"/>
    <cellStyle name="Примечание 3 2 2 4 5 2 3 2" xfId="35567"/>
    <cellStyle name="Примечание 3 2 2 4 5 2 4" xfId="35568"/>
    <cellStyle name="Примечание 3 2 2 4 5 2 4 2" xfId="35569"/>
    <cellStyle name="Примечание 3 2 2 4 5 2 5" xfId="35570"/>
    <cellStyle name="Примечание 3 2 2 4 5 3" xfId="35571"/>
    <cellStyle name="Примечание 3 2 2 4 5 3 2" xfId="35572"/>
    <cellStyle name="Примечание 3 2 2 4 5 3 2 2" xfId="35573"/>
    <cellStyle name="Примечание 3 2 2 4 5 3 3" xfId="35574"/>
    <cellStyle name="Примечание 3 2 2 4 5 3 3 2" xfId="35575"/>
    <cellStyle name="Примечание 3 2 2 4 5 3 4" xfId="35576"/>
    <cellStyle name="Примечание 3 2 2 4 5 4" xfId="35577"/>
    <cellStyle name="Примечание 3 2 2 4 5 4 2" xfId="35578"/>
    <cellStyle name="Примечание 3 2 2 4 5 5" xfId="35579"/>
    <cellStyle name="Примечание 3 2 2 4 5 5 2" xfId="35580"/>
    <cellStyle name="Примечание 3 2 2 4 5 6" xfId="35581"/>
    <cellStyle name="Примечание 3 2 2 4 6" xfId="35582"/>
    <cellStyle name="Примечание 3 2 2 4 6 2" xfId="35583"/>
    <cellStyle name="Примечание 3 2 2 4 6 2 2" xfId="35584"/>
    <cellStyle name="Примечание 3 2 2 4 6 3" xfId="35585"/>
    <cellStyle name="Примечание 3 2 2 4 6 3 2" xfId="35586"/>
    <cellStyle name="Примечание 3 2 2 4 6 4" xfId="35587"/>
    <cellStyle name="Примечание 3 2 2 4 7" xfId="35588"/>
    <cellStyle name="Примечание 3 2 2 4 7 2" xfId="35589"/>
    <cellStyle name="Примечание 3 2 2 4 8" xfId="35590"/>
    <cellStyle name="Примечание 3 2 2 4 8 2" xfId="35591"/>
    <cellStyle name="Примечание 3 2 2 4 9" xfId="35592"/>
    <cellStyle name="Примечание 3 2 2 5" xfId="35593"/>
    <cellStyle name="Примечание 3 2 2 5 2" xfId="35594"/>
    <cellStyle name="Примечание 3 2 2 5 2 2" xfId="35595"/>
    <cellStyle name="Примечание 3 2 2 5 2 2 2" xfId="35596"/>
    <cellStyle name="Примечание 3 2 2 5 2 2 2 2" xfId="35597"/>
    <cellStyle name="Примечание 3 2 2 5 2 2 2 2 2" xfId="35598"/>
    <cellStyle name="Примечание 3 2 2 5 2 2 2 3" xfId="35599"/>
    <cellStyle name="Примечание 3 2 2 5 2 2 2 3 2" xfId="35600"/>
    <cellStyle name="Примечание 3 2 2 5 2 2 2 4" xfId="35601"/>
    <cellStyle name="Примечание 3 2 2 5 2 2 3" xfId="35602"/>
    <cellStyle name="Примечание 3 2 2 5 2 2 3 2" xfId="35603"/>
    <cellStyle name="Примечание 3 2 2 5 2 2 4" xfId="35604"/>
    <cellStyle name="Примечание 3 2 2 5 2 2 4 2" xfId="35605"/>
    <cellStyle name="Примечание 3 2 2 5 2 2 5" xfId="35606"/>
    <cellStyle name="Примечание 3 2 2 5 2 3" xfId="35607"/>
    <cellStyle name="Примечание 3 2 2 5 2 3 2" xfId="35608"/>
    <cellStyle name="Примечание 3 2 2 5 2 3 2 2" xfId="35609"/>
    <cellStyle name="Примечание 3 2 2 5 2 3 3" xfId="35610"/>
    <cellStyle name="Примечание 3 2 2 5 2 3 3 2" xfId="35611"/>
    <cellStyle name="Примечание 3 2 2 5 2 3 4" xfId="35612"/>
    <cellStyle name="Примечание 3 2 2 5 2 4" xfId="35613"/>
    <cellStyle name="Примечание 3 2 2 5 2 4 2" xfId="35614"/>
    <cellStyle name="Примечание 3 2 2 5 2 5" xfId="35615"/>
    <cellStyle name="Примечание 3 2 2 5 2 5 2" xfId="35616"/>
    <cellStyle name="Примечание 3 2 2 5 2 6" xfId="35617"/>
    <cellStyle name="Примечание 3 2 2 5 3" xfId="35618"/>
    <cellStyle name="Примечание 3 2 2 5 3 2" xfId="35619"/>
    <cellStyle name="Примечание 3 2 2 5 3 2 2" xfId="35620"/>
    <cellStyle name="Примечание 3 2 2 5 3 2 2 2" xfId="35621"/>
    <cellStyle name="Примечание 3 2 2 5 3 2 2 2 2" xfId="35622"/>
    <cellStyle name="Примечание 3 2 2 5 3 2 2 3" xfId="35623"/>
    <cellStyle name="Примечание 3 2 2 5 3 2 2 3 2" xfId="35624"/>
    <cellStyle name="Примечание 3 2 2 5 3 2 2 4" xfId="35625"/>
    <cellStyle name="Примечание 3 2 2 5 3 2 3" xfId="35626"/>
    <cellStyle name="Примечание 3 2 2 5 3 2 3 2" xfId="35627"/>
    <cellStyle name="Примечание 3 2 2 5 3 2 4" xfId="35628"/>
    <cellStyle name="Примечание 3 2 2 5 3 2 4 2" xfId="35629"/>
    <cellStyle name="Примечание 3 2 2 5 3 2 5" xfId="35630"/>
    <cellStyle name="Примечание 3 2 2 5 3 3" xfId="35631"/>
    <cellStyle name="Примечание 3 2 2 5 3 3 2" xfId="35632"/>
    <cellStyle name="Примечание 3 2 2 5 3 3 2 2" xfId="35633"/>
    <cellStyle name="Примечание 3 2 2 5 3 3 3" xfId="35634"/>
    <cellStyle name="Примечание 3 2 2 5 3 3 3 2" xfId="35635"/>
    <cellStyle name="Примечание 3 2 2 5 3 3 4" xfId="35636"/>
    <cellStyle name="Примечание 3 2 2 5 3 4" xfId="35637"/>
    <cellStyle name="Примечание 3 2 2 5 3 4 2" xfId="35638"/>
    <cellStyle name="Примечание 3 2 2 5 3 5" xfId="35639"/>
    <cellStyle name="Примечание 3 2 2 5 3 5 2" xfId="35640"/>
    <cellStyle name="Примечание 3 2 2 5 3 6" xfId="35641"/>
    <cellStyle name="Примечание 3 2 2 5 4" xfId="35642"/>
    <cellStyle name="Примечание 3 2 2 5 4 2" xfId="35643"/>
    <cellStyle name="Примечание 3 2 2 5 4 2 2" xfId="35644"/>
    <cellStyle name="Примечание 3 2 2 5 4 2 2 2" xfId="35645"/>
    <cellStyle name="Примечание 3 2 2 5 4 2 2 2 2" xfId="35646"/>
    <cellStyle name="Примечание 3 2 2 5 4 2 2 3" xfId="35647"/>
    <cellStyle name="Примечание 3 2 2 5 4 2 2 3 2" xfId="35648"/>
    <cellStyle name="Примечание 3 2 2 5 4 2 2 4" xfId="35649"/>
    <cellStyle name="Примечание 3 2 2 5 4 2 3" xfId="35650"/>
    <cellStyle name="Примечание 3 2 2 5 4 2 3 2" xfId="35651"/>
    <cellStyle name="Примечание 3 2 2 5 4 2 4" xfId="35652"/>
    <cellStyle name="Примечание 3 2 2 5 4 2 4 2" xfId="35653"/>
    <cellStyle name="Примечание 3 2 2 5 4 2 5" xfId="35654"/>
    <cellStyle name="Примечание 3 2 2 5 4 3" xfId="35655"/>
    <cellStyle name="Примечание 3 2 2 5 4 3 2" xfId="35656"/>
    <cellStyle name="Примечание 3 2 2 5 4 3 2 2" xfId="35657"/>
    <cellStyle name="Примечание 3 2 2 5 4 3 3" xfId="35658"/>
    <cellStyle name="Примечание 3 2 2 5 4 3 3 2" xfId="35659"/>
    <cellStyle name="Примечание 3 2 2 5 4 3 4" xfId="35660"/>
    <cellStyle name="Примечание 3 2 2 5 4 4" xfId="35661"/>
    <cellStyle name="Примечание 3 2 2 5 4 4 2" xfId="35662"/>
    <cellStyle name="Примечание 3 2 2 5 4 5" xfId="35663"/>
    <cellStyle name="Примечание 3 2 2 5 4 5 2" xfId="35664"/>
    <cellStyle name="Примечание 3 2 2 5 4 6" xfId="35665"/>
    <cellStyle name="Примечание 3 2 2 5 5" xfId="35666"/>
    <cellStyle name="Примечание 3 2 2 5 5 2" xfId="35667"/>
    <cellStyle name="Примечание 3 2 2 5 5 2 2" xfId="35668"/>
    <cellStyle name="Примечание 3 2 2 5 5 2 2 2" xfId="35669"/>
    <cellStyle name="Примечание 3 2 2 5 5 2 2 2 2" xfId="35670"/>
    <cellStyle name="Примечание 3 2 2 5 5 2 2 3" xfId="35671"/>
    <cellStyle name="Примечание 3 2 2 5 5 2 2 3 2" xfId="35672"/>
    <cellStyle name="Примечание 3 2 2 5 5 2 2 4" xfId="35673"/>
    <cellStyle name="Примечание 3 2 2 5 5 2 3" xfId="35674"/>
    <cellStyle name="Примечание 3 2 2 5 5 2 3 2" xfId="35675"/>
    <cellStyle name="Примечание 3 2 2 5 5 2 4" xfId="35676"/>
    <cellStyle name="Примечание 3 2 2 5 5 2 4 2" xfId="35677"/>
    <cellStyle name="Примечание 3 2 2 5 5 2 5" xfId="35678"/>
    <cellStyle name="Примечание 3 2 2 5 5 3" xfId="35679"/>
    <cellStyle name="Примечание 3 2 2 5 5 3 2" xfId="35680"/>
    <cellStyle name="Примечание 3 2 2 5 5 3 2 2" xfId="35681"/>
    <cellStyle name="Примечание 3 2 2 5 5 3 3" xfId="35682"/>
    <cellStyle name="Примечание 3 2 2 5 5 3 3 2" xfId="35683"/>
    <cellStyle name="Примечание 3 2 2 5 5 3 4" xfId="35684"/>
    <cellStyle name="Примечание 3 2 2 5 5 4" xfId="35685"/>
    <cellStyle name="Примечание 3 2 2 5 5 4 2" xfId="35686"/>
    <cellStyle name="Примечание 3 2 2 5 5 5" xfId="35687"/>
    <cellStyle name="Примечание 3 2 2 5 5 5 2" xfId="35688"/>
    <cellStyle name="Примечание 3 2 2 5 5 6" xfId="35689"/>
    <cellStyle name="Примечание 3 2 2 5 6" xfId="35690"/>
    <cellStyle name="Примечание 3 2 2 5 6 2" xfId="35691"/>
    <cellStyle name="Примечание 3 2 2 5 6 2 2" xfId="35692"/>
    <cellStyle name="Примечание 3 2 2 5 6 3" xfId="35693"/>
    <cellStyle name="Примечание 3 2 2 5 6 3 2" xfId="35694"/>
    <cellStyle name="Примечание 3 2 2 5 6 4" xfId="35695"/>
    <cellStyle name="Примечание 3 2 2 5 7" xfId="35696"/>
    <cellStyle name="Примечание 3 2 2 5 7 2" xfId="35697"/>
    <cellStyle name="Примечание 3 2 2 5 8" xfId="35698"/>
    <cellStyle name="Примечание 3 2 2 5 8 2" xfId="35699"/>
    <cellStyle name="Примечание 3 2 2 5 9" xfId="35700"/>
    <cellStyle name="Примечание 3 2 2 6" xfId="35701"/>
    <cellStyle name="Примечание 3 2 2 6 2" xfId="35702"/>
    <cellStyle name="Примечание 3 2 2 6 2 2" xfId="35703"/>
    <cellStyle name="Примечание 3 2 2 6 2 2 2" xfId="35704"/>
    <cellStyle name="Примечание 3 2 2 6 2 2 2 2" xfId="35705"/>
    <cellStyle name="Примечание 3 2 2 6 2 2 2 2 2" xfId="35706"/>
    <cellStyle name="Примечание 3 2 2 6 2 2 2 3" xfId="35707"/>
    <cellStyle name="Примечание 3 2 2 6 2 2 2 3 2" xfId="35708"/>
    <cellStyle name="Примечание 3 2 2 6 2 2 2 4" xfId="35709"/>
    <cellStyle name="Примечание 3 2 2 6 2 2 3" xfId="35710"/>
    <cellStyle name="Примечание 3 2 2 6 2 2 3 2" xfId="35711"/>
    <cellStyle name="Примечание 3 2 2 6 2 2 4" xfId="35712"/>
    <cellStyle name="Примечание 3 2 2 6 2 2 4 2" xfId="35713"/>
    <cellStyle name="Примечание 3 2 2 6 2 2 5" xfId="35714"/>
    <cellStyle name="Примечание 3 2 2 6 2 3" xfId="35715"/>
    <cellStyle name="Примечание 3 2 2 6 2 3 2" xfId="35716"/>
    <cellStyle name="Примечание 3 2 2 6 2 3 2 2" xfId="35717"/>
    <cellStyle name="Примечание 3 2 2 6 2 3 3" xfId="35718"/>
    <cellStyle name="Примечание 3 2 2 6 2 3 3 2" xfId="35719"/>
    <cellStyle name="Примечание 3 2 2 6 2 3 4" xfId="35720"/>
    <cellStyle name="Примечание 3 2 2 6 2 4" xfId="35721"/>
    <cellStyle name="Примечание 3 2 2 6 2 4 2" xfId="35722"/>
    <cellStyle name="Примечание 3 2 2 6 2 5" xfId="35723"/>
    <cellStyle name="Примечание 3 2 2 6 2 5 2" xfId="35724"/>
    <cellStyle name="Примечание 3 2 2 6 2 6" xfId="35725"/>
    <cellStyle name="Примечание 3 2 2 6 3" xfId="35726"/>
    <cellStyle name="Примечание 3 2 2 6 3 2" xfId="35727"/>
    <cellStyle name="Примечание 3 2 2 6 3 2 2" xfId="35728"/>
    <cellStyle name="Примечание 3 2 2 6 3 2 2 2" xfId="35729"/>
    <cellStyle name="Примечание 3 2 2 6 3 2 2 2 2" xfId="35730"/>
    <cellStyle name="Примечание 3 2 2 6 3 2 2 3" xfId="35731"/>
    <cellStyle name="Примечание 3 2 2 6 3 2 2 3 2" xfId="35732"/>
    <cellStyle name="Примечание 3 2 2 6 3 2 2 4" xfId="35733"/>
    <cellStyle name="Примечание 3 2 2 6 3 2 3" xfId="35734"/>
    <cellStyle name="Примечание 3 2 2 6 3 2 3 2" xfId="35735"/>
    <cellStyle name="Примечание 3 2 2 6 3 2 4" xfId="35736"/>
    <cellStyle name="Примечание 3 2 2 6 3 2 4 2" xfId="35737"/>
    <cellStyle name="Примечание 3 2 2 6 3 2 5" xfId="35738"/>
    <cellStyle name="Примечание 3 2 2 6 3 3" xfId="35739"/>
    <cellStyle name="Примечание 3 2 2 6 3 3 2" xfId="35740"/>
    <cellStyle name="Примечание 3 2 2 6 3 3 2 2" xfId="35741"/>
    <cellStyle name="Примечание 3 2 2 6 3 3 3" xfId="35742"/>
    <cellStyle name="Примечание 3 2 2 6 3 3 3 2" xfId="35743"/>
    <cellStyle name="Примечание 3 2 2 6 3 3 4" xfId="35744"/>
    <cellStyle name="Примечание 3 2 2 6 3 4" xfId="35745"/>
    <cellStyle name="Примечание 3 2 2 6 3 4 2" xfId="35746"/>
    <cellStyle name="Примечание 3 2 2 6 3 5" xfId="35747"/>
    <cellStyle name="Примечание 3 2 2 6 3 5 2" xfId="35748"/>
    <cellStyle name="Примечание 3 2 2 6 3 6" xfId="35749"/>
    <cellStyle name="Примечание 3 2 2 6 4" xfId="35750"/>
    <cellStyle name="Примечание 3 2 2 6 4 2" xfId="35751"/>
    <cellStyle name="Примечание 3 2 2 6 4 2 2" xfId="35752"/>
    <cellStyle name="Примечание 3 2 2 6 4 2 2 2" xfId="35753"/>
    <cellStyle name="Примечание 3 2 2 6 4 2 2 2 2" xfId="35754"/>
    <cellStyle name="Примечание 3 2 2 6 4 2 2 3" xfId="35755"/>
    <cellStyle name="Примечание 3 2 2 6 4 2 2 3 2" xfId="35756"/>
    <cellStyle name="Примечание 3 2 2 6 4 2 2 4" xfId="35757"/>
    <cellStyle name="Примечание 3 2 2 6 4 2 3" xfId="35758"/>
    <cellStyle name="Примечание 3 2 2 6 4 2 3 2" xfId="35759"/>
    <cellStyle name="Примечание 3 2 2 6 4 2 4" xfId="35760"/>
    <cellStyle name="Примечание 3 2 2 6 4 2 4 2" xfId="35761"/>
    <cellStyle name="Примечание 3 2 2 6 4 2 5" xfId="35762"/>
    <cellStyle name="Примечание 3 2 2 6 4 3" xfId="35763"/>
    <cellStyle name="Примечание 3 2 2 6 4 3 2" xfId="35764"/>
    <cellStyle name="Примечание 3 2 2 6 4 3 2 2" xfId="35765"/>
    <cellStyle name="Примечание 3 2 2 6 4 3 3" xfId="35766"/>
    <cellStyle name="Примечание 3 2 2 6 4 3 3 2" xfId="35767"/>
    <cellStyle name="Примечание 3 2 2 6 4 3 4" xfId="35768"/>
    <cellStyle name="Примечание 3 2 2 6 4 4" xfId="35769"/>
    <cellStyle name="Примечание 3 2 2 6 4 4 2" xfId="35770"/>
    <cellStyle name="Примечание 3 2 2 6 4 5" xfId="35771"/>
    <cellStyle name="Примечание 3 2 2 6 4 5 2" xfId="35772"/>
    <cellStyle name="Примечание 3 2 2 6 4 6" xfId="35773"/>
    <cellStyle name="Примечание 3 2 2 6 5" xfId="35774"/>
    <cellStyle name="Примечание 3 2 2 6 5 2" xfId="35775"/>
    <cellStyle name="Примечание 3 2 2 6 5 2 2" xfId="35776"/>
    <cellStyle name="Примечание 3 2 2 6 5 2 2 2" xfId="35777"/>
    <cellStyle name="Примечание 3 2 2 6 5 2 2 2 2" xfId="35778"/>
    <cellStyle name="Примечание 3 2 2 6 5 2 2 3" xfId="35779"/>
    <cellStyle name="Примечание 3 2 2 6 5 2 2 3 2" xfId="35780"/>
    <cellStyle name="Примечание 3 2 2 6 5 2 2 4" xfId="35781"/>
    <cellStyle name="Примечание 3 2 2 6 5 2 3" xfId="35782"/>
    <cellStyle name="Примечание 3 2 2 6 5 2 3 2" xfId="35783"/>
    <cellStyle name="Примечание 3 2 2 6 5 2 4" xfId="35784"/>
    <cellStyle name="Примечание 3 2 2 6 5 2 4 2" xfId="35785"/>
    <cellStyle name="Примечание 3 2 2 6 5 2 5" xfId="35786"/>
    <cellStyle name="Примечание 3 2 2 6 5 3" xfId="35787"/>
    <cellStyle name="Примечание 3 2 2 6 5 3 2" xfId="35788"/>
    <cellStyle name="Примечание 3 2 2 6 5 3 2 2" xfId="35789"/>
    <cellStyle name="Примечание 3 2 2 6 5 3 3" xfId="35790"/>
    <cellStyle name="Примечание 3 2 2 6 5 3 3 2" xfId="35791"/>
    <cellStyle name="Примечание 3 2 2 6 5 3 4" xfId="35792"/>
    <cellStyle name="Примечание 3 2 2 6 5 4" xfId="35793"/>
    <cellStyle name="Примечание 3 2 2 6 5 4 2" xfId="35794"/>
    <cellStyle name="Примечание 3 2 2 6 5 5" xfId="35795"/>
    <cellStyle name="Примечание 3 2 2 6 5 5 2" xfId="35796"/>
    <cellStyle name="Примечание 3 2 2 6 5 6" xfId="35797"/>
    <cellStyle name="Примечание 3 2 2 6 6" xfId="35798"/>
    <cellStyle name="Примечание 3 2 2 6 6 2" xfId="35799"/>
    <cellStyle name="Примечание 3 2 2 6 6 2 2" xfId="35800"/>
    <cellStyle name="Примечание 3 2 2 6 6 3" xfId="35801"/>
    <cellStyle name="Примечание 3 2 2 6 6 3 2" xfId="35802"/>
    <cellStyle name="Примечание 3 2 2 6 6 4" xfId="35803"/>
    <cellStyle name="Примечание 3 2 2 6 7" xfId="35804"/>
    <cellStyle name="Примечание 3 2 2 6 7 2" xfId="35805"/>
    <cellStyle name="Примечание 3 2 2 6 8" xfId="35806"/>
    <cellStyle name="Примечание 3 2 2 6 8 2" xfId="35807"/>
    <cellStyle name="Примечание 3 2 2 6 9" xfId="35808"/>
    <cellStyle name="Примечание 3 2 2 7" xfId="35809"/>
    <cellStyle name="Примечание 3 2 2 7 2" xfId="35810"/>
    <cellStyle name="Примечание 3 2 2 7 2 2" xfId="35811"/>
    <cellStyle name="Примечание 3 2 2 7 2 2 2" xfId="35812"/>
    <cellStyle name="Примечание 3 2 2 7 2 2 2 2" xfId="35813"/>
    <cellStyle name="Примечание 3 2 2 7 2 2 3" xfId="35814"/>
    <cellStyle name="Примечание 3 2 2 7 2 2 3 2" xfId="35815"/>
    <cellStyle name="Примечание 3 2 2 7 2 2 4" xfId="35816"/>
    <cellStyle name="Примечание 3 2 2 7 2 3" xfId="35817"/>
    <cellStyle name="Примечание 3 2 2 7 2 3 2" xfId="35818"/>
    <cellStyle name="Примечание 3 2 2 7 2 4" xfId="35819"/>
    <cellStyle name="Примечание 3 2 2 7 2 4 2" xfId="35820"/>
    <cellStyle name="Примечание 3 2 2 7 2 5" xfId="35821"/>
    <cellStyle name="Примечание 3 2 2 7 3" xfId="35822"/>
    <cellStyle name="Примечание 3 2 2 7 3 2" xfId="35823"/>
    <cellStyle name="Примечание 3 2 2 7 3 2 2" xfId="35824"/>
    <cellStyle name="Примечание 3 2 2 7 3 3" xfId="35825"/>
    <cellStyle name="Примечание 3 2 2 7 3 3 2" xfId="35826"/>
    <cellStyle name="Примечание 3 2 2 7 3 4" xfId="35827"/>
    <cellStyle name="Примечание 3 2 2 7 4" xfId="35828"/>
    <cellStyle name="Примечание 3 2 2 7 4 2" xfId="35829"/>
    <cellStyle name="Примечание 3 2 2 7 5" xfId="35830"/>
    <cellStyle name="Примечание 3 2 2 7 5 2" xfId="35831"/>
    <cellStyle name="Примечание 3 2 2 7 6" xfId="35832"/>
    <cellStyle name="Примечание 3 2 2 8" xfId="35833"/>
    <cellStyle name="Примечание 3 2 2 8 2" xfId="35834"/>
    <cellStyle name="Примечание 3 2 2 8 2 2" xfId="35835"/>
    <cellStyle name="Примечание 3 2 2 8 2 2 2" xfId="35836"/>
    <cellStyle name="Примечание 3 2 2 8 2 2 2 2" xfId="35837"/>
    <cellStyle name="Примечание 3 2 2 8 2 2 3" xfId="35838"/>
    <cellStyle name="Примечание 3 2 2 8 2 2 3 2" xfId="35839"/>
    <cellStyle name="Примечание 3 2 2 8 2 2 4" xfId="35840"/>
    <cellStyle name="Примечание 3 2 2 8 2 3" xfId="35841"/>
    <cellStyle name="Примечание 3 2 2 8 2 3 2" xfId="35842"/>
    <cellStyle name="Примечание 3 2 2 8 2 4" xfId="35843"/>
    <cellStyle name="Примечание 3 2 2 8 2 4 2" xfId="35844"/>
    <cellStyle name="Примечание 3 2 2 8 2 5" xfId="35845"/>
    <cellStyle name="Примечание 3 2 2 8 3" xfId="35846"/>
    <cellStyle name="Примечание 3 2 2 8 3 2" xfId="35847"/>
    <cellStyle name="Примечание 3 2 2 8 3 2 2" xfId="35848"/>
    <cellStyle name="Примечание 3 2 2 8 3 3" xfId="35849"/>
    <cellStyle name="Примечание 3 2 2 8 3 3 2" xfId="35850"/>
    <cellStyle name="Примечание 3 2 2 8 3 4" xfId="35851"/>
    <cellStyle name="Примечание 3 2 2 8 4" xfId="35852"/>
    <cellStyle name="Примечание 3 2 2 8 4 2" xfId="35853"/>
    <cellStyle name="Примечание 3 2 2 8 5" xfId="35854"/>
    <cellStyle name="Примечание 3 2 2 8 5 2" xfId="35855"/>
    <cellStyle name="Примечание 3 2 2 8 6" xfId="35856"/>
    <cellStyle name="Примечание 3 2 2 9" xfId="35857"/>
    <cellStyle name="Примечание 3 2 2 9 2" xfId="35858"/>
    <cellStyle name="Примечание 3 2 2 9 2 2" xfId="35859"/>
    <cellStyle name="Примечание 3 2 2 9 2 2 2" xfId="35860"/>
    <cellStyle name="Примечание 3 2 2 9 2 2 2 2" xfId="35861"/>
    <cellStyle name="Примечание 3 2 2 9 2 2 3" xfId="35862"/>
    <cellStyle name="Примечание 3 2 2 9 2 2 3 2" xfId="35863"/>
    <cellStyle name="Примечание 3 2 2 9 2 2 4" xfId="35864"/>
    <cellStyle name="Примечание 3 2 2 9 2 3" xfId="35865"/>
    <cellStyle name="Примечание 3 2 2 9 2 3 2" xfId="35866"/>
    <cellStyle name="Примечание 3 2 2 9 2 4" xfId="35867"/>
    <cellStyle name="Примечание 3 2 2 9 2 4 2" xfId="35868"/>
    <cellStyle name="Примечание 3 2 2 9 2 5" xfId="35869"/>
    <cellStyle name="Примечание 3 2 2 9 3" xfId="35870"/>
    <cellStyle name="Примечание 3 2 2 9 3 2" xfId="35871"/>
    <cellStyle name="Примечание 3 2 2 9 3 2 2" xfId="35872"/>
    <cellStyle name="Примечание 3 2 2 9 3 3" xfId="35873"/>
    <cellStyle name="Примечание 3 2 2 9 3 3 2" xfId="35874"/>
    <cellStyle name="Примечание 3 2 2 9 3 4" xfId="35875"/>
    <cellStyle name="Примечание 3 2 2 9 4" xfId="35876"/>
    <cellStyle name="Примечание 3 2 2 9 4 2" xfId="35877"/>
    <cellStyle name="Примечание 3 2 2 9 5" xfId="35878"/>
    <cellStyle name="Примечание 3 2 2 9 5 2" xfId="35879"/>
    <cellStyle name="Примечание 3 2 2 9 6" xfId="35880"/>
    <cellStyle name="Примечание 3 2 3" xfId="35881"/>
    <cellStyle name="Примечание 3 2 3 2" xfId="35882"/>
    <cellStyle name="Примечание 3 2 3 2 2" xfId="35883"/>
    <cellStyle name="Примечание 3 2 3 2 2 2" xfId="35884"/>
    <cellStyle name="Примечание 3 2 3 2 2 2 2" xfId="35885"/>
    <cellStyle name="Примечание 3 2 3 2 2 2 2 2" xfId="35886"/>
    <cellStyle name="Примечание 3 2 3 2 2 2 3" xfId="35887"/>
    <cellStyle name="Примечание 3 2 3 2 2 2 3 2" xfId="35888"/>
    <cellStyle name="Примечание 3 2 3 2 2 2 4" xfId="35889"/>
    <cellStyle name="Примечание 3 2 3 2 2 3" xfId="35890"/>
    <cellStyle name="Примечание 3 2 3 2 2 3 2" xfId="35891"/>
    <cellStyle name="Примечание 3 2 3 2 2 4" xfId="35892"/>
    <cellStyle name="Примечание 3 2 3 2 2 4 2" xfId="35893"/>
    <cellStyle name="Примечание 3 2 3 2 2 5" xfId="35894"/>
    <cellStyle name="Примечание 3 2 3 2 3" xfId="35895"/>
    <cellStyle name="Примечание 3 2 3 2 3 2" xfId="35896"/>
    <cellStyle name="Примечание 3 2 3 2 3 2 2" xfId="35897"/>
    <cellStyle name="Примечание 3 2 3 2 3 3" xfId="35898"/>
    <cellStyle name="Примечание 3 2 3 2 3 3 2" xfId="35899"/>
    <cellStyle name="Примечание 3 2 3 2 3 4" xfId="35900"/>
    <cellStyle name="Примечание 3 2 3 2 4" xfId="35901"/>
    <cellStyle name="Примечание 3 2 3 2 4 2" xfId="35902"/>
    <cellStyle name="Примечание 3 2 3 2 5" xfId="35903"/>
    <cellStyle name="Примечание 3 2 3 2 5 2" xfId="35904"/>
    <cellStyle name="Примечание 3 2 3 2 6" xfId="35905"/>
    <cellStyle name="Примечание 3 2 3 3" xfId="35906"/>
    <cellStyle name="Примечание 3 2 3 3 2" xfId="35907"/>
    <cellStyle name="Примечание 3 2 3 3 2 2" xfId="35908"/>
    <cellStyle name="Примечание 3 2 3 3 2 2 2" xfId="35909"/>
    <cellStyle name="Примечание 3 2 3 3 2 2 2 2" xfId="35910"/>
    <cellStyle name="Примечание 3 2 3 3 2 2 3" xfId="35911"/>
    <cellStyle name="Примечание 3 2 3 3 2 2 3 2" xfId="35912"/>
    <cellStyle name="Примечание 3 2 3 3 2 2 4" xfId="35913"/>
    <cellStyle name="Примечание 3 2 3 3 2 3" xfId="35914"/>
    <cellStyle name="Примечание 3 2 3 3 2 3 2" xfId="35915"/>
    <cellStyle name="Примечание 3 2 3 3 2 4" xfId="35916"/>
    <cellStyle name="Примечание 3 2 3 3 2 4 2" xfId="35917"/>
    <cellStyle name="Примечание 3 2 3 3 2 5" xfId="35918"/>
    <cellStyle name="Примечание 3 2 3 3 3" xfId="35919"/>
    <cellStyle name="Примечание 3 2 3 3 3 2" xfId="35920"/>
    <cellStyle name="Примечание 3 2 3 3 3 2 2" xfId="35921"/>
    <cellStyle name="Примечание 3 2 3 3 3 3" xfId="35922"/>
    <cellStyle name="Примечание 3 2 3 3 3 3 2" xfId="35923"/>
    <cellStyle name="Примечание 3 2 3 3 3 4" xfId="35924"/>
    <cellStyle name="Примечание 3 2 3 3 4" xfId="35925"/>
    <cellStyle name="Примечание 3 2 3 3 4 2" xfId="35926"/>
    <cellStyle name="Примечание 3 2 3 3 5" xfId="35927"/>
    <cellStyle name="Примечание 3 2 3 3 5 2" xfId="35928"/>
    <cellStyle name="Примечание 3 2 3 3 6" xfId="35929"/>
    <cellStyle name="Примечание 3 2 3 4" xfId="35930"/>
    <cellStyle name="Примечание 3 2 3 4 2" xfId="35931"/>
    <cellStyle name="Примечание 3 2 3 4 2 2" xfId="35932"/>
    <cellStyle name="Примечание 3 2 3 4 2 2 2" xfId="35933"/>
    <cellStyle name="Примечание 3 2 3 4 2 2 2 2" xfId="35934"/>
    <cellStyle name="Примечание 3 2 3 4 2 2 3" xfId="35935"/>
    <cellStyle name="Примечание 3 2 3 4 2 2 3 2" xfId="35936"/>
    <cellStyle name="Примечание 3 2 3 4 2 2 4" xfId="35937"/>
    <cellStyle name="Примечание 3 2 3 4 2 3" xfId="35938"/>
    <cellStyle name="Примечание 3 2 3 4 2 3 2" xfId="35939"/>
    <cellStyle name="Примечание 3 2 3 4 2 4" xfId="35940"/>
    <cellStyle name="Примечание 3 2 3 4 2 4 2" xfId="35941"/>
    <cellStyle name="Примечание 3 2 3 4 2 5" xfId="35942"/>
    <cellStyle name="Примечание 3 2 3 4 3" xfId="35943"/>
    <cellStyle name="Примечание 3 2 3 4 3 2" xfId="35944"/>
    <cellStyle name="Примечание 3 2 3 4 3 2 2" xfId="35945"/>
    <cellStyle name="Примечание 3 2 3 4 3 3" xfId="35946"/>
    <cellStyle name="Примечание 3 2 3 4 3 3 2" xfId="35947"/>
    <cellStyle name="Примечание 3 2 3 4 3 4" xfId="35948"/>
    <cellStyle name="Примечание 3 2 3 4 4" xfId="35949"/>
    <cellStyle name="Примечание 3 2 3 4 4 2" xfId="35950"/>
    <cellStyle name="Примечание 3 2 3 4 5" xfId="35951"/>
    <cellStyle name="Примечание 3 2 3 4 5 2" xfId="35952"/>
    <cellStyle name="Примечание 3 2 3 4 6" xfId="35953"/>
    <cellStyle name="Примечание 3 2 3 5" xfId="35954"/>
    <cellStyle name="Примечание 3 2 3 5 2" xfId="35955"/>
    <cellStyle name="Примечание 3 2 3 5 2 2" xfId="35956"/>
    <cellStyle name="Примечание 3 2 3 5 2 2 2" xfId="35957"/>
    <cellStyle name="Примечание 3 2 3 5 2 2 2 2" xfId="35958"/>
    <cellStyle name="Примечание 3 2 3 5 2 2 3" xfId="35959"/>
    <cellStyle name="Примечание 3 2 3 5 2 2 3 2" xfId="35960"/>
    <cellStyle name="Примечание 3 2 3 5 2 2 4" xfId="35961"/>
    <cellStyle name="Примечание 3 2 3 5 2 3" xfId="35962"/>
    <cellStyle name="Примечание 3 2 3 5 2 3 2" xfId="35963"/>
    <cellStyle name="Примечание 3 2 3 5 2 4" xfId="35964"/>
    <cellStyle name="Примечание 3 2 3 5 2 4 2" xfId="35965"/>
    <cellStyle name="Примечание 3 2 3 5 2 5" xfId="35966"/>
    <cellStyle name="Примечание 3 2 3 5 3" xfId="35967"/>
    <cellStyle name="Примечание 3 2 3 5 3 2" xfId="35968"/>
    <cellStyle name="Примечание 3 2 3 5 3 2 2" xfId="35969"/>
    <cellStyle name="Примечание 3 2 3 5 3 3" xfId="35970"/>
    <cellStyle name="Примечание 3 2 3 5 3 3 2" xfId="35971"/>
    <cellStyle name="Примечание 3 2 3 5 3 4" xfId="35972"/>
    <cellStyle name="Примечание 3 2 3 5 4" xfId="35973"/>
    <cellStyle name="Примечание 3 2 3 5 4 2" xfId="35974"/>
    <cellStyle name="Примечание 3 2 3 5 5" xfId="35975"/>
    <cellStyle name="Примечание 3 2 3 5 5 2" xfId="35976"/>
    <cellStyle name="Примечание 3 2 3 5 6" xfId="35977"/>
    <cellStyle name="Примечание 3 2 3 6" xfId="35978"/>
    <cellStyle name="Примечание 3 2 3 6 2" xfId="35979"/>
    <cellStyle name="Примечание 3 2 3 6 2 2" xfId="35980"/>
    <cellStyle name="Примечание 3 2 3 6 3" xfId="35981"/>
    <cellStyle name="Примечание 3 2 3 6 3 2" xfId="35982"/>
    <cellStyle name="Примечание 3 2 3 6 4" xfId="35983"/>
    <cellStyle name="Примечание 3 2 3 7" xfId="35984"/>
    <cellStyle name="Примечание 3 2 3 7 2" xfId="35985"/>
    <cellStyle name="Примечание 3 2 3 8" xfId="35986"/>
    <cellStyle name="Примечание 3 2 3 8 2" xfId="35987"/>
    <cellStyle name="Примечание 3 2 3 9" xfId="35988"/>
    <cellStyle name="Примечание 3 2 4" xfId="35989"/>
    <cellStyle name="Примечание 3 2 4 2" xfId="35990"/>
    <cellStyle name="Примечание 3 2 4 2 2" xfId="35991"/>
    <cellStyle name="Примечание 3 2 4 2 2 2" xfId="35992"/>
    <cellStyle name="Примечание 3 2 4 2 2 2 2" xfId="35993"/>
    <cellStyle name="Примечание 3 2 4 2 2 2 2 2" xfId="35994"/>
    <cellStyle name="Примечание 3 2 4 2 2 2 3" xfId="35995"/>
    <cellStyle name="Примечание 3 2 4 2 2 2 3 2" xfId="35996"/>
    <cellStyle name="Примечание 3 2 4 2 2 2 4" xfId="35997"/>
    <cellStyle name="Примечание 3 2 4 2 2 3" xfId="35998"/>
    <cellStyle name="Примечание 3 2 4 2 2 3 2" xfId="35999"/>
    <cellStyle name="Примечание 3 2 4 2 2 4" xfId="36000"/>
    <cellStyle name="Примечание 3 2 4 2 2 4 2" xfId="36001"/>
    <cellStyle name="Примечание 3 2 4 2 2 5" xfId="36002"/>
    <cellStyle name="Примечание 3 2 4 2 3" xfId="36003"/>
    <cellStyle name="Примечание 3 2 4 2 3 2" xfId="36004"/>
    <cellStyle name="Примечание 3 2 4 2 3 2 2" xfId="36005"/>
    <cellStyle name="Примечание 3 2 4 2 3 3" xfId="36006"/>
    <cellStyle name="Примечание 3 2 4 2 3 3 2" xfId="36007"/>
    <cellStyle name="Примечание 3 2 4 2 3 4" xfId="36008"/>
    <cellStyle name="Примечание 3 2 4 2 4" xfId="36009"/>
    <cellStyle name="Примечание 3 2 4 2 4 2" xfId="36010"/>
    <cellStyle name="Примечание 3 2 4 2 5" xfId="36011"/>
    <cellStyle name="Примечание 3 2 4 2 5 2" xfId="36012"/>
    <cellStyle name="Примечание 3 2 4 2 6" xfId="36013"/>
    <cellStyle name="Примечание 3 2 4 3" xfId="36014"/>
    <cellStyle name="Примечание 3 2 4 3 2" xfId="36015"/>
    <cellStyle name="Примечание 3 2 4 3 2 2" xfId="36016"/>
    <cellStyle name="Примечание 3 2 4 3 2 2 2" xfId="36017"/>
    <cellStyle name="Примечание 3 2 4 3 2 2 2 2" xfId="36018"/>
    <cellStyle name="Примечание 3 2 4 3 2 2 3" xfId="36019"/>
    <cellStyle name="Примечание 3 2 4 3 2 2 3 2" xfId="36020"/>
    <cellStyle name="Примечание 3 2 4 3 2 2 4" xfId="36021"/>
    <cellStyle name="Примечание 3 2 4 3 2 3" xfId="36022"/>
    <cellStyle name="Примечание 3 2 4 3 2 3 2" xfId="36023"/>
    <cellStyle name="Примечание 3 2 4 3 2 4" xfId="36024"/>
    <cellStyle name="Примечание 3 2 4 3 2 4 2" xfId="36025"/>
    <cellStyle name="Примечание 3 2 4 3 2 5" xfId="36026"/>
    <cellStyle name="Примечание 3 2 4 3 3" xfId="36027"/>
    <cellStyle name="Примечание 3 2 4 3 3 2" xfId="36028"/>
    <cellStyle name="Примечание 3 2 4 3 3 2 2" xfId="36029"/>
    <cellStyle name="Примечание 3 2 4 3 3 3" xfId="36030"/>
    <cellStyle name="Примечание 3 2 4 3 3 3 2" xfId="36031"/>
    <cellStyle name="Примечание 3 2 4 3 3 4" xfId="36032"/>
    <cellStyle name="Примечание 3 2 4 3 4" xfId="36033"/>
    <cellStyle name="Примечание 3 2 4 3 4 2" xfId="36034"/>
    <cellStyle name="Примечание 3 2 4 3 5" xfId="36035"/>
    <cellStyle name="Примечание 3 2 4 3 5 2" xfId="36036"/>
    <cellStyle name="Примечание 3 2 4 3 6" xfId="36037"/>
    <cellStyle name="Примечание 3 2 4 4" xfId="36038"/>
    <cellStyle name="Примечание 3 2 4 4 2" xfId="36039"/>
    <cellStyle name="Примечание 3 2 4 4 2 2" xfId="36040"/>
    <cellStyle name="Примечание 3 2 4 4 2 2 2" xfId="36041"/>
    <cellStyle name="Примечание 3 2 4 4 2 2 2 2" xfId="36042"/>
    <cellStyle name="Примечание 3 2 4 4 2 2 3" xfId="36043"/>
    <cellStyle name="Примечание 3 2 4 4 2 2 3 2" xfId="36044"/>
    <cellStyle name="Примечание 3 2 4 4 2 2 4" xfId="36045"/>
    <cellStyle name="Примечание 3 2 4 4 2 3" xfId="36046"/>
    <cellStyle name="Примечание 3 2 4 4 2 3 2" xfId="36047"/>
    <cellStyle name="Примечание 3 2 4 4 2 4" xfId="36048"/>
    <cellStyle name="Примечание 3 2 4 4 2 4 2" xfId="36049"/>
    <cellStyle name="Примечание 3 2 4 4 2 5" xfId="36050"/>
    <cellStyle name="Примечание 3 2 4 4 3" xfId="36051"/>
    <cellStyle name="Примечание 3 2 4 4 3 2" xfId="36052"/>
    <cellStyle name="Примечание 3 2 4 4 3 2 2" xfId="36053"/>
    <cellStyle name="Примечание 3 2 4 4 3 3" xfId="36054"/>
    <cellStyle name="Примечание 3 2 4 4 3 3 2" xfId="36055"/>
    <cellStyle name="Примечание 3 2 4 4 3 4" xfId="36056"/>
    <cellStyle name="Примечание 3 2 4 4 4" xfId="36057"/>
    <cellStyle name="Примечание 3 2 4 4 4 2" xfId="36058"/>
    <cellStyle name="Примечание 3 2 4 4 5" xfId="36059"/>
    <cellStyle name="Примечание 3 2 4 4 5 2" xfId="36060"/>
    <cellStyle name="Примечание 3 2 4 4 6" xfId="36061"/>
    <cellStyle name="Примечание 3 2 4 5" xfId="36062"/>
    <cellStyle name="Примечание 3 2 4 5 2" xfId="36063"/>
    <cellStyle name="Примечание 3 2 4 5 2 2" xfId="36064"/>
    <cellStyle name="Примечание 3 2 4 5 2 2 2" xfId="36065"/>
    <cellStyle name="Примечание 3 2 4 5 2 2 2 2" xfId="36066"/>
    <cellStyle name="Примечание 3 2 4 5 2 2 3" xfId="36067"/>
    <cellStyle name="Примечание 3 2 4 5 2 2 3 2" xfId="36068"/>
    <cellStyle name="Примечание 3 2 4 5 2 2 4" xfId="36069"/>
    <cellStyle name="Примечание 3 2 4 5 2 3" xfId="36070"/>
    <cellStyle name="Примечание 3 2 4 5 2 3 2" xfId="36071"/>
    <cellStyle name="Примечание 3 2 4 5 2 4" xfId="36072"/>
    <cellStyle name="Примечание 3 2 4 5 2 4 2" xfId="36073"/>
    <cellStyle name="Примечание 3 2 4 5 2 5" xfId="36074"/>
    <cellStyle name="Примечание 3 2 4 5 3" xfId="36075"/>
    <cellStyle name="Примечание 3 2 4 5 3 2" xfId="36076"/>
    <cellStyle name="Примечание 3 2 4 5 3 2 2" xfId="36077"/>
    <cellStyle name="Примечание 3 2 4 5 3 3" xfId="36078"/>
    <cellStyle name="Примечание 3 2 4 5 3 3 2" xfId="36079"/>
    <cellStyle name="Примечание 3 2 4 5 3 4" xfId="36080"/>
    <cellStyle name="Примечание 3 2 4 5 4" xfId="36081"/>
    <cellStyle name="Примечание 3 2 4 5 4 2" xfId="36082"/>
    <cellStyle name="Примечание 3 2 4 5 5" xfId="36083"/>
    <cellStyle name="Примечание 3 2 4 5 5 2" xfId="36084"/>
    <cellStyle name="Примечание 3 2 4 5 6" xfId="36085"/>
    <cellStyle name="Примечание 3 2 4 6" xfId="36086"/>
    <cellStyle name="Примечание 3 2 4 6 2" xfId="36087"/>
    <cellStyle name="Примечание 3 2 4 6 2 2" xfId="36088"/>
    <cellStyle name="Примечание 3 2 4 6 3" xfId="36089"/>
    <cellStyle name="Примечание 3 2 4 6 3 2" xfId="36090"/>
    <cellStyle name="Примечание 3 2 4 6 4" xfId="36091"/>
    <cellStyle name="Примечание 3 2 4 7" xfId="36092"/>
    <cellStyle name="Примечание 3 2 4 7 2" xfId="36093"/>
    <cellStyle name="Примечание 3 2 4 8" xfId="36094"/>
    <cellStyle name="Примечание 3 2 4 8 2" xfId="36095"/>
    <cellStyle name="Примечание 3 2 4 9" xfId="36096"/>
    <cellStyle name="Примечание 3 2 5" xfId="36097"/>
    <cellStyle name="Примечание 3 2 5 2" xfId="36098"/>
    <cellStyle name="Примечание 3 2 5 2 2" xfId="36099"/>
    <cellStyle name="Примечание 3 2 5 2 2 2" xfId="36100"/>
    <cellStyle name="Примечание 3 2 5 2 2 2 2" xfId="36101"/>
    <cellStyle name="Примечание 3 2 5 2 2 2 2 2" xfId="36102"/>
    <cellStyle name="Примечание 3 2 5 2 2 2 3" xfId="36103"/>
    <cellStyle name="Примечание 3 2 5 2 2 2 3 2" xfId="36104"/>
    <cellStyle name="Примечание 3 2 5 2 2 2 4" xfId="36105"/>
    <cellStyle name="Примечание 3 2 5 2 2 3" xfId="36106"/>
    <cellStyle name="Примечание 3 2 5 2 2 3 2" xfId="36107"/>
    <cellStyle name="Примечание 3 2 5 2 2 4" xfId="36108"/>
    <cellStyle name="Примечание 3 2 5 2 2 4 2" xfId="36109"/>
    <cellStyle name="Примечание 3 2 5 2 2 5" xfId="36110"/>
    <cellStyle name="Примечание 3 2 5 2 3" xfId="36111"/>
    <cellStyle name="Примечание 3 2 5 2 3 2" xfId="36112"/>
    <cellStyle name="Примечание 3 2 5 2 3 2 2" xfId="36113"/>
    <cellStyle name="Примечание 3 2 5 2 3 3" xfId="36114"/>
    <cellStyle name="Примечание 3 2 5 2 3 3 2" xfId="36115"/>
    <cellStyle name="Примечание 3 2 5 2 3 4" xfId="36116"/>
    <cellStyle name="Примечание 3 2 5 2 4" xfId="36117"/>
    <cellStyle name="Примечание 3 2 5 2 4 2" xfId="36118"/>
    <cellStyle name="Примечание 3 2 5 2 5" xfId="36119"/>
    <cellStyle name="Примечание 3 2 5 2 5 2" xfId="36120"/>
    <cellStyle name="Примечание 3 2 5 2 6" xfId="36121"/>
    <cellStyle name="Примечание 3 2 5 3" xfId="36122"/>
    <cellStyle name="Примечание 3 2 5 3 2" xfId="36123"/>
    <cellStyle name="Примечание 3 2 5 3 2 2" xfId="36124"/>
    <cellStyle name="Примечание 3 2 5 3 2 2 2" xfId="36125"/>
    <cellStyle name="Примечание 3 2 5 3 2 2 2 2" xfId="36126"/>
    <cellStyle name="Примечание 3 2 5 3 2 2 3" xfId="36127"/>
    <cellStyle name="Примечание 3 2 5 3 2 2 3 2" xfId="36128"/>
    <cellStyle name="Примечание 3 2 5 3 2 2 4" xfId="36129"/>
    <cellStyle name="Примечание 3 2 5 3 2 3" xfId="36130"/>
    <cellStyle name="Примечание 3 2 5 3 2 3 2" xfId="36131"/>
    <cellStyle name="Примечание 3 2 5 3 2 4" xfId="36132"/>
    <cellStyle name="Примечание 3 2 5 3 2 4 2" xfId="36133"/>
    <cellStyle name="Примечание 3 2 5 3 2 5" xfId="36134"/>
    <cellStyle name="Примечание 3 2 5 3 3" xfId="36135"/>
    <cellStyle name="Примечание 3 2 5 3 3 2" xfId="36136"/>
    <cellStyle name="Примечание 3 2 5 3 3 2 2" xfId="36137"/>
    <cellStyle name="Примечание 3 2 5 3 3 3" xfId="36138"/>
    <cellStyle name="Примечание 3 2 5 3 3 3 2" xfId="36139"/>
    <cellStyle name="Примечание 3 2 5 3 3 4" xfId="36140"/>
    <cellStyle name="Примечание 3 2 5 3 4" xfId="36141"/>
    <cellStyle name="Примечание 3 2 5 3 4 2" xfId="36142"/>
    <cellStyle name="Примечание 3 2 5 3 5" xfId="36143"/>
    <cellStyle name="Примечание 3 2 5 3 5 2" xfId="36144"/>
    <cellStyle name="Примечание 3 2 5 3 6" xfId="36145"/>
    <cellStyle name="Примечание 3 2 5 4" xfId="36146"/>
    <cellStyle name="Примечание 3 2 5 4 2" xfId="36147"/>
    <cellStyle name="Примечание 3 2 5 4 2 2" xfId="36148"/>
    <cellStyle name="Примечание 3 2 5 4 2 2 2" xfId="36149"/>
    <cellStyle name="Примечание 3 2 5 4 2 2 2 2" xfId="36150"/>
    <cellStyle name="Примечание 3 2 5 4 2 2 3" xfId="36151"/>
    <cellStyle name="Примечание 3 2 5 4 2 2 3 2" xfId="36152"/>
    <cellStyle name="Примечание 3 2 5 4 2 2 4" xfId="36153"/>
    <cellStyle name="Примечание 3 2 5 4 2 3" xfId="36154"/>
    <cellStyle name="Примечание 3 2 5 4 2 3 2" xfId="36155"/>
    <cellStyle name="Примечание 3 2 5 4 2 4" xfId="36156"/>
    <cellStyle name="Примечание 3 2 5 4 2 4 2" xfId="36157"/>
    <cellStyle name="Примечание 3 2 5 4 2 5" xfId="36158"/>
    <cellStyle name="Примечание 3 2 5 4 3" xfId="36159"/>
    <cellStyle name="Примечание 3 2 5 4 3 2" xfId="36160"/>
    <cellStyle name="Примечание 3 2 5 4 3 2 2" xfId="36161"/>
    <cellStyle name="Примечание 3 2 5 4 3 3" xfId="36162"/>
    <cellStyle name="Примечание 3 2 5 4 3 3 2" xfId="36163"/>
    <cellStyle name="Примечание 3 2 5 4 3 4" xfId="36164"/>
    <cellStyle name="Примечание 3 2 5 4 4" xfId="36165"/>
    <cellStyle name="Примечание 3 2 5 4 4 2" xfId="36166"/>
    <cellStyle name="Примечание 3 2 5 4 5" xfId="36167"/>
    <cellStyle name="Примечание 3 2 5 4 5 2" xfId="36168"/>
    <cellStyle name="Примечание 3 2 5 4 6" xfId="36169"/>
    <cellStyle name="Примечание 3 2 5 5" xfId="36170"/>
    <cellStyle name="Примечание 3 2 5 5 2" xfId="36171"/>
    <cellStyle name="Примечание 3 2 5 5 2 2" xfId="36172"/>
    <cellStyle name="Примечание 3 2 5 5 2 2 2" xfId="36173"/>
    <cellStyle name="Примечание 3 2 5 5 2 2 2 2" xfId="36174"/>
    <cellStyle name="Примечание 3 2 5 5 2 2 3" xfId="36175"/>
    <cellStyle name="Примечание 3 2 5 5 2 2 3 2" xfId="36176"/>
    <cellStyle name="Примечание 3 2 5 5 2 2 4" xfId="36177"/>
    <cellStyle name="Примечание 3 2 5 5 2 3" xfId="36178"/>
    <cellStyle name="Примечание 3 2 5 5 2 3 2" xfId="36179"/>
    <cellStyle name="Примечание 3 2 5 5 2 4" xfId="36180"/>
    <cellStyle name="Примечание 3 2 5 5 2 4 2" xfId="36181"/>
    <cellStyle name="Примечание 3 2 5 5 2 5" xfId="36182"/>
    <cellStyle name="Примечание 3 2 5 5 3" xfId="36183"/>
    <cellStyle name="Примечание 3 2 5 5 3 2" xfId="36184"/>
    <cellStyle name="Примечание 3 2 5 5 3 2 2" xfId="36185"/>
    <cellStyle name="Примечание 3 2 5 5 3 3" xfId="36186"/>
    <cellStyle name="Примечание 3 2 5 5 3 3 2" xfId="36187"/>
    <cellStyle name="Примечание 3 2 5 5 3 4" xfId="36188"/>
    <cellStyle name="Примечание 3 2 5 5 4" xfId="36189"/>
    <cellStyle name="Примечание 3 2 5 5 4 2" xfId="36190"/>
    <cellStyle name="Примечание 3 2 5 5 5" xfId="36191"/>
    <cellStyle name="Примечание 3 2 5 5 5 2" xfId="36192"/>
    <cellStyle name="Примечание 3 2 5 5 6" xfId="36193"/>
    <cellStyle name="Примечание 3 2 5 6" xfId="36194"/>
    <cellStyle name="Примечание 3 2 5 6 2" xfId="36195"/>
    <cellStyle name="Примечание 3 2 5 6 2 2" xfId="36196"/>
    <cellStyle name="Примечание 3 2 5 6 3" xfId="36197"/>
    <cellStyle name="Примечание 3 2 5 6 3 2" xfId="36198"/>
    <cellStyle name="Примечание 3 2 5 6 4" xfId="36199"/>
    <cellStyle name="Примечание 3 2 5 7" xfId="36200"/>
    <cellStyle name="Примечание 3 2 5 7 2" xfId="36201"/>
    <cellStyle name="Примечание 3 2 5 8" xfId="36202"/>
    <cellStyle name="Примечание 3 2 5 8 2" xfId="36203"/>
    <cellStyle name="Примечание 3 2 5 9" xfId="36204"/>
    <cellStyle name="Примечание 3 2 6" xfId="36205"/>
    <cellStyle name="Примечание 3 2 6 2" xfId="36206"/>
    <cellStyle name="Примечание 3 2 6 2 2" xfId="36207"/>
    <cellStyle name="Примечание 3 2 6 2 2 2" xfId="36208"/>
    <cellStyle name="Примечание 3 2 6 2 2 2 2" xfId="36209"/>
    <cellStyle name="Примечание 3 2 6 2 2 2 2 2" xfId="36210"/>
    <cellStyle name="Примечание 3 2 6 2 2 2 3" xfId="36211"/>
    <cellStyle name="Примечание 3 2 6 2 2 2 3 2" xfId="36212"/>
    <cellStyle name="Примечание 3 2 6 2 2 2 4" xfId="36213"/>
    <cellStyle name="Примечание 3 2 6 2 2 3" xfId="36214"/>
    <cellStyle name="Примечание 3 2 6 2 2 3 2" xfId="36215"/>
    <cellStyle name="Примечание 3 2 6 2 2 4" xfId="36216"/>
    <cellStyle name="Примечание 3 2 6 2 2 4 2" xfId="36217"/>
    <cellStyle name="Примечание 3 2 6 2 2 5" xfId="36218"/>
    <cellStyle name="Примечание 3 2 6 2 3" xfId="36219"/>
    <cellStyle name="Примечание 3 2 6 2 3 2" xfId="36220"/>
    <cellStyle name="Примечание 3 2 6 2 3 2 2" xfId="36221"/>
    <cellStyle name="Примечание 3 2 6 2 3 3" xfId="36222"/>
    <cellStyle name="Примечание 3 2 6 2 3 3 2" xfId="36223"/>
    <cellStyle name="Примечание 3 2 6 2 3 4" xfId="36224"/>
    <cellStyle name="Примечание 3 2 6 2 4" xfId="36225"/>
    <cellStyle name="Примечание 3 2 6 2 4 2" xfId="36226"/>
    <cellStyle name="Примечание 3 2 6 2 5" xfId="36227"/>
    <cellStyle name="Примечание 3 2 6 2 5 2" xfId="36228"/>
    <cellStyle name="Примечание 3 2 6 2 6" xfId="36229"/>
    <cellStyle name="Примечание 3 2 6 3" xfId="36230"/>
    <cellStyle name="Примечание 3 2 6 3 2" xfId="36231"/>
    <cellStyle name="Примечание 3 2 6 3 2 2" xfId="36232"/>
    <cellStyle name="Примечание 3 2 6 3 2 2 2" xfId="36233"/>
    <cellStyle name="Примечание 3 2 6 3 2 2 2 2" xfId="36234"/>
    <cellStyle name="Примечание 3 2 6 3 2 2 3" xfId="36235"/>
    <cellStyle name="Примечание 3 2 6 3 2 2 3 2" xfId="36236"/>
    <cellStyle name="Примечание 3 2 6 3 2 2 4" xfId="36237"/>
    <cellStyle name="Примечание 3 2 6 3 2 3" xfId="36238"/>
    <cellStyle name="Примечание 3 2 6 3 2 3 2" xfId="36239"/>
    <cellStyle name="Примечание 3 2 6 3 2 4" xfId="36240"/>
    <cellStyle name="Примечание 3 2 6 3 2 4 2" xfId="36241"/>
    <cellStyle name="Примечание 3 2 6 3 2 5" xfId="36242"/>
    <cellStyle name="Примечание 3 2 6 3 3" xfId="36243"/>
    <cellStyle name="Примечание 3 2 6 3 3 2" xfId="36244"/>
    <cellStyle name="Примечание 3 2 6 3 3 2 2" xfId="36245"/>
    <cellStyle name="Примечание 3 2 6 3 3 3" xfId="36246"/>
    <cellStyle name="Примечание 3 2 6 3 3 3 2" xfId="36247"/>
    <cellStyle name="Примечание 3 2 6 3 3 4" xfId="36248"/>
    <cellStyle name="Примечание 3 2 6 3 4" xfId="36249"/>
    <cellStyle name="Примечание 3 2 6 3 4 2" xfId="36250"/>
    <cellStyle name="Примечание 3 2 6 3 5" xfId="36251"/>
    <cellStyle name="Примечание 3 2 6 3 5 2" xfId="36252"/>
    <cellStyle name="Примечание 3 2 6 3 6" xfId="36253"/>
    <cellStyle name="Примечание 3 2 6 4" xfId="36254"/>
    <cellStyle name="Примечание 3 2 6 4 2" xfId="36255"/>
    <cellStyle name="Примечание 3 2 6 4 2 2" xfId="36256"/>
    <cellStyle name="Примечание 3 2 6 4 2 2 2" xfId="36257"/>
    <cellStyle name="Примечание 3 2 6 4 2 2 2 2" xfId="36258"/>
    <cellStyle name="Примечание 3 2 6 4 2 2 3" xfId="36259"/>
    <cellStyle name="Примечание 3 2 6 4 2 2 3 2" xfId="36260"/>
    <cellStyle name="Примечание 3 2 6 4 2 2 4" xfId="36261"/>
    <cellStyle name="Примечание 3 2 6 4 2 3" xfId="36262"/>
    <cellStyle name="Примечание 3 2 6 4 2 3 2" xfId="36263"/>
    <cellStyle name="Примечание 3 2 6 4 2 4" xfId="36264"/>
    <cellStyle name="Примечание 3 2 6 4 2 4 2" xfId="36265"/>
    <cellStyle name="Примечание 3 2 6 4 2 5" xfId="36266"/>
    <cellStyle name="Примечание 3 2 6 4 3" xfId="36267"/>
    <cellStyle name="Примечание 3 2 6 4 3 2" xfId="36268"/>
    <cellStyle name="Примечание 3 2 6 4 3 2 2" xfId="36269"/>
    <cellStyle name="Примечание 3 2 6 4 3 3" xfId="36270"/>
    <cellStyle name="Примечание 3 2 6 4 3 3 2" xfId="36271"/>
    <cellStyle name="Примечание 3 2 6 4 3 4" xfId="36272"/>
    <cellStyle name="Примечание 3 2 6 4 4" xfId="36273"/>
    <cellStyle name="Примечание 3 2 6 4 4 2" xfId="36274"/>
    <cellStyle name="Примечание 3 2 6 4 5" xfId="36275"/>
    <cellStyle name="Примечание 3 2 6 4 5 2" xfId="36276"/>
    <cellStyle name="Примечание 3 2 6 4 6" xfId="36277"/>
    <cellStyle name="Примечание 3 2 6 5" xfId="36278"/>
    <cellStyle name="Примечание 3 2 6 5 2" xfId="36279"/>
    <cellStyle name="Примечание 3 2 6 5 2 2" xfId="36280"/>
    <cellStyle name="Примечание 3 2 6 5 2 2 2" xfId="36281"/>
    <cellStyle name="Примечание 3 2 6 5 2 2 2 2" xfId="36282"/>
    <cellStyle name="Примечание 3 2 6 5 2 2 3" xfId="36283"/>
    <cellStyle name="Примечание 3 2 6 5 2 2 3 2" xfId="36284"/>
    <cellStyle name="Примечание 3 2 6 5 2 2 4" xfId="36285"/>
    <cellStyle name="Примечание 3 2 6 5 2 3" xfId="36286"/>
    <cellStyle name="Примечание 3 2 6 5 2 3 2" xfId="36287"/>
    <cellStyle name="Примечание 3 2 6 5 2 4" xfId="36288"/>
    <cellStyle name="Примечание 3 2 6 5 2 4 2" xfId="36289"/>
    <cellStyle name="Примечание 3 2 6 5 2 5" xfId="36290"/>
    <cellStyle name="Примечание 3 2 6 5 3" xfId="36291"/>
    <cellStyle name="Примечание 3 2 6 5 3 2" xfId="36292"/>
    <cellStyle name="Примечание 3 2 6 5 3 2 2" xfId="36293"/>
    <cellStyle name="Примечание 3 2 6 5 3 3" xfId="36294"/>
    <cellStyle name="Примечание 3 2 6 5 3 3 2" xfId="36295"/>
    <cellStyle name="Примечание 3 2 6 5 3 4" xfId="36296"/>
    <cellStyle name="Примечание 3 2 6 5 4" xfId="36297"/>
    <cellStyle name="Примечание 3 2 6 5 4 2" xfId="36298"/>
    <cellStyle name="Примечание 3 2 6 5 5" xfId="36299"/>
    <cellStyle name="Примечание 3 2 6 5 5 2" xfId="36300"/>
    <cellStyle name="Примечание 3 2 6 5 6" xfId="36301"/>
    <cellStyle name="Примечание 3 2 6 6" xfId="36302"/>
    <cellStyle name="Примечание 3 2 6 6 2" xfId="36303"/>
    <cellStyle name="Примечание 3 2 6 6 2 2" xfId="36304"/>
    <cellStyle name="Примечание 3 2 6 6 3" xfId="36305"/>
    <cellStyle name="Примечание 3 2 6 6 3 2" xfId="36306"/>
    <cellStyle name="Примечание 3 2 6 6 4" xfId="36307"/>
    <cellStyle name="Примечание 3 2 6 7" xfId="36308"/>
    <cellStyle name="Примечание 3 2 6 7 2" xfId="36309"/>
    <cellStyle name="Примечание 3 2 6 8" xfId="36310"/>
    <cellStyle name="Примечание 3 2 6 8 2" xfId="36311"/>
    <cellStyle name="Примечание 3 2 6 9" xfId="36312"/>
    <cellStyle name="Примечание 3 2 7" xfId="36313"/>
    <cellStyle name="Примечание 3 2 7 2" xfId="36314"/>
    <cellStyle name="Примечание 3 2 7 2 2" xfId="36315"/>
    <cellStyle name="Примечание 3 2 7 2 2 2" xfId="36316"/>
    <cellStyle name="Примечание 3 2 7 2 2 2 2" xfId="36317"/>
    <cellStyle name="Примечание 3 2 7 2 2 2 2 2" xfId="36318"/>
    <cellStyle name="Примечание 3 2 7 2 2 2 3" xfId="36319"/>
    <cellStyle name="Примечание 3 2 7 2 2 2 3 2" xfId="36320"/>
    <cellStyle name="Примечание 3 2 7 2 2 2 4" xfId="36321"/>
    <cellStyle name="Примечание 3 2 7 2 2 3" xfId="36322"/>
    <cellStyle name="Примечание 3 2 7 2 2 3 2" xfId="36323"/>
    <cellStyle name="Примечание 3 2 7 2 2 4" xfId="36324"/>
    <cellStyle name="Примечание 3 2 7 2 2 4 2" xfId="36325"/>
    <cellStyle name="Примечание 3 2 7 2 2 5" xfId="36326"/>
    <cellStyle name="Примечание 3 2 7 2 3" xfId="36327"/>
    <cellStyle name="Примечание 3 2 7 2 3 2" xfId="36328"/>
    <cellStyle name="Примечание 3 2 7 2 3 2 2" xfId="36329"/>
    <cellStyle name="Примечание 3 2 7 2 3 3" xfId="36330"/>
    <cellStyle name="Примечание 3 2 7 2 3 3 2" xfId="36331"/>
    <cellStyle name="Примечание 3 2 7 2 3 4" xfId="36332"/>
    <cellStyle name="Примечание 3 2 7 2 4" xfId="36333"/>
    <cellStyle name="Примечание 3 2 7 2 4 2" xfId="36334"/>
    <cellStyle name="Примечание 3 2 7 2 5" xfId="36335"/>
    <cellStyle name="Примечание 3 2 7 2 5 2" xfId="36336"/>
    <cellStyle name="Примечание 3 2 7 2 6" xfId="36337"/>
    <cellStyle name="Примечание 3 2 7 3" xfId="36338"/>
    <cellStyle name="Примечание 3 2 7 3 2" xfId="36339"/>
    <cellStyle name="Примечание 3 2 7 3 2 2" xfId="36340"/>
    <cellStyle name="Примечание 3 2 7 3 2 2 2" xfId="36341"/>
    <cellStyle name="Примечание 3 2 7 3 2 2 2 2" xfId="36342"/>
    <cellStyle name="Примечание 3 2 7 3 2 2 3" xfId="36343"/>
    <cellStyle name="Примечание 3 2 7 3 2 2 3 2" xfId="36344"/>
    <cellStyle name="Примечание 3 2 7 3 2 2 4" xfId="36345"/>
    <cellStyle name="Примечание 3 2 7 3 2 3" xfId="36346"/>
    <cellStyle name="Примечание 3 2 7 3 2 3 2" xfId="36347"/>
    <cellStyle name="Примечание 3 2 7 3 2 4" xfId="36348"/>
    <cellStyle name="Примечание 3 2 7 3 2 4 2" xfId="36349"/>
    <cellStyle name="Примечание 3 2 7 3 2 5" xfId="36350"/>
    <cellStyle name="Примечание 3 2 7 3 3" xfId="36351"/>
    <cellStyle name="Примечание 3 2 7 3 3 2" xfId="36352"/>
    <cellStyle name="Примечание 3 2 7 3 3 2 2" xfId="36353"/>
    <cellStyle name="Примечание 3 2 7 3 3 3" xfId="36354"/>
    <cellStyle name="Примечание 3 2 7 3 3 3 2" xfId="36355"/>
    <cellStyle name="Примечание 3 2 7 3 3 4" xfId="36356"/>
    <cellStyle name="Примечание 3 2 7 3 4" xfId="36357"/>
    <cellStyle name="Примечание 3 2 7 3 4 2" xfId="36358"/>
    <cellStyle name="Примечание 3 2 7 3 5" xfId="36359"/>
    <cellStyle name="Примечание 3 2 7 3 5 2" xfId="36360"/>
    <cellStyle name="Примечание 3 2 7 3 6" xfId="36361"/>
    <cellStyle name="Примечание 3 2 7 4" xfId="36362"/>
    <cellStyle name="Примечание 3 2 7 4 2" xfId="36363"/>
    <cellStyle name="Примечание 3 2 7 4 2 2" xfId="36364"/>
    <cellStyle name="Примечание 3 2 7 4 2 2 2" xfId="36365"/>
    <cellStyle name="Примечание 3 2 7 4 2 2 2 2" xfId="36366"/>
    <cellStyle name="Примечание 3 2 7 4 2 2 3" xfId="36367"/>
    <cellStyle name="Примечание 3 2 7 4 2 2 3 2" xfId="36368"/>
    <cellStyle name="Примечание 3 2 7 4 2 2 4" xfId="36369"/>
    <cellStyle name="Примечание 3 2 7 4 2 3" xfId="36370"/>
    <cellStyle name="Примечание 3 2 7 4 2 3 2" xfId="36371"/>
    <cellStyle name="Примечание 3 2 7 4 2 4" xfId="36372"/>
    <cellStyle name="Примечание 3 2 7 4 2 4 2" xfId="36373"/>
    <cellStyle name="Примечание 3 2 7 4 2 5" xfId="36374"/>
    <cellStyle name="Примечание 3 2 7 4 3" xfId="36375"/>
    <cellStyle name="Примечание 3 2 7 4 3 2" xfId="36376"/>
    <cellStyle name="Примечание 3 2 7 4 3 2 2" xfId="36377"/>
    <cellStyle name="Примечание 3 2 7 4 3 3" xfId="36378"/>
    <cellStyle name="Примечание 3 2 7 4 3 3 2" xfId="36379"/>
    <cellStyle name="Примечание 3 2 7 4 3 4" xfId="36380"/>
    <cellStyle name="Примечание 3 2 7 4 4" xfId="36381"/>
    <cellStyle name="Примечание 3 2 7 4 4 2" xfId="36382"/>
    <cellStyle name="Примечание 3 2 7 4 5" xfId="36383"/>
    <cellStyle name="Примечание 3 2 7 4 5 2" xfId="36384"/>
    <cellStyle name="Примечание 3 2 7 4 6" xfId="36385"/>
    <cellStyle name="Примечание 3 2 7 5" xfId="36386"/>
    <cellStyle name="Примечание 3 2 7 5 2" xfId="36387"/>
    <cellStyle name="Примечание 3 2 7 5 2 2" xfId="36388"/>
    <cellStyle name="Примечание 3 2 7 5 2 2 2" xfId="36389"/>
    <cellStyle name="Примечание 3 2 7 5 2 2 2 2" xfId="36390"/>
    <cellStyle name="Примечание 3 2 7 5 2 2 3" xfId="36391"/>
    <cellStyle name="Примечание 3 2 7 5 2 2 3 2" xfId="36392"/>
    <cellStyle name="Примечание 3 2 7 5 2 2 4" xfId="36393"/>
    <cellStyle name="Примечание 3 2 7 5 2 3" xfId="36394"/>
    <cellStyle name="Примечание 3 2 7 5 2 3 2" xfId="36395"/>
    <cellStyle name="Примечание 3 2 7 5 2 4" xfId="36396"/>
    <cellStyle name="Примечание 3 2 7 5 2 4 2" xfId="36397"/>
    <cellStyle name="Примечание 3 2 7 5 2 5" xfId="36398"/>
    <cellStyle name="Примечание 3 2 7 5 3" xfId="36399"/>
    <cellStyle name="Примечание 3 2 7 5 3 2" xfId="36400"/>
    <cellStyle name="Примечание 3 2 7 5 3 2 2" xfId="36401"/>
    <cellStyle name="Примечание 3 2 7 5 3 3" xfId="36402"/>
    <cellStyle name="Примечание 3 2 7 5 3 3 2" xfId="36403"/>
    <cellStyle name="Примечание 3 2 7 5 3 4" xfId="36404"/>
    <cellStyle name="Примечание 3 2 7 5 4" xfId="36405"/>
    <cellStyle name="Примечание 3 2 7 5 4 2" xfId="36406"/>
    <cellStyle name="Примечание 3 2 7 5 5" xfId="36407"/>
    <cellStyle name="Примечание 3 2 7 5 5 2" xfId="36408"/>
    <cellStyle name="Примечание 3 2 7 5 6" xfId="36409"/>
    <cellStyle name="Примечание 3 2 7 6" xfId="36410"/>
    <cellStyle name="Примечание 3 2 7 6 2" xfId="36411"/>
    <cellStyle name="Примечание 3 2 7 6 2 2" xfId="36412"/>
    <cellStyle name="Примечание 3 2 7 6 3" xfId="36413"/>
    <cellStyle name="Примечание 3 2 7 6 3 2" xfId="36414"/>
    <cellStyle name="Примечание 3 2 7 6 4" xfId="36415"/>
    <cellStyle name="Примечание 3 2 7 7" xfId="36416"/>
    <cellStyle name="Примечание 3 2 7 7 2" xfId="36417"/>
    <cellStyle name="Примечание 3 2 7 8" xfId="36418"/>
    <cellStyle name="Примечание 3 2 7 8 2" xfId="36419"/>
    <cellStyle name="Примечание 3 2 7 9" xfId="36420"/>
    <cellStyle name="Примечание 3 2 8" xfId="36421"/>
    <cellStyle name="Примечание 3 2 8 2" xfId="36422"/>
    <cellStyle name="Примечание 3 2 8 2 2" xfId="36423"/>
    <cellStyle name="Примечание 3 2 8 2 2 2" xfId="36424"/>
    <cellStyle name="Примечание 3 2 8 2 2 2 2" xfId="36425"/>
    <cellStyle name="Примечание 3 2 8 2 2 3" xfId="36426"/>
    <cellStyle name="Примечание 3 2 8 2 2 3 2" xfId="36427"/>
    <cellStyle name="Примечание 3 2 8 2 2 4" xfId="36428"/>
    <cellStyle name="Примечание 3 2 8 2 3" xfId="36429"/>
    <cellStyle name="Примечание 3 2 8 2 3 2" xfId="36430"/>
    <cellStyle name="Примечание 3 2 8 2 4" xfId="36431"/>
    <cellStyle name="Примечание 3 2 8 2 4 2" xfId="36432"/>
    <cellStyle name="Примечание 3 2 8 2 5" xfId="36433"/>
    <cellStyle name="Примечание 3 2 8 3" xfId="36434"/>
    <cellStyle name="Примечание 3 2 8 3 2" xfId="36435"/>
    <cellStyle name="Примечание 3 2 8 3 2 2" xfId="36436"/>
    <cellStyle name="Примечание 3 2 8 3 3" xfId="36437"/>
    <cellStyle name="Примечание 3 2 8 3 3 2" xfId="36438"/>
    <cellStyle name="Примечание 3 2 8 3 4" xfId="36439"/>
    <cellStyle name="Примечание 3 2 8 4" xfId="36440"/>
    <cellStyle name="Примечание 3 2 8 4 2" xfId="36441"/>
    <cellStyle name="Примечание 3 2 8 5" xfId="36442"/>
    <cellStyle name="Примечание 3 2 8 5 2" xfId="36443"/>
    <cellStyle name="Примечание 3 2 8 6" xfId="36444"/>
    <cellStyle name="Примечание 3 2 9" xfId="36445"/>
    <cellStyle name="Примечание 3 2 9 2" xfId="36446"/>
    <cellStyle name="Примечание 3 2 9 2 2" xfId="36447"/>
    <cellStyle name="Примечание 3 2 9 2 2 2" xfId="36448"/>
    <cellStyle name="Примечание 3 2 9 2 2 2 2" xfId="36449"/>
    <cellStyle name="Примечание 3 2 9 2 2 3" xfId="36450"/>
    <cellStyle name="Примечание 3 2 9 2 2 3 2" xfId="36451"/>
    <cellStyle name="Примечание 3 2 9 2 2 4" xfId="36452"/>
    <cellStyle name="Примечание 3 2 9 2 3" xfId="36453"/>
    <cellStyle name="Примечание 3 2 9 2 3 2" xfId="36454"/>
    <cellStyle name="Примечание 3 2 9 2 4" xfId="36455"/>
    <cellStyle name="Примечание 3 2 9 2 4 2" xfId="36456"/>
    <cellStyle name="Примечание 3 2 9 2 5" xfId="36457"/>
    <cellStyle name="Примечание 3 2 9 3" xfId="36458"/>
    <cellStyle name="Примечание 3 2 9 3 2" xfId="36459"/>
    <cellStyle name="Примечание 3 2 9 3 2 2" xfId="36460"/>
    <cellStyle name="Примечание 3 2 9 3 3" xfId="36461"/>
    <cellStyle name="Примечание 3 2 9 3 3 2" xfId="36462"/>
    <cellStyle name="Примечание 3 2 9 3 4" xfId="36463"/>
    <cellStyle name="Примечание 3 2 9 4" xfId="36464"/>
    <cellStyle name="Примечание 3 2 9 4 2" xfId="36465"/>
    <cellStyle name="Примечание 3 2 9 5" xfId="36466"/>
    <cellStyle name="Примечание 3 2 9 5 2" xfId="36467"/>
    <cellStyle name="Примечание 3 2 9 6" xfId="36468"/>
    <cellStyle name="Примечание 3 3" xfId="36469"/>
    <cellStyle name="Примечание 3 3 10" xfId="36470"/>
    <cellStyle name="Примечание 3 3 10 2" xfId="36471"/>
    <cellStyle name="Примечание 3 3 10 2 2" xfId="36472"/>
    <cellStyle name="Примечание 3 3 10 2 2 2" xfId="36473"/>
    <cellStyle name="Примечание 3 3 10 2 2 2 2" xfId="36474"/>
    <cellStyle name="Примечание 3 3 10 2 2 3" xfId="36475"/>
    <cellStyle name="Примечание 3 3 10 2 2 3 2" xfId="36476"/>
    <cellStyle name="Примечание 3 3 10 2 2 4" xfId="36477"/>
    <cellStyle name="Примечание 3 3 10 2 3" xfId="36478"/>
    <cellStyle name="Примечание 3 3 10 2 3 2" xfId="36479"/>
    <cellStyle name="Примечание 3 3 10 2 4" xfId="36480"/>
    <cellStyle name="Примечание 3 3 10 2 4 2" xfId="36481"/>
    <cellStyle name="Примечание 3 3 10 2 5" xfId="36482"/>
    <cellStyle name="Примечание 3 3 10 3" xfId="36483"/>
    <cellStyle name="Примечание 3 3 10 3 2" xfId="36484"/>
    <cellStyle name="Примечание 3 3 10 3 2 2" xfId="36485"/>
    <cellStyle name="Примечание 3 3 10 3 3" xfId="36486"/>
    <cellStyle name="Примечание 3 3 10 3 3 2" xfId="36487"/>
    <cellStyle name="Примечание 3 3 10 3 4" xfId="36488"/>
    <cellStyle name="Примечание 3 3 10 4" xfId="36489"/>
    <cellStyle name="Примечание 3 3 10 4 2" xfId="36490"/>
    <cellStyle name="Примечание 3 3 10 5" xfId="36491"/>
    <cellStyle name="Примечание 3 3 10 5 2" xfId="36492"/>
    <cellStyle name="Примечание 3 3 10 6" xfId="36493"/>
    <cellStyle name="Примечание 3 3 11" xfId="36494"/>
    <cellStyle name="Примечание 3 3 11 2" xfId="36495"/>
    <cellStyle name="Примечание 3 3 11 2 2" xfId="36496"/>
    <cellStyle name="Примечание 3 3 11 2 2 2" xfId="36497"/>
    <cellStyle name="Примечание 3 3 11 2 2 2 2" xfId="36498"/>
    <cellStyle name="Примечание 3 3 11 2 2 3" xfId="36499"/>
    <cellStyle name="Примечание 3 3 11 2 2 3 2" xfId="36500"/>
    <cellStyle name="Примечание 3 3 11 2 2 4" xfId="36501"/>
    <cellStyle name="Примечание 3 3 11 2 3" xfId="36502"/>
    <cellStyle name="Примечание 3 3 11 2 3 2" xfId="36503"/>
    <cellStyle name="Примечание 3 3 11 2 4" xfId="36504"/>
    <cellStyle name="Примечание 3 3 11 2 4 2" xfId="36505"/>
    <cellStyle name="Примечание 3 3 11 2 5" xfId="36506"/>
    <cellStyle name="Примечание 3 3 11 3" xfId="36507"/>
    <cellStyle name="Примечание 3 3 11 3 2" xfId="36508"/>
    <cellStyle name="Примечание 3 3 11 3 2 2" xfId="36509"/>
    <cellStyle name="Примечание 3 3 11 3 3" xfId="36510"/>
    <cellStyle name="Примечание 3 3 11 3 3 2" xfId="36511"/>
    <cellStyle name="Примечание 3 3 11 3 4" xfId="36512"/>
    <cellStyle name="Примечание 3 3 11 4" xfId="36513"/>
    <cellStyle name="Примечание 3 3 11 4 2" xfId="36514"/>
    <cellStyle name="Примечание 3 3 11 5" xfId="36515"/>
    <cellStyle name="Примечание 3 3 11 5 2" xfId="36516"/>
    <cellStyle name="Примечание 3 3 11 6" xfId="36517"/>
    <cellStyle name="Примечание 3 3 12" xfId="36518"/>
    <cellStyle name="Примечание 3 3 12 2" xfId="36519"/>
    <cellStyle name="Примечание 3 3 12 2 2" xfId="36520"/>
    <cellStyle name="Примечание 3 3 12 2 2 2" xfId="36521"/>
    <cellStyle name="Примечание 3 3 12 2 3" xfId="36522"/>
    <cellStyle name="Примечание 3 3 12 2 3 2" xfId="36523"/>
    <cellStyle name="Примечание 3 3 12 2 4" xfId="36524"/>
    <cellStyle name="Примечание 3 3 12 3" xfId="36525"/>
    <cellStyle name="Примечание 3 3 12 3 2" xfId="36526"/>
    <cellStyle name="Примечание 3 3 12 4" xfId="36527"/>
    <cellStyle name="Примечание 3 3 12 4 2" xfId="36528"/>
    <cellStyle name="Примечание 3 3 12 5" xfId="36529"/>
    <cellStyle name="Примечание 3 3 13" xfId="36530"/>
    <cellStyle name="Примечание 3 3 13 2" xfId="36531"/>
    <cellStyle name="Примечание 3 3 14" xfId="36532"/>
    <cellStyle name="Примечание 3 3 14 2" xfId="36533"/>
    <cellStyle name="Примечание 3 3 15" xfId="36534"/>
    <cellStyle name="Примечание 3 3 2" xfId="36535"/>
    <cellStyle name="Примечание 3 3 2 2" xfId="36536"/>
    <cellStyle name="Примечание 3 3 2 2 2" xfId="36537"/>
    <cellStyle name="Примечание 3 3 2 2 2 2" xfId="36538"/>
    <cellStyle name="Примечание 3 3 2 2 2 2 2" xfId="36539"/>
    <cellStyle name="Примечание 3 3 2 2 2 2 2 2" xfId="36540"/>
    <cellStyle name="Примечание 3 3 2 2 2 2 3" xfId="36541"/>
    <cellStyle name="Примечание 3 3 2 2 2 2 3 2" xfId="36542"/>
    <cellStyle name="Примечание 3 3 2 2 2 2 4" xfId="36543"/>
    <cellStyle name="Примечание 3 3 2 2 2 3" xfId="36544"/>
    <cellStyle name="Примечание 3 3 2 2 2 3 2" xfId="36545"/>
    <cellStyle name="Примечание 3 3 2 2 2 4" xfId="36546"/>
    <cellStyle name="Примечание 3 3 2 2 2 4 2" xfId="36547"/>
    <cellStyle name="Примечание 3 3 2 2 2 5" xfId="36548"/>
    <cellStyle name="Примечание 3 3 2 2 3" xfId="36549"/>
    <cellStyle name="Примечание 3 3 2 2 3 2" xfId="36550"/>
    <cellStyle name="Примечание 3 3 2 2 3 2 2" xfId="36551"/>
    <cellStyle name="Примечание 3 3 2 2 3 3" xfId="36552"/>
    <cellStyle name="Примечание 3 3 2 2 3 3 2" xfId="36553"/>
    <cellStyle name="Примечание 3 3 2 2 3 4" xfId="36554"/>
    <cellStyle name="Примечание 3 3 2 2 4" xfId="36555"/>
    <cellStyle name="Примечание 3 3 2 2 4 2" xfId="36556"/>
    <cellStyle name="Примечание 3 3 2 2 5" xfId="36557"/>
    <cellStyle name="Примечание 3 3 2 2 5 2" xfId="36558"/>
    <cellStyle name="Примечание 3 3 2 2 6" xfId="36559"/>
    <cellStyle name="Примечание 3 3 2 3" xfId="36560"/>
    <cellStyle name="Примечание 3 3 2 3 2" xfId="36561"/>
    <cellStyle name="Примечание 3 3 2 3 2 2" xfId="36562"/>
    <cellStyle name="Примечание 3 3 2 3 2 2 2" xfId="36563"/>
    <cellStyle name="Примечание 3 3 2 3 2 2 2 2" xfId="36564"/>
    <cellStyle name="Примечание 3 3 2 3 2 2 3" xfId="36565"/>
    <cellStyle name="Примечание 3 3 2 3 2 2 3 2" xfId="36566"/>
    <cellStyle name="Примечание 3 3 2 3 2 2 4" xfId="36567"/>
    <cellStyle name="Примечание 3 3 2 3 2 3" xfId="36568"/>
    <cellStyle name="Примечание 3 3 2 3 2 3 2" xfId="36569"/>
    <cellStyle name="Примечание 3 3 2 3 2 4" xfId="36570"/>
    <cellStyle name="Примечание 3 3 2 3 2 4 2" xfId="36571"/>
    <cellStyle name="Примечание 3 3 2 3 2 5" xfId="36572"/>
    <cellStyle name="Примечание 3 3 2 3 3" xfId="36573"/>
    <cellStyle name="Примечание 3 3 2 3 3 2" xfId="36574"/>
    <cellStyle name="Примечание 3 3 2 3 3 2 2" xfId="36575"/>
    <cellStyle name="Примечание 3 3 2 3 3 3" xfId="36576"/>
    <cellStyle name="Примечание 3 3 2 3 3 3 2" xfId="36577"/>
    <cellStyle name="Примечание 3 3 2 3 3 4" xfId="36578"/>
    <cellStyle name="Примечание 3 3 2 3 4" xfId="36579"/>
    <cellStyle name="Примечание 3 3 2 3 4 2" xfId="36580"/>
    <cellStyle name="Примечание 3 3 2 3 5" xfId="36581"/>
    <cellStyle name="Примечание 3 3 2 3 5 2" xfId="36582"/>
    <cellStyle name="Примечание 3 3 2 3 6" xfId="36583"/>
    <cellStyle name="Примечание 3 3 2 4" xfId="36584"/>
    <cellStyle name="Примечание 3 3 2 4 2" xfId="36585"/>
    <cellStyle name="Примечание 3 3 2 4 2 2" xfId="36586"/>
    <cellStyle name="Примечание 3 3 2 4 2 2 2" xfId="36587"/>
    <cellStyle name="Примечание 3 3 2 4 2 2 2 2" xfId="36588"/>
    <cellStyle name="Примечание 3 3 2 4 2 2 3" xfId="36589"/>
    <cellStyle name="Примечание 3 3 2 4 2 2 3 2" xfId="36590"/>
    <cellStyle name="Примечание 3 3 2 4 2 2 4" xfId="36591"/>
    <cellStyle name="Примечание 3 3 2 4 2 3" xfId="36592"/>
    <cellStyle name="Примечание 3 3 2 4 2 3 2" xfId="36593"/>
    <cellStyle name="Примечание 3 3 2 4 2 4" xfId="36594"/>
    <cellStyle name="Примечание 3 3 2 4 2 4 2" xfId="36595"/>
    <cellStyle name="Примечание 3 3 2 4 2 5" xfId="36596"/>
    <cellStyle name="Примечание 3 3 2 4 3" xfId="36597"/>
    <cellStyle name="Примечание 3 3 2 4 3 2" xfId="36598"/>
    <cellStyle name="Примечание 3 3 2 4 3 2 2" xfId="36599"/>
    <cellStyle name="Примечание 3 3 2 4 3 3" xfId="36600"/>
    <cellStyle name="Примечание 3 3 2 4 3 3 2" xfId="36601"/>
    <cellStyle name="Примечание 3 3 2 4 3 4" xfId="36602"/>
    <cellStyle name="Примечание 3 3 2 4 4" xfId="36603"/>
    <cellStyle name="Примечание 3 3 2 4 4 2" xfId="36604"/>
    <cellStyle name="Примечание 3 3 2 4 5" xfId="36605"/>
    <cellStyle name="Примечание 3 3 2 4 5 2" xfId="36606"/>
    <cellStyle name="Примечание 3 3 2 4 6" xfId="36607"/>
    <cellStyle name="Примечание 3 3 2 5" xfId="36608"/>
    <cellStyle name="Примечание 3 3 2 5 2" xfId="36609"/>
    <cellStyle name="Примечание 3 3 2 5 2 2" xfId="36610"/>
    <cellStyle name="Примечание 3 3 2 5 2 2 2" xfId="36611"/>
    <cellStyle name="Примечание 3 3 2 5 2 2 2 2" xfId="36612"/>
    <cellStyle name="Примечание 3 3 2 5 2 2 3" xfId="36613"/>
    <cellStyle name="Примечание 3 3 2 5 2 2 3 2" xfId="36614"/>
    <cellStyle name="Примечание 3 3 2 5 2 2 4" xfId="36615"/>
    <cellStyle name="Примечание 3 3 2 5 2 3" xfId="36616"/>
    <cellStyle name="Примечание 3 3 2 5 2 3 2" xfId="36617"/>
    <cellStyle name="Примечание 3 3 2 5 2 4" xfId="36618"/>
    <cellStyle name="Примечание 3 3 2 5 2 4 2" xfId="36619"/>
    <cellStyle name="Примечание 3 3 2 5 2 5" xfId="36620"/>
    <cellStyle name="Примечание 3 3 2 5 3" xfId="36621"/>
    <cellStyle name="Примечание 3 3 2 5 3 2" xfId="36622"/>
    <cellStyle name="Примечание 3 3 2 5 3 2 2" xfId="36623"/>
    <cellStyle name="Примечание 3 3 2 5 3 3" xfId="36624"/>
    <cellStyle name="Примечание 3 3 2 5 3 3 2" xfId="36625"/>
    <cellStyle name="Примечание 3 3 2 5 3 4" xfId="36626"/>
    <cellStyle name="Примечание 3 3 2 5 4" xfId="36627"/>
    <cellStyle name="Примечание 3 3 2 5 4 2" xfId="36628"/>
    <cellStyle name="Примечание 3 3 2 5 5" xfId="36629"/>
    <cellStyle name="Примечание 3 3 2 5 5 2" xfId="36630"/>
    <cellStyle name="Примечание 3 3 2 5 6" xfId="36631"/>
    <cellStyle name="Примечание 3 3 2 6" xfId="36632"/>
    <cellStyle name="Примечание 3 3 2 6 2" xfId="36633"/>
    <cellStyle name="Примечание 3 3 2 6 2 2" xfId="36634"/>
    <cellStyle name="Примечание 3 3 2 6 3" xfId="36635"/>
    <cellStyle name="Примечание 3 3 2 6 3 2" xfId="36636"/>
    <cellStyle name="Примечание 3 3 2 6 4" xfId="36637"/>
    <cellStyle name="Примечание 3 3 2 7" xfId="36638"/>
    <cellStyle name="Примечание 3 3 2 7 2" xfId="36639"/>
    <cellStyle name="Примечание 3 3 2 8" xfId="36640"/>
    <cellStyle name="Примечание 3 3 2 8 2" xfId="36641"/>
    <cellStyle name="Примечание 3 3 2 9" xfId="36642"/>
    <cellStyle name="Примечание 3 3 3" xfId="36643"/>
    <cellStyle name="Примечание 3 3 3 2" xfId="36644"/>
    <cellStyle name="Примечание 3 3 3 2 2" xfId="36645"/>
    <cellStyle name="Примечание 3 3 3 2 2 2" xfId="36646"/>
    <cellStyle name="Примечание 3 3 3 2 2 2 2" xfId="36647"/>
    <cellStyle name="Примечание 3 3 3 2 2 2 2 2" xfId="36648"/>
    <cellStyle name="Примечание 3 3 3 2 2 2 3" xfId="36649"/>
    <cellStyle name="Примечание 3 3 3 2 2 2 3 2" xfId="36650"/>
    <cellStyle name="Примечание 3 3 3 2 2 2 4" xfId="36651"/>
    <cellStyle name="Примечание 3 3 3 2 2 3" xfId="36652"/>
    <cellStyle name="Примечание 3 3 3 2 2 3 2" xfId="36653"/>
    <cellStyle name="Примечание 3 3 3 2 2 4" xfId="36654"/>
    <cellStyle name="Примечание 3 3 3 2 2 4 2" xfId="36655"/>
    <cellStyle name="Примечание 3 3 3 2 2 5" xfId="36656"/>
    <cellStyle name="Примечание 3 3 3 2 3" xfId="36657"/>
    <cellStyle name="Примечание 3 3 3 2 3 2" xfId="36658"/>
    <cellStyle name="Примечание 3 3 3 2 3 2 2" xfId="36659"/>
    <cellStyle name="Примечание 3 3 3 2 3 3" xfId="36660"/>
    <cellStyle name="Примечание 3 3 3 2 3 3 2" xfId="36661"/>
    <cellStyle name="Примечание 3 3 3 2 3 4" xfId="36662"/>
    <cellStyle name="Примечание 3 3 3 2 4" xfId="36663"/>
    <cellStyle name="Примечание 3 3 3 2 4 2" xfId="36664"/>
    <cellStyle name="Примечание 3 3 3 2 5" xfId="36665"/>
    <cellStyle name="Примечание 3 3 3 2 5 2" xfId="36666"/>
    <cellStyle name="Примечание 3 3 3 2 6" xfId="36667"/>
    <cellStyle name="Примечание 3 3 3 3" xfId="36668"/>
    <cellStyle name="Примечание 3 3 3 3 2" xfId="36669"/>
    <cellStyle name="Примечание 3 3 3 3 2 2" xfId="36670"/>
    <cellStyle name="Примечание 3 3 3 3 2 2 2" xfId="36671"/>
    <cellStyle name="Примечание 3 3 3 3 2 2 2 2" xfId="36672"/>
    <cellStyle name="Примечание 3 3 3 3 2 2 3" xfId="36673"/>
    <cellStyle name="Примечание 3 3 3 3 2 2 3 2" xfId="36674"/>
    <cellStyle name="Примечание 3 3 3 3 2 2 4" xfId="36675"/>
    <cellStyle name="Примечание 3 3 3 3 2 3" xfId="36676"/>
    <cellStyle name="Примечание 3 3 3 3 2 3 2" xfId="36677"/>
    <cellStyle name="Примечание 3 3 3 3 2 4" xfId="36678"/>
    <cellStyle name="Примечание 3 3 3 3 2 4 2" xfId="36679"/>
    <cellStyle name="Примечание 3 3 3 3 2 5" xfId="36680"/>
    <cellStyle name="Примечание 3 3 3 3 3" xfId="36681"/>
    <cellStyle name="Примечание 3 3 3 3 3 2" xfId="36682"/>
    <cellStyle name="Примечание 3 3 3 3 3 2 2" xfId="36683"/>
    <cellStyle name="Примечание 3 3 3 3 3 3" xfId="36684"/>
    <cellStyle name="Примечание 3 3 3 3 3 3 2" xfId="36685"/>
    <cellStyle name="Примечание 3 3 3 3 3 4" xfId="36686"/>
    <cellStyle name="Примечание 3 3 3 3 4" xfId="36687"/>
    <cellStyle name="Примечание 3 3 3 3 4 2" xfId="36688"/>
    <cellStyle name="Примечание 3 3 3 3 5" xfId="36689"/>
    <cellStyle name="Примечание 3 3 3 3 5 2" xfId="36690"/>
    <cellStyle name="Примечание 3 3 3 3 6" xfId="36691"/>
    <cellStyle name="Примечание 3 3 3 4" xfId="36692"/>
    <cellStyle name="Примечание 3 3 3 4 2" xfId="36693"/>
    <cellStyle name="Примечание 3 3 3 4 2 2" xfId="36694"/>
    <cellStyle name="Примечание 3 3 3 4 2 2 2" xfId="36695"/>
    <cellStyle name="Примечание 3 3 3 4 2 2 2 2" xfId="36696"/>
    <cellStyle name="Примечание 3 3 3 4 2 2 3" xfId="36697"/>
    <cellStyle name="Примечание 3 3 3 4 2 2 3 2" xfId="36698"/>
    <cellStyle name="Примечание 3 3 3 4 2 2 4" xfId="36699"/>
    <cellStyle name="Примечание 3 3 3 4 2 3" xfId="36700"/>
    <cellStyle name="Примечание 3 3 3 4 2 3 2" xfId="36701"/>
    <cellStyle name="Примечание 3 3 3 4 2 4" xfId="36702"/>
    <cellStyle name="Примечание 3 3 3 4 2 4 2" xfId="36703"/>
    <cellStyle name="Примечание 3 3 3 4 2 5" xfId="36704"/>
    <cellStyle name="Примечание 3 3 3 4 3" xfId="36705"/>
    <cellStyle name="Примечание 3 3 3 4 3 2" xfId="36706"/>
    <cellStyle name="Примечание 3 3 3 4 3 2 2" xfId="36707"/>
    <cellStyle name="Примечание 3 3 3 4 3 3" xfId="36708"/>
    <cellStyle name="Примечание 3 3 3 4 3 3 2" xfId="36709"/>
    <cellStyle name="Примечание 3 3 3 4 3 4" xfId="36710"/>
    <cellStyle name="Примечание 3 3 3 4 4" xfId="36711"/>
    <cellStyle name="Примечание 3 3 3 4 4 2" xfId="36712"/>
    <cellStyle name="Примечание 3 3 3 4 5" xfId="36713"/>
    <cellStyle name="Примечание 3 3 3 4 5 2" xfId="36714"/>
    <cellStyle name="Примечание 3 3 3 4 6" xfId="36715"/>
    <cellStyle name="Примечание 3 3 3 5" xfId="36716"/>
    <cellStyle name="Примечание 3 3 3 5 2" xfId="36717"/>
    <cellStyle name="Примечание 3 3 3 5 2 2" xfId="36718"/>
    <cellStyle name="Примечание 3 3 3 5 2 2 2" xfId="36719"/>
    <cellStyle name="Примечание 3 3 3 5 2 2 2 2" xfId="36720"/>
    <cellStyle name="Примечание 3 3 3 5 2 2 3" xfId="36721"/>
    <cellStyle name="Примечание 3 3 3 5 2 2 3 2" xfId="36722"/>
    <cellStyle name="Примечание 3 3 3 5 2 2 4" xfId="36723"/>
    <cellStyle name="Примечание 3 3 3 5 2 3" xfId="36724"/>
    <cellStyle name="Примечание 3 3 3 5 2 3 2" xfId="36725"/>
    <cellStyle name="Примечание 3 3 3 5 2 4" xfId="36726"/>
    <cellStyle name="Примечание 3 3 3 5 2 4 2" xfId="36727"/>
    <cellStyle name="Примечание 3 3 3 5 2 5" xfId="36728"/>
    <cellStyle name="Примечание 3 3 3 5 3" xfId="36729"/>
    <cellStyle name="Примечание 3 3 3 5 3 2" xfId="36730"/>
    <cellStyle name="Примечание 3 3 3 5 3 2 2" xfId="36731"/>
    <cellStyle name="Примечание 3 3 3 5 3 3" xfId="36732"/>
    <cellStyle name="Примечание 3 3 3 5 3 3 2" xfId="36733"/>
    <cellStyle name="Примечание 3 3 3 5 3 4" xfId="36734"/>
    <cellStyle name="Примечание 3 3 3 5 4" xfId="36735"/>
    <cellStyle name="Примечание 3 3 3 5 4 2" xfId="36736"/>
    <cellStyle name="Примечание 3 3 3 5 5" xfId="36737"/>
    <cellStyle name="Примечание 3 3 3 5 5 2" xfId="36738"/>
    <cellStyle name="Примечание 3 3 3 5 6" xfId="36739"/>
    <cellStyle name="Примечание 3 3 3 6" xfId="36740"/>
    <cellStyle name="Примечание 3 3 3 6 2" xfId="36741"/>
    <cellStyle name="Примечание 3 3 3 6 2 2" xfId="36742"/>
    <cellStyle name="Примечание 3 3 3 6 3" xfId="36743"/>
    <cellStyle name="Примечание 3 3 3 6 3 2" xfId="36744"/>
    <cellStyle name="Примечание 3 3 3 6 4" xfId="36745"/>
    <cellStyle name="Примечание 3 3 3 7" xfId="36746"/>
    <cellStyle name="Примечание 3 3 3 7 2" xfId="36747"/>
    <cellStyle name="Примечание 3 3 3 8" xfId="36748"/>
    <cellStyle name="Примечание 3 3 3 8 2" xfId="36749"/>
    <cellStyle name="Примечание 3 3 3 9" xfId="36750"/>
    <cellStyle name="Примечание 3 3 4" xfId="36751"/>
    <cellStyle name="Примечание 3 3 4 2" xfId="36752"/>
    <cellStyle name="Примечание 3 3 4 2 2" xfId="36753"/>
    <cellStyle name="Примечание 3 3 4 2 2 2" xfId="36754"/>
    <cellStyle name="Примечание 3 3 4 2 2 2 2" xfId="36755"/>
    <cellStyle name="Примечание 3 3 4 2 2 2 2 2" xfId="36756"/>
    <cellStyle name="Примечание 3 3 4 2 2 2 3" xfId="36757"/>
    <cellStyle name="Примечание 3 3 4 2 2 2 3 2" xfId="36758"/>
    <cellStyle name="Примечание 3 3 4 2 2 2 4" xfId="36759"/>
    <cellStyle name="Примечание 3 3 4 2 2 3" xfId="36760"/>
    <cellStyle name="Примечание 3 3 4 2 2 3 2" xfId="36761"/>
    <cellStyle name="Примечание 3 3 4 2 2 4" xfId="36762"/>
    <cellStyle name="Примечание 3 3 4 2 2 4 2" xfId="36763"/>
    <cellStyle name="Примечание 3 3 4 2 2 5" xfId="36764"/>
    <cellStyle name="Примечание 3 3 4 2 3" xfId="36765"/>
    <cellStyle name="Примечание 3 3 4 2 3 2" xfId="36766"/>
    <cellStyle name="Примечание 3 3 4 2 3 2 2" xfId="36767"/>
    <cellStyle name="Примечание 3 3 4 2 3 3" xfId="36768"/>
    <cellStyle name="Примечание 3 3 4 2 3 3 2" xfId="36769"/>
    <cellStyle name="Примечание 3 3 4 2 3 4" xfId="36770"/>
    <cellStyle name="Примечание 3 3 4 2 4" xfId="36771"/>
    <cellStyle name="Примечание 3 3 4 2 4 2" xfId="36772"/>
    <cellStyle name="Примечание 3 3 4 2 5" xfId="36773"/>
    <cellStyle name="Примечание 3 3 4 2 5 2" xfId="36774"/>
    <cellStyle name="Примечание 3 3 4 2 6" xfId="36775"/>
    <cellStyle name="Примечание 3 3 4 3" xfId="36776"/>
    <cellStyle name="Примечание 3 3 4 3 2" xfId="36777"/>
    <cellStyle name="Примечание 3 3 4 3 2 2" xfId="36778"/>
    <cellStyle name="Примечание 3 3 4 3 2 2 2" xfId="36779"/>
    <cellStyle name="Примечание 3 3 4 3 2 2 2 2" xfId="36780"/>
    <cellStyle name="Примечание 3 3 4 3 2 2 3" xfId="36781"/>
    <cellStyle name="Примечание 3 3 4 3 2 2 3 2" xfId="36782"/>
    <cellStyle name="Примечание 3 3 4 3 2 2 4" xfId="36783"/>
    <cellStyle name="Примечание 3 3 4 3 2 3" xfId="36784"/>
    <cellStyle name="Примечание 3 3 4 3 2 3 2" xfId="36785"/>
    <cellStyle name="Примечание 3 3 4 3 2 4" xfId="36786"/>
    <cellStyle name="Примечание 3 3 4 3 2 4 2" xfId="36787"/>
    <cellStyle name="Примечание 3 3 4 3 2 5" xfId="36788"/>
    <cellStyle name="Примечание 3 3 4 3 3" xfId="36789"/>
    <cellStyle name="Примечание 3 3 4 3 3 2" xfId="36790"/>
    <cellStyle name="Примечание 3 3 4 3 3 2 2" xfId="36791"/>
    <cellStyle name="Примечание 3 3 4 3 3 3" xfId="36792"/>
    <cellStyle name="Примечание 3 3 4 3 3 3 2" xfId="36793"/>
    <cellStyle name="Примечание 3 3 4 3 3 4" xfId="36794"/>
    <cellStyle name="Примечание 3 3 4 3 4" xfId="36795"/>
    <cellStyle name="Примечание 3 3 4 3 4 2" xfId="36796"/>
    <cellStyle name="Примечание 3 3 4 3 5" xfId="36797"/>
    <cellStyle name="Примечание 3 3 4 3 5 2" xfId="36798"/>
    <cellStyle name="Примечание 3 3 4 3 6" xfId="36799"/>
    <cellStyle name="Примечание 3 3 4 4" xfId="36800"/>
    <cellStyle name="Примечание 3 3 4 4 2" xfId="36801"/>
    <cellStyle name="Примечание 3 3 4 4 2 2" xfId="36802"/>
    <cellStyle name="Примечание 3 3 4 4 2 2 2" xfId="36803"/>
    <cellStyle name="Примечание 3 3 4 4 2 2 2 2" xfId="36804"/>
    <cellStyle name="Примечание 3 3 4 4 2 2 3" xfId="36805"/>
    <cellStyle name="Примечание 3 3 4 4 2 2 3 2" xfId="36806"/>
    <cellStyle name="Примечание 3 3 4 4 2 2 4" xfId="36807"/>
    <cellStyle name="Примечание 3 3 4 4 2 3" xfId="36808"/>
    <cellStyle name="Примечание 3 3 4 4 2 3 2" xfId="36809"/>
    <cellStyle name="Примечание 3 3 4 4 2 4" xfId="36810"/>
    <cellStyle name="Примечание 3 3 4 4 2 4 2" xfId="36811"/>
    <cellStyle name="Примечание 3 3 4 4 2 5" xfId="36812"/>
    <cellStyle name="Примечание 3 3 4 4 3" xfId="36813"/>
    <cellStyle name="Примечание 3 3 4 4 3 2" xfId="36814"/>
    <cellStyle name="Примечание 3 3 4 4 3 2 2" xfId="36815"/>
    <cellStyle name="Примечание 3 3 4 4 3 3" xfId="36816"/>
    <cellStyle name="Примечание 3 3 4 4 3 3 2" xfId="36817"/>
    <cellStyle name="Примечание 3 3 4 4 3 4" xfId="36818"/>
    <cellStyle name="Примечание 3 3 4 4 4" xfId="36819"/>
    <cellStyle name="Примечание 3 3 4 4 4 2" xfId="36820"/>
    <cellStyle name="Примечание 3 3 4 4 5" xfId="36821"/>
    <cellStyle name="Примечание 3 3 4 4 5 2" xfId="36822"/>
    <cellStyle name="Примечание 3 3 4 4 6" xfId="36823"/>
    <cellStyle name="Примечание 3 3 4 5" xfId="36824"/>
    <cellStyle name="Примечание 3 3 4 5 2" xfId="36825"/>
    <cellStyle name="Примечание 3 3 4 5 2 2" xfId="36826"/>
    <cellStyle name="Примечание 3 3 4 5 2 2 2" xfId="36827"/>
    <cellStyle name="Примечание 3 3 4 5 2 2 2 2" xfId="36828"/>
    <cellStyle name="Примечание 3 3 4 5 2 2 3" xfId="36829"/>
    <cellStyle name="Примечание 3 3 4 5 2 2 3 2" xfId="36830"/>
    <cellStyle name="Примечание 3 3 4 5 2 2 4" xfId="36831"/>
    <cellStyle name="Примечание 3 3 4 5 2 3" xfId="36832"/>
    <cellStyle name="Примечание 3 3 4 5 2 3 2" xfId="36833"/>
    <cellStyle name="Примечание 3 3 4 5 2 4" xfId="36834"/>
    <cellStyle name="Примечание 3 3 4 5 2 4 2" xfId="36835"/>
    <cellStyle name="Примечание 3 3 4 5 2 5" xfId="36836"/>
    <cellStyle name="Примечание 3 3 4 5 3" xfId="36837"/>
    <cellStyle name="Примечание 3 3 4 5 3 2" xfId="36838"/>
    <cellStyle name="Примечание 3 3 4 5 3 2 2" xfId="36839"/>
    <cellStyle name="Примечание 3 3 4 5 3 3" xfId="36840"/>
    <cellStyle name="Примечание 3 3 4 5 3 3 2" xfId="36841"/>
    <cellStyle name="Примечание 3 3 4 5 3 4" xfId="36842"/>
    <cellStyle name="Примечание 3 3 4 5 4" xfId="36843"/>
    <cellStyle name="Примечание 3 3 4 5 4 2" xfId="36844"/>
    <cellStyle name="Примечание 3 3 4 5 5" xfId="36845"/>
    <cellStyle name="Примечание 3 3 4 5 5 2" xfId="36846"/>
    <cellStyle name="Примечание 3 3 4 5 6" xfId="36847"/>
    <cellStyle name="Примечание 3 3 4 6" xfId="36848"/>
    <cellStyle name="Примечание 3 3 4 6 2" xfId="36849"/>
    <cellStyle name="Примечание 3 3 4 6 2 2" xfId="36850"/>
    <cellStyle name="Примечание 3 3 4 6 3" xfId="36851"/>
    <cellStyle name="Примечание 3 3 4 6 3 2" xfId="36852"/>
    <cellStyle name="Примечание 3 3 4 6 4" xfId="36853"/>
    <cellStyle name="Примечание 3 3 4 7" xfId="36854"/>
    <cellStyle name="Примечание 3 3 4 7 2" xfId="36855"/>
    <cellStyle name="Примечание 3 3 4 8" xfId="36856"/>
    <cellStyle name="Примечание 3 3 4 8 2" xfId="36857"/>
    <cellStyle name="Примечание 3 3 4 9" xfId="36858"/>
    <cellStyle name="Примечание 3 3 5" xfId="36859"/>
    <cellStyle name="Примечание 3 3 5 2" xfId="36860"/>
    <cellStyle name="Примечание 3 3 5 2 2" xfId="36861"/>
    <cellStyle name="Примечание 3 3 5 2 2 2" xfId="36862"/>
    <cellStyle name="Примечание 3 3 5 2 2 2 2" xfId="36863"/>
    <cellStyle name="Примечание 3 3 5 2 2 2 2 2" xfId="36864"/>
    <cellStyle name="Примечание 3 3 5 2 2 2 3" xfId="36865"/>
    <cellStyle name="Примечание 3 3 5 2 2 2 3 2" xfId="36866"/>
    <cellStyle name="Примечание 3 3 5 2 2 2 4" xfId="36867"/>
    <cellStyle name="Примечание 3 3 5 2 2 3" xfId="36868"/>
    <cellStyle name="Примечание 3 3 5 2 2 3 2" xfId="36869"/>
    <cellStyle name="Примечание 3 3 5 2 2 4" xfId="36870"/>
    <cellStyle name="Примечание 3 3 5 2 2 4 2" xfId="36871"/>
    <cellStyle name="Примечание 3 3 5 2 2 5" xfId="36872"/>
    <cellStyle name="Примечание 3 3 5 2 3" xfId="36873"/>
    <cellStyle name="Примечание 3 3 5 2 3 2" xfId="36874"/>
    <cellStyle name="Примечание 3 3 5 2 3 2 2" xfId="36875"/>
    <cellStyle name="Примечание 3 3 5 2 3 3" xfId="36876"/>
    <cellStyle name="Примечание 3 3 5 2 3 3 2" xfId="36877"/>
    <cellStyle name="Примечание 3 3 5 2 3 4" xfId="36878"/>
    <cellStyle name="Примечание 3 3 5 2 4" xfId="36879"/>
    <cellStyle name="Примечание 3 3 5 2 4 2" xfId="36880"/>
    <cellStyle name="Примечание 3 3 5 2 5" xfId="36881"/>
    <cellStyle name="Примечание 3 3 5 2 5 2" xfId="36882"/>
    <cellStyle name="Примечание 3 3 5 2 6" xfId="36883"/>
    <cellStyle name="Примечание 3 3 5 3" xfId="36884"/>
    <cellStyle name="Примечание 3 3 5 3 2" xfId="36885"/>
    <cellStyle name="Примечание 3 3 5 3 2 2" xfId="36886"/>
    <cellStyle name="Примечание 3 3 5 3 2 2 2" xfId="36887"/>
    <cellStyle name="Примечание 3 3 5 3 2 2 2 2" xfId="36888"/>
    <cellStyle name="Примечание 3 3 5 3 2 2 3" xfId="36889"/>
    <cellStyle name="Примечание 3 3 5 3 2 2 3 2" xfId="36890"/>
    <cellStyle name="Примечание 3 3 5 3 2 2 4" xfId="36891"/>
    <cellStyle name="Примечание 3 3 5 3 2 3" xfId="36892"/>
    <cellStyle name="Примечание 3 3 5 3 2 3 2" xfId="36893"/>
    <cellStyle name="Примечание 3 3 5 3 2 4" xfId="36894"/>
    <cellStyle name="Примечание 3 3 5 3 2 4 2" xfId="36895"/>
    <cellStyle name="Примечание 3 3 5 3 2 5" xfId="36896"/>
    <cellStyle name="Примечание 3 3 5 3 3" xfId="36897"/>
    <cellStyle name="Примечание 3 3 5 3 3 2" xfId="36898"/>
    <cellStyle name="Примечание 3 3 5 3 3 2 2" xfId="36899"/>
    <cellStyle name="Примечание 3 3 5 3 3 3" xfId="36900"/>
    <cellStyle name="Примечание 3 3 5 3 3 3 2" xfId="36901"/>
    <cellStyle name="Примечание 3 3 5 3 3 4" xfId="36902"/>
    <cellStyle name="Примечание 3 3 5 3 4" xfId="36903"/>
    <cellStyle name="Примечание 3 3 5 3 4 2" xfId="36904"/>
    <cellStyle name="Примечание 3 3 5 3 5" xfId="36905"/>
    <cellStyle name="Примечание 3 3 5 3 5 2" xfId="36906"/>
    <cellStyle name="Примечание 3 3 5 3 6" xfId="36907"/>
    <cellStyle name="Примечание 3 3 5 4" xfId="36908"/>
    <cellStyle name="Примечание 3 3 5 4 2" xfId="36909"/>
    <cellStyle name="Примечание 3 3 5 4 2 2" xfId="36910"/>
    <cellStyle name="Примечание 3 3 5 4 2 2 2" xfId="36911"/>
    <cellStyle name="Примечание 3 3 5 4 2 2 2 2" xfId="36912"/>
    <cellStyle name="Примечание 3 3 5 4 2 2 3" xfId="36913"/>
    <cellStyle name="Примечание 3 3 5 4 2 2 3 2" xfId="36914"/>
    <cellStyle name="Примечание 3 3 5 4 2 2 4" xfId="36915"/>
    <cellStyle name="Примечание 3 3 5 4 2 3" xfId="36916"/>
    <cellStyle name="Примечание 3 3 5 4 2 3 2" xfId="36917"/>
    <cellStyle name="Примечание 3 3 5 4 2 4" xfId="36918"/>
    <cellStyle name="Примечание 3 3 5 4 2 4 2" xfId="36919"/>
    <cellStyle name="Примечание 3 3 5 4 2 5" xfId="36920"/>
    <cellStyle name="Примечание 3 3 5 4 3" xfId="36921"/>
    <cellStyle name="Примечание 3 3 5 4 3 2" xfId="36922"/>
    <cellStyle name="Примечание 3 3 5 4 3 2 2" xfId="36923"/>
    <cellStyle name="Примечание 3 3 5 4 3 3" xfId="36924"/>
    <cellStyle name="Примечание 3 3 5 4 3 3 2" xfId="36925"/>
    <cellStyle name="Примечание 3 3 5 4 3 4" xfId="36926"/>
    <cellStyle name="Примечание 3 3 5 4 4" xfId="36927"/>
    <cellStyle name="Примечание 3 3 5 4 4 2" xfId="36928"/>
    <cellStyle name="Примечание 3 3 5 4 5" xfId="36929"/>
    <cellStyle name="Примечание 3 3 5 4 5 2" xfId="36930"/>
    <cellStyle name="Примечание 3 3 5 4 6" xfId="36931"/>
    <cellStyle name="Примечание 3 3 5 5" xfId="36932"/>
    <cellStyle name="Примечание 3 3 5 5 2" xfId="36933"/>
    <cellStyle name="Примечание 3 3 5 5 2 2" xfId="36934"/>
    <cellStyle name="Примечание 3 3 5 5 2 2 2" xfId="36935"/>
    <cellStyle name="Примечание 3 3 5 5 2 2 2 2" xfId="36936"/>
    <cellStyle name="Примечание 3 3 5 5 2 2 3" xfId="36937"/>
    <cellStyle name="Примечание 3 3 5 5 2 2 3 2" xfId="36938"/>
    <cellStyle name="Примечание 3 3 5 5 2 2 4" xfId="36939"/>
    <cellStyle name="Примечание 3 3 5 5 2 3" xfId="36940"/>
    <cellStyle name="Примечание 3 3 5 5 2 3 2" xfId="36941"/>
    <cellStyle name="Примечание 3 3 5 5 2 4" xfId="36942"/>
    <cellStyle name="Примечание 3 3 5 5 2 4 2" xfId="36943"/>
    <cellStyle name="Примечание 3 3 5 5 2 5" xfId="36944"/>
    <cellStyle name="Примечание 3 3 5 5 3" xfId="36945"/>
    <cellStyle name="Примечание 3 3 5 5 3 2" xfId="36946"/>
    <cellStyle name="Примечание 3 3 5 5 3 2 2" xfId="36947"/>
    <cellStyle name="Примечание 3 3 5 5 3 3" xfId="36948"/>
    <cellStyle name="Примечание 3 3 5 5 3 3 2" xfId="36949"/>
    <cellStyle name="Примечание 3 3 5 5 3 4" xfId="36950"/>
    <cellStyle name="Примечание 3 3 5 5 4" xfId="36951"/>
    <cellStyle name="Примечание 3 3 5 5 4 2" xfId="36952"/>
    <cellStyle name="Примечание 3 3 5 5 5" xfId="36953"/>
    <cellStyle name="Примечание 3 3 5 5 5 2" xfId="36954"/>
    <cellStyle name="Примечание 3 3 5 5 6" xfId="36955"/>
    <cellStyle name="Примечание 3 3 5 6" xfId="36956"/>
    <cellStyle name="Примечание 3 3 5 6 2" xfId="36957"/>
    <cellStyle name="Примечание 3 3 5 6 2 2" xfId="36958"/>
    <cellStyle name="Примечание 3 3 5 6 3" xfId="36959"/>
    <cellStyle name="Примечание 3 3 5 6 3 2" xfId="36960"/>
    <cellStyle name="Примечание 3 3 5 6 4" xfId="36961"/>
    <cellStyle name="Примечание 3 3 5 7" xfId="36962"/>
    <cellStyle name="Примечание 3 3 5 7 2" xfId="36963"/>
    <cellStyle name="Примечание 3 3 5 8" xfId="36964"/>
    <cellStyle name="Примечание 3 3 5 8 2" xfId="36965"/>
    <cellStyle name="Примечание 3 3 5 9" xfId="36966"/>
    <cellStyle name="Примечание 3 3 6" xfId="36967"/>
    <cellStyle name="Примечание 3 3 6 2" xfId="36968"/>
    <cellStyle name="Примечание 3 3 6 2 2" xfId="36969"/>
    <cellStyle name="Примечание 3 3 6 2 2 2" xfId="36970"/>
    <cellStyle name="Примечание 3 3 6 2 2 2 2" xfId="36971"/>
    <cellStyle name="Примечание 3 3 6 2 2 2 2 2" xfId="36972"/>
    <cellStyle name="Примечание 3 3 6 2 2 2 3" xfId="36973"/>
    <cellStyle name="Примечание 3 3 6 2 2 2 3 2" xfId="36974"/>
    <cellStyle name="Примечание 3 3 6 2 2 2 4" xfId="36975"/>
    <cellStyle name="Примечание 3 3 6 2 2 3" xfId="36976"/>
    <cellStyle name="Примечание 3 3 6 2 2 3 2" xfId="36977"/>
    <cellStyle name="Примечание 3 3 6 2 2 4" xfId="36978"/>
    <cellStyle name="Примечание 3 3 6 2 2 4 2" xfId="36979"/>
    <cellStyle name="Примечание 3 3 6 2 2 5" xfId="36980"/>
    <cellStyle name="Примечание 3 3 6 2 3" xfId="36981"/>
    <cellStyle name="Примечание 3 3 6 2 3 2" xfId="36982"/>
    <cellStyle name="Примечание 3 3 6 2 3 2 2" xfId="36983"/>
    <cellStyle name="Примечание 3 3 6 2 3 3" xfId="36984"/>
    <cellStyle name="Примечание 3 3 6 2 3 3 2" xfId="36985"/>
    <cellStyle name="Примечание 3 3 6 2 3 4" xfId="36986"/>
    <cellStyle name="Примечание 3 3 6 2 4" xfId="36987"/>
    <cellStyle name="Примечание 3 3 6 2 4 2" xfId="36988"/>
    <cellStyle name="Примечание 3 3 6 2 5" xfId="36989"/>
    <cellStyle name="Примечание 3 3 6 2 5 2" xfId="36990"/>
    <cellStyle name="Примечание 3 3 6 2 6" xfId="36991"/>
    <cellStyle name="Примечание 3 3 6 3" xfId="36992"/>
    <cellStyle name="Примечание 3 3 6 3 2" xfId="36993"/>
    <cellStyle name="Примечание 3 3 6 3 2 2" xfId="36994"/>
    <cellStyle name="Примечание 3 3 6 3 2 2 2" xfId="36995"/>
    <cellStyle name="Примечание 3 3 6 3 2 2 2 2" xfId="36996"/>
    <cellStyle name="Примечание 3 3 6 3 2 2 3" xfId="36997"/>
    <cellStyle name="Примечание 3 3 6 3 2 2 3 2" xfId="36998"/>
    <cellStyle name="Примечание 3 3 6 3 2 2 4" xfId="36999"/>
    <cellStyle name="Примечание 3 3 6 3 2 3" xfId="37000"/>
    <cellStyle name="Примечание 3 3 6 3 2 3 2" xfId="37001"/>
    <cellStyle name="Примечание 3 3 6 3 2 4" xfId="37002"/>
    <cellStyle name="Примечание 3 3 6 3 2 4 2" xfId="37003"/>
    <cellStyle name="Примечание 3 3 6 3 2 5" xfId="37004"/>
    <cellStyle name="Примечание 3 3 6 3 3" xfId="37005"/>
    <cellStyle name="Примечание 3 3 6 3 3 2" xfId="37006"/>
    <cellStyle name="Примечание 3 3 6 3 3 2 2" xfId="37007"/>
    <cellStyle name="Примечание 3 3 6 3 3 3" xfId="37008"/>
    <cellStyle name="Примечание 3 3 6 3 3 3 2" xfId="37009"/>
    <cellStyle name="Примечание 3 3 6 3 3 4" xfId="37010"/>
    <cellStyle name="Примечание 3 3 6 3 4" xfId="37011"/>
    <cellStyle name="Примечание 3 3 6 3 4 2" xfId="37012"/>
    <cellStyle name="Примечание 3 3 6 3 5" xfId="37013"/>
    <cellStyle name="Примечание 3 3 6 3 5 2" xfId="37014"/>
    <cellStyle name="Примечание 3 3 6 3 6" xfId="37015"/>
    <cellStyle name="Примечание 3 3 6 4" xfId="37016"/>
    <cellStyle name="Примечание 3 3 6 4 2" xfId="37017"/>
    <cellStyle name="Примечание 3 3 6 4 2 2" xfId="37018"/>
    <cellStyle name="Примечание 3 3 6 4 2 2 2" xfId="37019"/>
    <cellStyle name="Примечание 3 3 6 4 2 2 2 2" xfId="37020"/>
    <cellStyle name="Примечание 3 3 6 4 2 2 3" xfId="37021"/>
    <cellStyle name="Примечание 3 3 6 4 2 2 3 2" xfId="37022"/>
    <cellStyle name="Примечание 3 3 6 4 2 2 4" xfId="37023"/>
    <cellStyle name="Примечание 3 3 6 4 2 3" xfId="37024"/>
    <cellStyle name="Примечание 3 3 6 4 2 3 2" xfId="37025"/>
    <cellStyle name="Примечание 3 3 6 4 2 4" xfId="37026"/>
    <cellStyle name="Примечание 3 3 6 4 2 4 2" xfId="37027"/>
    <cellStyle name="Примечание 3 3 6 4 2 5" xfId="37028"/>
    <cellStyle name="Примечание 3 3 6 4 3" xfId="37029"/>
    <cellStyle name="Примечание 3 3 6 4 3 2" xfId="37030"/>
    <cellStyle name="Примечание 3 3 6 4 3 2 2" xfId="37031"/>
    <cellStyle name="Примечание 3 3 6 4 3 3" xfId="37032"/>
    <cellStyle name="Примечание 3 3 6 4 3 3 2" xfId="37033"/>
    <cellStyle name="Примечание 3 3 6 4 3 4" xfId="37034"/>
    <cellStyle name="Примечание 3 3 6 4 4" xfId="37035"/>
    <cellStyle name="Примечание 3 3 6 4 4 2" xfId="37036"/>
    <cellStyle name="Примечание 3 3 6 4 5" xfId="37037"/>
    <cellStyle name="Примечание 3 3 6 4 5 2" xfId="37038"/>
    <cellStyle name="Примечание 3 3 6 4 6" xfId="37039"/>
    <cellStyle name="Примечание 3 3 6 5" xfId="37040"/>
    <cellStyle name="Примечание 3 3 6 5 2" xfId="37041"/>
    <cellStyle name="Примечание 3 3 6 5 2 2" xfId="37042"/>
    <cellStyle name="Примечание 3 3 6 5 2 2 2" xfId="37043"/>
    <cellStyle name="Примечание 3 3 6 5 2 2 2 2" xfId="37044"/>
    <cellStyle name="Примечание 3 3 6 5 2 2 3" xfId="37045"/>
    <cellStyle name="Примечание 3 3 6 5 2 2 3 2" xfId="37046"/>
    <cellStyle name="Примечание 3 3 6 5 2 2 4" xfId="37047"/>
    <cellStyle name="Примечание 3 3 6 5 2 3" xfId="37048"/>
    <cellStyle name="Примечание 3 3 6 5 2 3 2" xfId="37049"/>
    <cellStyle name="Примечание 3 3 6 5 2 4" xfId="37050"/>
    <cellStyle name="Примечание 3 3 6 5 2 4 2" xfId="37051"/>
    <cellStyle name="Примечание 3 3 6 5 2 5" xfId="37052"/>
    <cellStyle name="Примечание 3 3 6 5 3" xfId="37053"/>
    <cellStyle name="Примечание 3 3 6 5 3 2" xfId="37054"/>
    <cellStyle name="Примечание 3 3 6 5 3 2 2" xfId="37055"/>
    <cellStyle name="Примечание 3 3 6 5 3 3" xfId="37056"/>
    <cellStyle name="Примечание 3 3 6 5 3 3 2" xfId="37057"/>
    <cellStyle name="Примечание 3 3 6 5 3 4" xfId="37058"/>
    <cellStyle name="Примечание 3 3 6 5 4" xfId="37059"/>
    <cellStyle name="Примечание 3 3 6 5 4 2" xfId="37060"/>
    <cellStyle name="Примечание 3 3 6 5 5" xfId="37061"/>
    <cellStyle name="Примечание 3 3 6 5 5 2" xfId="37062"/>
    <cellStyle name="Примечание 3 3 6 5 6" xfId="37063"/>
    <cellStyle name="Примечание 3 3 6 6" xfId="37064"/>
    <cellStyle name="Примечание 3 3 6 6 2" xfId="37065"/>
    <cellStyle name="Примечание 3 3 6 6 2 2" xfId="37066"/>
    <cellStyle name="Примечание 3 3 6 6 3" xfId="37067"/>
    <cellStyle name="Примечание 3 3 6 6 3 2" xfId="37068"/>
    <cellStyle name="Примечание 3 3 6 6 4" xfId="37069"/>
    <cellStyle name="Примечание 3 3 6 7" xfId="37070"/>
    <cellStyle name="Примечание 3 3 6 7 2" xfId="37071"/>
    <cellStyle name="Примечание 3 3 6 8" xfId="37072"/>
    <cellStyle name="Примечание 3 3 6 8 2" xfId="37073"/>
    <cellStyle name="Примечание 3 3 6 9" xfId="37074"/>
    <cellStyle name="Примечание 3 3 7" xfId="37075"/>
    <cellStyle name="Примечание 3 3 7 2" xfId="37076"/>
    <cellStyle name="Примечание 3 3 7 2 2" xfId="37077"/>
    <cellStyle name="Примечание 3 3 7 2 2 2" xfId="37078"/>
    <cellStyle name="Примечание 3 3 7 2 2 2 2" xfId="37079"/>
    <cellStyle name="Примечание 3 3 7 2 2 3" xfId="37080"/>
    <cellStyle name="Примечание 3 3 7 2 2 3 2" xfId="37081"/>
    <cellStyle name="Примечание 3 3 7 2 2 4" xfId="37082"/>
    <cellStyle name="Примечание 3 3 7 2 3" xfId="37083"/>
    <cellStyle name="Примечание 3 3 7 2 3 2" xfId="37084"/>
    <cellStyle name="Примечание 3 3 7 2 4" xfId="37085"/>
    <cellStyle name="Примечание 3 3 7 2 4 2" xfId="37086"/>
    <cellStyle name="Примечание 3 3 7 2 5" xfId="37087"/>
    <cellStyle name="Примечание 3 3 7 3" xfId="37088"/>
    <cellStyle name="Примечание 3 3 7 3 2" xfId="37089"/>
    <cellStyle name="Примечание 3 3 7 3 2 2" xfId="37090"/>
    <cellStyle name="Примечание 3 3 7 3 3" xfId="37091"/>
    <cellStyle name="Примечание 3 3 7 3 3 2" xfId="37092"/>
    <cellStyle name="Примечание 3 3 7 3 4" xfId="37093"/>
    <cellStyle name="Примечание 3 3 7 4" xfId="37094"/>
    <cellStyle name="Примечание 3 3 7 4 2" xfId="37095"/>
    <cellStyle name="Примечание 3 3 7 5" xfId="37096"/>
    <cellStyle name="Примечание 3 3 7 5 2" xfId="37097"/>
    <cellStyle name="Примечание 3 3 7 6" xfId="37098"/>
    <cellStyle name="Примечание 3 3 8" xfId="37099"/>
    <cellStyle name="Примечание 3 3 8 2" xfId="37100"/>
    <cellStyle name="Примечание 3 3 8 2 2" xfId="37101"/>
    <cellStyle name="Примечание 3 3 8 2 2 2" xfId="37102"/>
    <cellStyle name="Примечание 3 3 8 2 2 2 2" xfId="37103"/>
    <cellStyle name="Примечание 3 3 8 2 2 3" xfId="37104"/>
    <cellStyle name="Примечание 3 3 8 2 2 3 2" xfId="37105"/>
    <cellStyle name="Примечание 3 3 8 2 2 4" xfId="37106"/>
    <cellStyle name="Примечание 3 3 8 2 3" xfId="37107"/>
    <cellStyle name="Примечание 3 3 8 2 3 2" xfId="37108"/>
    <cellStyle name="Примечание 3 3 8 2 4" xfId="37109"/>
    <cellStyle name="Примечание 3 3 8 2 4 2" xfId="37110"/>
    <cellStyle name="Примечание 3 3 8 2 5" xfId="37111"/>
    <cellStyle name="Примечание 3 3 8 3" xfId="37112"/>
    <cellStyle name="Примечание 3 3 8 3 2" xfId="37113"/>
    <cellStyle name="Примечание 3 3 8 3 2 2" xfId="37114"/>
    <cellStyle name="Примечание 3 3 8 3 3" xfId="37115"/>
    <cellStyle name="Примечание 3 3 8 3 3 2" xfId="37116"/>
    <cellStyle name="Примечание 3 3 8 3 4" xfId="37117"/>
    <cellStyle name="Примечание 3 3 8 4" xfId="37118"/>
    <cellStyle name="Примечание 3 3 8 4 2" xfId="37119"/>
    <cellStyle name="Примечание 3 3 8 5" xfId="37120"/>
    <cellStyle name="Примечание 3 3 8 5 2" xfId="37121"/>
    <cellStyle name="Примечание 3 3 8 6" xfId="37122"/>
    <cellStyle name="Примечание 3 3 9" xfId="37123"/>
    <cellStyle name="Примечание 3 3 9 2" xfId="37124"/>
    <cellStyle name="Примечание 3 3 9 2 2" xfId="37125"/>
    <cellStyle name="Примечание 3 3 9 2 2 2" xfId="37126"/>
    <cellStyle name="Примечание 3 3 9 2 2 2 2" xfId="37127"/>
    <cellStyle name="Примечание 3 3 9 2 2 3" xfId="37128"/>
    <cellStyle name="Примечание 3 3 9 2 2 3 2" xfId="37129"/>
    <cellStyle name="Примечание 3 3 9 2 2 4" xfId="37130"/>
    <cellStyle name="Примечание 3 3 9 2 3" xfId="37131"/>
    <cellStyle name="Примечание 3 3 9 2 3 2" xfId="37132"/>
    <cellStyle name="Примечание 3 3 9 2 4" xfId="37133"/>
    <cellStyle name="Примечание 3 3 9 2 4 2" xfId="37134"/>
    <cellStyle name="Примечание 3 3 9 2 5" xfId="37135"/>
    <cellStyle name="Примечание 3 3 9 3" xfId="37136"/>
    <cellStyle name="Примечание 3 3 9 3 2" xfId="37137"/>
    <cellStyle name="Примечание 3 3 9 3 2 2" xfId="37138"/>
    <cellStyle name="Примечание 3 3 9 3 3" xfId="37139"/>
    <cellStyle name="Примечание 3 3 9 3 3 2" xfId="37140"/>
    <cellStyle name="Примечание 3 3 9 3 4" xfId="37141"/>
    <cellStyle name="Примечание 3 3 9 4" xfId="37142"/>
    <cellStyle name="Примечание 3 3 9 4 2" xfId="37143"/>
    <cellStyle name="Примечание 3 3 9 5" xfId="37144"/>
    <cellStyle name="Примечание 3 3 9 5 2" xfId="37145"/>
    <cellStyle name="Примечание 3 3 9 6" xfId="37146"/>
    <cellStyle name="Примечание 3 4" xfId="37147"/>
    <cellStyle name="Примечание 3 4 2" xfId="37148"/>
    <cellStyle name="Примечание 3 4 2 2" xfId="37149"/>
    <cellStyle name="Примечание 3 4 2 2 2" xfId="37150"/>
    <cellStyle name="Примечание 3 4 2 2 2 2" xfId="37151"/>
    <cellStyle name="Примечание 3 4 2 2 2 2 2" xfId="37152"/>
    <cellStyle name="Примечание 3 4 2 2 2 3" xfId="37153"/>
    <cellStyle name="Примечание 3 4 2 2 2 3 2" xfId="37154"/>
    <cellStyle name="Примечание 3 4 2 2 2 4" xfId="37155"/>
    <cellStyle name="Примечание 3 4 2 2 3" xfId="37156"/>
    <cellStyle name="Примечание 3 4 2 2 3 2" xfId="37157"/>
    <cellStyle name="Примечание 3 4 2 2 4" xfId="37158"/>
    <cellStyle name="Примечание 3 4 2 2 4 2" xfId="37159"/>
    <cellStyle name="Примечание 3 4 2 2 5" xfId="37160"/>
    <cellStyle name="Примечание 3 4 2 3" xfId="37161"/>
    <cellStyle name="Примечание 3 4 2 3 2" xfId="37162"/>
    <cellStyle name="Примечание 3 4 2 3 2 2" xfId="37163"/>
    <cellStyle name="Примечание 3 4 2 3 3" xfId="37164"/>
    <cellStyle name="Примечание 3 4 2 3 3 2" xfId="37165"/>
    <cellStyle name="Примечание 3 4 2 3 4" xfId="37166"/>
    <cellStyle name="Примечание 3 4 2 4" xfId="37167"/>
    <cellStyle name="Примечание 3 4 2 4 2" xfId="37168"/>
    <cellStyle name="Примечание 3 4 2 5" xfId="37169"/>
    <cellStyle name="Примечание 3 4 2 5 2" xfId="37170"/>
    <cellStyle name="Примечание 3 4 2 6" xfId="37171"/>
    <cellStyle name="Примечание 3 4 3" xfId="37172"/>
    <cellStyle name="Примечание 3 4 3 2" xfId="37173"/>
    <cellStyle name="Примечание 3 4 3 2 2" xfId="37174"/>
    <cellStyle name="Примечание 3 4 3 2 2 2" xfId="37175"/>
    <cellStyle name="Примечание 3 4 3 2 2 2 2" xfId="37176"/>
    <cellStyle name="Примечание 3 4 3 2 2 3" xfId="37177"/>
    <cellStyle name="Примечание 3 4 3 2 2 3 2" xfId="37178"/>
    <cellStyle name="Примечание 3 4 3 2 2 4" xfId="37179"/>
    <cellStyle name="Примечание 3 4 3 2 3" xfId="37180"/>
    <cellStyle name="Примечание 3 4 3 2 3 2" xfId="37181"/>
    <cellStyle name="Примечание 3 4 3 2 4" xfId="37182"/>
    <cellStyle name="Примечание 3 4 3 2 4 2" xfId="37183"/>
    <cellStyle name="Примечание 3 4 3 2 5" xfId="37184"/>
    <cellStyle name="Примечание 3 4 3 3" xfId="37185"/>
    <cellStyle name="Примечание 3 4 3 3 2" xfId="37186"/>
    <cellStyle name="Примечание 3 4 3 3 2 2" xfId="37187"/>
    <cellStyle name="Примечание 3 4 3 3 3" xfId="37188"/>
    <cellStyle name="Примечание 3 4 3 3 3 2" xfId="37189"/>
    <cellStyle name="Примечание 3 4 3 3 4" xfId="37190"/>
    <cellStyle name="Примечание 3 4 3 4" xfId="37191"/>
    <cellStyle name="Примечание 3 4 3 4 2" xfId="37192"/>
    <cellStyle name="Примечание 3 4 3 5" xfId="37193"/>
    <cellStyle name="Примечание 3 4 3 5 2" xfId="37194"/>
    <cellStyle name="Примечание 3 4 3 6" xfId="37195"/>
    <cellStyle name="Примечание 3 4 4" xfId="37196"/>
    <cellStyle name="Примечание 3 4 4 2" xfId="37197"/>
    <cellStyle name="Примечание 3 4 4 2 2" xfId="37198"/>
    <cellStyle name="Примечание 3 4 4 2 2 2" xfId="37199"/>
    <cellStyle name="Примечание 3 4 4 2 2 2 2" xfId="37200"/>
    <cellStyle name="Примечание 3 4 4 2 2 3" xfId="37201"/>
    <cellStyle name="Примечание 3 4 4 2 2 3 2" xfId="37202"/>
    <cellStyle name="Примечание 3 4 4 2 2 4" xfId="37203"/>
    <cellStyle name="Примечание 3 4 4 2 3" xfId="37204"/>
    <cellStyle name="Примечание 3 4 4 2 3 2" xfId="37205"/>
    <cellStyle name="Примечание 3 4 4 2 4" xfId="37206"/>
    <cellStyle name="Примечание 3 4 4 2 4 2" xfId="37207"/>
    <cellStyle name="Примечание 3 4 4 2 5" xfId="37208"/>
    <cellStyle name="Примечание 3 4 4 3" xfId="37209"/>
    <cellStyle name="Примечание 3 4 4 3 2" xfId="37210"/>
    <cellStyle name="Примечание 3 4 4 3 2 2" xfId="37211"/>
    <cellStyle name="Примечание 3 4 4 3 3" xfId="37212"/>
    <cellStyle name="Примечание 3 4 4 3 3 2" xfId="37213"/>
    <cellStyle name="Примечание 3 4 4 3 4" xfId="37214"/>
    <cellStyle name="Примечание 3 4 4 4" xfId="37215"/>
    <cellStyle name="Примечание 3 4 4 4 2" xfId="37216"/>
    <cellStyle name="Примечание 3 4 4 5" xfId="37217"/>
    <cellStyle name="Примечание 3 4 4 5 2" xfId="37218"/>
    <cellStyle name="Примечание 3 4 4 6" xfId="37219"/>
    <cellStyle name="Примечание 3 4 5" xfId="37220"/>
    <cellStyle name="Примечание 3 4 5 2" xfId="37221"/>
    <cellStyle name="Примечание 3 4 5 2 2" xfId="37222"/>
    <cellStyle name="Примечание 3 4 5 2 2 2" xfId="37223"/>
    <cellStyle name="Примечание 3 4 5 2 2 2 2" xfId="37224"/>
    <cellStyle name="Примечание 3 4 5 2 2 3" xfId="37225"/>
    <cellStyle name="Примечание 3 4 5 2 2 3 2" xfId="37226"/>
    <cellStyle name="Примечание 3 4 5 2 2 4" xfId="37227"/>
    <cellStyle name="Примечание 3 4 5 2 3" xfId="37228"/>
    <cellStyle name="Примечание 3 4 5 2 3 2" xfId="37229"/>
    <cellStyle name="Примечание 3 4 5 2 4" xfId="37230"/>
    <cellStyle name="Примечание 3 4 5 2 4 2" xfId="37231"/>
    <cellStyle name="Примечание 3 4 5 2 5" xfId="37232"/>
    <cellStyle name="Примечание 3 4 5 3" xfId="37233"/>
    <cellStyle name="Примечание 3 4 5 3 2" xfId="37234"/>
    <cellStyle name="Примечание 3 4 5 3 2 2" xfId="37235"/>
    <cellStyle name="Примечание 3 4 5 3 3" xfId="37236"/>
    <cellStyle name="Примечание 3 4 5 3 3 2" xfId="37237"/>
    <cellStyle name="Примечание 3 4 5 3 4" xfId="37238"/>
    <cellStyle name="Примечание 3 4 5 4" xfId="37239"/>
    <cellStyle name="Примечание 3 4 5 4 2" xfId="37240"/>
    <cellStyle name="Примечание 3 4 5 5" xfId="37241"/>
    <cellStyle name="Примечание 3 4 5 5 2" xfId="37242"/>
    <cellStyle name="Примечание 3 4 5 6" xfId="37243"/>
    <cellStyle name="Примечание 3 4 6" xfId="37244"/>
    <cellStyle name="Примечание 3 4 6 2" xfId="37245"/>
    <cellStyle name="Примечание 3 4 6 2 2" xfId="37246"/>
    <cellStyle name="Примечание 3 4 6 3" xfId="37247"/>
    <cellStyle name="Примечание 3 4 6 3 2" xfId="37248"/>
    <cellStyle name="Примечание 3 4 6 4" xfId="37249"/>
    <cellStyle name="Примечание 3 4 7" xfId="37250"/>
    <cellStyle name="Примечание 3 4 7 2" xfId="37251"/>
    <cellStyle name="Примечание 3 4 8" xfId="37252"/>
    <cellStyle name="Примечание 3 4 8 2" xfId="37253"/>
    <cellStyle name="Примечание 3 4 9" xfId="37254"/>
    <cellStyle name="Примечание 3 5" xfId="37255"/>
    <cellStyle name="Примечание 3 5 10" xfId="37256"/>
    <cellStyle name="Примечание 3 5 2" xfId="37257"/>
    <cellStyle name="Примечание 3 5 2 2" xfId="37258"/>
    <cellStyle name="Примечание 3 5 2 2 2" xfId="37259"/>
    <cellStyle name="Примечание 3 5 2 2 2 2" xfId="37260"/>
    <cellStyle name="Примечание 3 5 2 2 2 2 2" xfId="37261"/>
    <cellStyle name="Примечание 3 5 2 2 2 3" xfId="37262"/>
    <cellStyle name="Примечание 3 5 2 2 2 3 2" xfId="37263"/>
    <cellStyle name="Примечание 3 5 2 2 2 4" xfId="37264"/>
    <cellStyle name="Примечание 3 5 2 2 3" xfId="37265"/>
    <cellStyle name="Примечание 3 5 2 2 3 2" xfId="37266"/>
    <cellStyle name="Примечание 3 5 2 2 4" xfId="37267"/>
    <cellStyle name="Примечание 3 5 2 2 4 2" xfId="37268"/>
    <cellStyle name="Примечание 3 5 2 2 5" xfId="37269"/>
    <cellStyle name="Примечание 3 5 2 3" xfId="37270"/>
    <cellStyle name="Примечание 3 5 2 3 2" xfId="37271"/>
    <cellStyle name="Примечание 3 5 2 3 2 2" xfId="37272"/>
    <cellStyle name="Примечание 3 5 2 3 3" xfId="37273"/>
    <cellStyle name="Примечание 3 5 2 3 3 2" xfId="37274"/>
    <cellStyle name="Примечание 3 5 2 3 4" xfId="37275"/>
    <cellStyle name="Примечание 3 5 2 4" xfId="37276"/>
    <cellStyle name="Примечание 3 5 2 4 2" xfId="37277"/>
    <cellStyle name="Примечание 3 5 2 5" xfId="37278"/>
    <cellStyle name="Примечание 3 5 2 5 2" xfId="37279"/>
    <cellStyle name="Примечание 3 5 2 6" xfId="37280"/>
    <cellStyle name="Примечание 3 5 3" xfId="37281"/>
    <cellStyle name="Примечание 3 5 3 2" xfId="37282"/>
    <cellStyle name="Примечание 3 5 3 2 2" xfId="37283"/>
    <cellStyle name="Примечание 3 5 3 2 2 2" xfId="37284"/>
    <cellStyle name="Примечание 3 5 3 2 2 2 2" xfId="37285"/>
    <cellStyle name="Примечание 3 5 3 2 2 3" xfId="37286"/>
    <cellStyle name="Примечание 3 5 3 2 2 3 2" xfId="37287"/>
    <cellStyle name="Примечание 3 5 3 2 2 4" xfId="37288"/>
    <cellStyle name="Примечание 3 5 3 2 3" xfId="37289"/>
    <cellStyle name="Примечание 3 5 3 2 3 2" xfId="37290"/>
    <cellStyle name="Примечание 3 5 3 2 4" xfId="37291"/>
    <cellStyle name="Примечание 3 5 3 2 4 2" xfId="37292"/>
    <cellStyle name="Примечание 3 5 3 2 5" xfId="37293"/>
    <cellStyle name="Примечание 3 5 3 3" xfId="37294"/>
    <cellStyle name="Примечание 3 5 3 3 2" xfId="37295"/>
    <cellStyle name="Примечание 3 5 3 3 2 2" xfId="37296"/>
    <cellStyle name="Примечание 3 5 3 3 3" xfId="37297"/>
    <cellStyle name="Примечание 3 5 3 3 3 2" xfId="37298"/>
    <cellStyle name="Примечание 3 5 3 3 4" xfId="37299"/>
    <cellStyle name="Примечание 3 5 3 4" xfId="37300"/>
    <cellStyle name="Примечание 3 5 3 4 2" xfId="37301"/>
    <cellStyle name="Примечание 3 5 3 5" xfId="37302"/>
    <cellStyle name="Примечание 3 5 3 5 2" xfId="37303"/>
    <cellStyle name="Примечание 3 5 3 6" xfId="37304"/>
    <cellStyle name="Примечание 3 5 4" xfId="37305"/>
    <cellStyle name="Примечание 3 5 4 2" xfId="37306"/>
    <cellStyle name="Примечание 3 5 4 2 2" xfId="37307"/>
    <cellStyle name="Примечание 3 5 4 2 2 2" xfId="37308"/>
    <cellStyle name="Примечание 3 5 4 2 2 2 2" xfId="37309"/>
    <cellStyle name="Примечание 3 5 4 2 2 3" xfId="37310"/>
    <cellStyle name="Примечание 3 5 4 2 2 3 2" xfId="37311"/>
    <cellStyle name="Примечание 3 5 4 2 2 4" xfId="37312"/>
    <cellStyle name="Примечание 3 5 4 2 3" xfId="37313"/>
    <cellStyle name="Примечание 3 5 4 2 3 2" xfId="37314"/>
    <cellStyle name="Примечание 3 5 4 2 4" xfId="37315"/>
    <cellStyle name="Примечание 3 5 4 2 4 2" xfId="37316"/>
    <cellStyle name="Примечание 3 5 4 2 5" xfId="37317"/>
    <cellStyle name="Примечание 3 5 4 3" xfId="37318"/>
    <cellStyle name="Примечание 3 5 4 3 2" xfId="37319"/>
    <cellStyle name="Примечание 3 5 4 3 2 2" xfId="37320"/>
    <cellStyle name="Примечание 3 5 4 3 3" xfId="37321"/>
    <cellStyle name="Примечание 3 5 4 3 3 2" xfId="37322"/>
    <cellStyle name="Примечание 3 5 4 3 4" xfId="37323"/>
    <cellStyle name="Примечание 3 5 4 4" xfId="37324"/>
    <cellStyle name="Примечание 3 5 4 4 2" xfId="37325"/>
    <cellStyle name="Примечание 3 5 4 5" xfId="37326"/>
    <cellStyle name="Примечание 3 5 4 5 2" xfId="37327"/>
    <cellStyle name="Примечание 3 5 4 6" xfId="37328"/>
    <cellStyle name="Примечание 3 5 5" xfId="37329"/>
    <cellStyle name="Примечание 3 5 5 2" xfId="37330"/>
    <cellStyle name="Примечание 3 5 5 2 2" xfId="37331"/>
    <cellStyle name="Примечание 3 5 5 2 2 2" xfId="37332"/>
    <cellStyle name="Примечание 3 5 5 2 2 2 2" xfId="37333"/>
    <cellStyle name="Примечание 3 5 5 2 2 3" xfId="37334"/>
    <cellStyle name="Примечание 3 5 5 2 2 3 2" xfId="37335"/>
    <cellStyle name="Примечание 3 5 5 2 2 4" xfId="37336"/>
    <cellStyle name="Примечание 3 5 5 2 3" xfId="37337"/>
    <cellStyle name="Примечание 3 5 5 2 3 2" xfId="37338"/>
    <cellStyle name="Примечание 3 5 5 2 4" xfId="37339"/>
    <cellStyle name="Примечание 3 5 5 2 4 2" xfId="37340"/>
    <cellStyle name="Примечание 3 5 5 2 5" xfId="37341"/>
    <cellStyle name="Примечание 3 5 5 3" xfId="37342"/>
    <cellStyle name="Примечание 3 5 5 3 2" xfId="37343"/>
    <cellStyle name="Примечание 3 5 5 3 2 2" xfId="37344"/>
    <cellStyle name="Примечание 3 5 5 3 3" xfId="37345"/>
    <cellStyle name="Примечание 3 5 5 3 3 2" xfId="37346"/>
    <cellStyle name="Примечание 3 5 5 3 4" xfId="37347"/>
    <cellStyle name="Примечание 3 5 5 4" xfId="37348"/>
    <cellStyle name="Примечание 3 5 5 4 2" xfId="37349"/>
    <cellStyle name="Примечание 3 5 5 5" xfId="37350"/>
    <cellStyle name="Примечание 3 5 5 5 2" xfId="37351"/>
    <cellStyle name="Примечание 3 5 5 6" xfId="37352"/>
    <cellStyle name="Примечание 3 5 6" xfId="37353"/>
    <cellStyle name="Примечание 3 5 6 2" xfId="37354"/>
    <cellStyle name="Примечание 3 5 6 2 2" xfId="37355"/>
    <cellStyle name="Примечание 3 5 6 2 2 2" xfId="37356"/>
    <cellStyle name="Примечание 3 5 6 2 2 2 2" xfId="37357"/>
    <cellStyle name="Примечание 3 5 6 2 2 3" xfId="37358"/>
    <cellStyle name="Примечание 3 5 6 2 2 3 2" xfId="37359"/>
    <cellStyle name="Примечание 3 5 6 2 2 4" xfId="37360"/>
    <cellStyle name="Примечание 3 5 6 2 3" xfId="37361"/>
    <cellStyle name="Примечание 3 5 6 2 3 2" xfId="37362"/>
    <cellStyle name="Примечание 3 5 6 2 4" xfId="37363"/>
    <cellStyle name="Примечание 3 5 6 2 4 2" xfId="37364"/>
    <cellStyle name="Примечание 3 5 6 2 5" xfId="37365"/>
    <cellStyle name="Примечание 3 5 6 3" xfId="37366"/>
    <cellStyle name="Примечание 3 5 6 3 2" xfId="37367"/>
    <cellStyle name="Примечание 3 5 6 3 2 2" xfId="37368"/>
    <cellStyle name="Примечание 3 5 6 3 3" xfId="37369"/>
    <cellStyle name="Примечание 3 5 6 3 3 2" xfId="37370"/>
    <cellStyle name="Примечание 3 5 6 3 4" xfId="37371"/>
    <cellStyle name="Примечание 3 5 6 4" xfId="37372"/>
    <cellStyle name="Примечание 3 5 6 4 2" xfId="37373"/>
    <cellStyle name="Примечание 3 5 6 5" xfId="37374"/>
    <cellStyle name="Примечание 3 5 6 5 2" xfId="37375"/>
    <cellStyle name="Примечание 3 5 6 6" xfId="37376"/>
    <cellStyle name="Примечание 3 5 7" xfId="37377"/>
    <cellStyle name="Примечание 3 5 7 2" xfId="37378"/>
    <cellStyle name="Примечание 3 5 7 2 2" xfId="37379"/>
    <cellStyle name="Примечание 3 5 7 3" xfId="37380"/>
    <cellStyle name="Примечание 3 5 7 3 2" xfId="37381"/>
    <cellStyle name="Примечание 3 5 7 4" xfId="37382"/>
    <cellStyle name="Примечание 3 5 8" xfId="37383"/>
    <cellStyle name="Примечание 3 5 8 2" xfId="37384"/>
    <cellStyle name="Примечание 3 5 9" xfId="37385"/>
    <cellStyle name="Примечание 3 5 9 2" xfId="37386"/>
    <cellStyle name="Примечание 3 6" xfId="37387"/>
    <cellStyle name="Примечание 3 6 2" xfId="37388"/>
    <cellStyle name="Примечание 3 6 2 2" xfId="37389"/>
    <cellStyle name="Примечание 3 6 2 2 2" xfId="37390"/>
    <cellStyle name="Примечание 3 6 2 2 2 2" xfId="37391"/>
    <cellStyle name="Примечание 3 6 2 2 3" xfId="37392"/>
    <cellStyle name="Примечание 3 6 2 2 3 2" xfId="37393"/>
    <cellStyle name="Примечание 3 6 2 2 4" xfId="37394"/>
    <cellStyle name="Примечание 3 6 2 3" xfId="37395"/>
    <cellStyle name="Примечание 3 6 2 3 2" xfId="37396"/>
    <cellStyle name="Примечание 3 6 2 4" xfId="37397"/>
    <cellStyle name="Примечание 3 6 2 4 2" xfId="37398"/>
    <cellStyle name="Примечание 3 6 2 5" xfId="37399"/>
    <cellStyle name="Примечание 3 6 3" xfId="37400"/>
    <cellStyle name="Примечание 3 6 3 2" xfId="37401"/>
    <cellStyle name="Примечание 3 6 3 2 2" xfId="37402"/>
    <cellStyle name="Примечание 3 6 3 3" xfId="37403"/>
    <cellStyle name="Примечание 3 6 3 3 2" xfId="37404"/>
    <cellStyle name="Примечание 3 6 3 4" xfId="37405"/>
    <cellStyle name="Примечание 3 6 4" xfId="37406"/>
    <cellStyle name="Примечание 3 6 4 2" xfId="37407"/>
    <cellStyle name="Примечание 3 6 5" xfId="37408"/>
    <cellStyle name="Примечание 3 6 5 2" xfId="37409"/>
    <cellStyle name="Примечание 3 6 6" xfId="37410"/>
    <cellStyle name="Примечание 3 7" xfId="37411"/>
    <cellStyle name="Примечание 3 7 2" xfId="37412"/>
    <cellStyle name="Примечание 3 7 2 2" xfId="37413"/>
    <cellStyle name="Примечание 3 7 2 2 2" xfId="37414"/>
    <cellStyle name="Примечание 3 7 2 2 2 2" xfId="37415"/>
    <cellStyle name="Примечание 3 7 2 2 3" xfId="37416"/>
    <cellStyle name="Примечание 3 7 2 2 3 2" xfId="37417"/>
    <cellStyle name="Примечание 3 7 2 2 4" xfId="37418"/>
    <cellStyle name="Примечание 3 7 2 3" xfId="37419"/>
    <cellStyle name="Примечание 3 7 2 3 2" xfId="37420"/>
    <cellStyle name="Примечание 3 7 2 4" xfId="37421"/>
    <cellStyle name="Примечание 3 7 2 4 2" xfId="37422"/>
    <cellStyle name="Примечание 3 7 2 5" xfId="37423"/>
    <cellStyle name="Примечание 3 7 3" xfId="37424"/>
    <cellStyle name="Примечание 3 7 3 2" xfId="37425"/>
    <cellStyle name="Примечание 3 7 3 2 2" xfId="37426"/>
    <cellStyle name="Примечание 3 7 3 3" xfId="37427"/>
    <cellStyle name="Примечание 3 7 3 3 2" xfId="37428"/>
    <cellStyle name="Примечание 3 7 3 4" xfId="37429"/>
    <cellStyle name="Примечание 3 7 4" xfId="37430"/>
    <cellStyle name="Примечание 3 7 4 2" xfId="37431"/>
    <cellStyle name="Примечание 3 7 5" xfId="37432"/>
    <cellStyle name="Примечание 3 7 5 2" xfId="37433"/>
    <cellStyle name="Примечание 3 7 6" xfId="37434"/>
    <cellStyle name="Примечание 3 8" xfId="37435"/>
    <cellStyle name="Примечание 3 8 2" xfId="37436"/>
    <cellStyle name="Примечание 3 8 2 2" xfId="37437"/>
    <cellStyle name="Примечание 3 8 2 2 2" xfId="37438"/>
    <cellStyle name="Примечание 3 8 2 2 2 2" xfId="37439"/>
    <cellStyle name="Примечание 3 8 2 2 3" xfId="37440"/>
    <cellStyle name="Примечание 3 8 2 2 3 2" xfId="37441"/>
    <cellStyle name="Примечание 3 8 2 2 4" xfId="37442"/>
    <cellStyle name="Примечание 3 8 2 3" xfId="37443"/>
    <cellStyle name="Примечание 3 8 2 3 2" xfId="37444"/>
    <cellStyle name="Примечание 3 8 2 4" xfId="37445"/>
    <cellStyle name="Примечание 3 8 2 4 2" xfId="37446"/>
    <cellStyle name="Примечание 3 8 2 5" xfId="37447"/>
    <cellStyle name="Примечание 3 8 3" xfId="37448"/>
    <cellStyle name="Примечание 3 8 3 2" xfId="37449"/>
    <cellStyle name="Примечание 3 8 3 2 2" xfId="37450"/>
    <cellStyle name="Примечание 3 8 3 3" xfId="37451"/>
    <cellStyle name="Примечание 3 8 3 3 2" xfId="37452"/>
    <cellStyle name="Примечание 3 8 3 4" xfId="37453"/>
    <cellStyle name="Примечание 3 8 4" xfId="37454"/>
    <cellStyle name="Примечание 3 8 4 2" xfId="37455"/>
    <cellStyle name="Примечание 3 8 5" xfId="37456"/>
    <cellStyle name="Примечание 3 8 5 2" xfId="37457"/>
    <cellStyle name="Примечание 3 8 6" xfId="37458"/>
    <cellStyle name="Примечание 3 9" xfId="37459"/>
    <cellStyle name="Примечание 3 9 2" xfId="37460"/>
    <cellStyle name="Примечание 3 9 2 2" xfId="37461"/>
    <cellStyle name="Примечание 3 9 2 2 2" xfId="37462"/>
    <cellStyle name="Примечание 3 9 2 3" xfId="37463"/>
    <cellStyle name="Примечание 3 9 2 3 2" xfId="37464"/>
    <cellStyle name="Примечание 3 9 2 4" xfId="37465"/>
    <cellStyle name="Примечание 3 9 3" xfId="37466"/>
    <cellStyle name="Примечание 3 9 3 2" xfId="37467"/>
    <cellStyle name="Примечание 3 9 4" xfId="37468"/>
    <cellStyle name="Примечание 3 9 4 2" xfId="37469"/>
    <cellStyle name="Примечание 3 9 5" xfId="37470"/>
    <cellStyle name="Примечание 4" xfId="37471"/>
    <cellStyle name="Примечание 4 10" xfId="37472"/>
    <cellStyle name="Примечание 4 2" xfId="37473"/>
    <cellStyle name="Примечание 4 2 2" xfId="37474"/>
    <cellStyle name="Примечание 4 2 2 2" xfId="37475"/>
    <cellStyle name="Примечание 4 2 2 2 2" xfId="37476"/>
    <cellStyle name="Примечание 4 2 2 2 2 2" xfId="37477"/>
    <cellStyle name="Примечание 4 2 2 2 3" xfId="37478"/>
    <cellStyle name="Примечание 4 2 2 2 3 2" xfId="37479"/>
    <cellStyle name="Примечание 4 2 2 2 4" xfId="37480"/>
    <cellStyle name="Примечание 4 2 2 3" xfId="37481"/>
    <cellStyle name="Примечание 4 2 2 3 2" xfId="37482"/>
    <cellStyle name="Примечание 4 2 2 4" xfId="37483"/>
    <cellStyle name="Примечание 4 2 2 4 2" xfId="37484"/>
    <cellStyle name="Примечание 4 2 2 5" xfId="37485"/>
    <cellStyle name="Примечание 4 2 3" xfId="37486"/>
    <cellStyle name="Примечание 4 2 3 2" xfId="37487"/>
    <cellStyle name="Примечание 4 2 3 2 2" xfId="37488"/>
    <cellStyle name="Примечание 4 2 3 3" xfId="37489"/>
    <cellStyle name="Примечание 4 2 3 3 2" xfId="37490"/>
    <cellStyle name="Примечание 4 2 3 4" xfId="37491"/>
    <cellStyle name="Примечание 4 2 4" xfId="37492"/>
    <cellStyle name="Примечание 4 2 4 2" xfId="37493"/>
    <cellStyle name="Примечание 4 2 5" xfId="37494"/>
    <cellStyle name="Примечание 4 2 5 2" xfId="37495"/>
    <cellStyle name="Примечание 4 2 6" xfId="37496"/>
    <cellStyle name="Примечание 4 3" xfId="37497"/>
    <cellStyle name="Примечание 4 3 2" xfId="37498"/>
    <cellStyle name="Примечание 4 3 2 2" xfId="37499"/>
    <cellStyle name="Примечание 4 3 2 2 2" xfId="37500"/>
    <cellStyle name="Примечание 4 3 2 2 2 2" xfId="37501"/>
    <cellStyle name="Примечание 4 3 2 2 3" xfId="37502"/>
    <cellStyle name="Примечание 4 3 2 2 3 2" xfId="37503"/>
    <cellStyle name="Примечание 4 3 2 2 4" xfId="37504"/>
    <cellStyle name="Примечание 4 3 2 3" xfId="37505"/>
    <cellStyle name="Примечание 4 3 2 3 2" xfId="37506"/>
    <cellStyle name="Примечание 4 3 2 4" xfId="37507"/>
    <cellStyle name="Примечание 4 3 2 4 2" xfId="37508"/>
    <cellStyle name="Примечание 4 3 2 5" xfId="37509"/>
    <cellStyle name="Примечание 4 3 3" xfId="37510"/>
    <cellStyle name="Примечание 4 3 3 2" xfId="37511"/>
    <cellStyle name="Примечание 4 3 3 2 2" xfId="37512"/>
    <cellStyle name="Примечание 4 3 3 3" xfId="37513"/>
    <cellStyle name="Примечание 4 3 3 3 2" xfId="37514"/>
    <cellStyle name="Примечание 4 3 3 4" xfId="37515"/>
    <cellStyle name="Примечание 4 3 4" xfId="37516"/>
    <cellStyle name="Примечание 4 3 4 2" xfId="37517"/>
    <cellStyle name="Примечание 4 3 5" xfId="37518"/>
    <cellStyle name="Примечание 4 3 5 2" xfId="37519"/>
    <cellStyle name="Примечание 4 3 6" xfId="37520"/>
    <cellStyle name="Примечание 4 4" xfId="37521"/>
    <cellStyle name="Примечание 4 4 2" xfId="37522"/>
    <cellStyle name="Примечание 4 4 2 2" xfId="37523"/>
    <cellStyle name="Примечание 4 4 2 2 2" xfId="37524"/>
    <cellStyle name="Примечание 4 4 2 2 2 2" xfId="37525"/>
    <cellStyle name="Примечание 4 4 2 2 3" xfId="37526"/>
    <cellStyle name="Примечание 4 4 2 2 3 2" xfId="37527"/>
    <cellStyle name="Примечание 4 4 2 2 4" xfId="37528"/>
    <cellStyle name="Примечание 4 4 2 3" xfId="37529"/>
    <cellStyle name="Примечание 4 4 2 3 2" xfId="37530"/>
    <cellStyle name="Примечание 4 4 2 4" xfId="37531"/>
    <cellStyle name="Примечание 4 4 2 4 2" xfId="37532"/>
    <cellStyle name="Примечание 4 4 2 5" xfId="37533"/>
    <cellStyle name="Примечание 4 4 3" xfId="37534"/>
    <cellStyle name="Примечание 4 4 3 2" xfId="37535"/>
    <cellStyle name="Примечание 4 4 3 2 2" xfId="37536"/>
    <cellStyle name="Примечание 4 4 3 3" xfId="37537"/>
    <cellStyle name="Примечание 4 4 3 3 2" xfId="37538"/>
    <cellStyle name="Примечание 4 4 3 4" xfId="37539"/>
    <cellStyle name="Примечание 4 4 4" xfId="37540"/>
    <cellStyle name="Примечание 4 4 4 2" xfId="37541"/>
    <cellStyle name="Примечание 4 4 5" xfId="37542"/>
    <cellStyle name="Примечание 4 4 5 2" xfId="37543"/>
    <cellStyle name="Примечание 4 4 6" xfId="37544"/>
    <cellStyle name="Примечание 4 5" xfId="37545"/>
    <cellStyle name="Примечание 4 5 2" xfId="37546"/>
    <cellStyle name="Примечание 4 5 2 2" xfId="37547"/>
    <cellStyle name="Примечание 4 5 2 2 2" xfId="37548"/>
    <cellStyle name="Примечание 4 5 2 2 2 2" xfId="37549"/>
    <cellStyle name="Примечание 4 5 2 2 3" xfId="37550"/>
    <cellStyle name="Примечание 4 5 2 2 3 2" xfId="37551"/>
    <cellStyle name="Примечание 4 5 2 2 4" xfId="37552"/>
    <cellStyle name="Примечание 4 5 2 3" xfId="37553"/>
    <cellStyle name="Примечание 4 5 2 3 2" xfId="37554"/>
    <cellStyle name="Примечание 4 5 2 4" xfId="37555"/>
    <cellStyle name="Примечание 4 5 2 4 2" xfId="37556"/>
    <cellStyle name="Примечание 4 5 2 5" xfId="37557"/>
    <cellStyle name="Примечание 4 5 3" xfId="37558"/>
    <cellStyle name="Примечание 4 5 3 2" xfId="37559"/>
    <cellStyle name="Примечание 4 5 3 2 2" xfId="37560"/>
    <cellStyle name="Примечание 4 5 3 3" xfId="37561"/>
    <cellStyle name="Примечание 4 5 3 3 2" xfId="37562"/>
    <cellStyle name="Примечание 4 5 3 4" xfId="37563"/>
    <cellStyle name="Примечание 4 5 4" xfId="37564"/>
    <cellStyle name="Примечание 4 5 4 2" xfId="37565"/>
    <cellStyle name="Примечание 4 5 5" xfId="37566"/>
    <cellStyle name="Примечание 4 5 5 2" xfId="37567"/>
    <cellStyle name="Примечание 4 5 6" xfId="37568"/>
    <cellStyle name="Примечание 4 6" xfId="37569"/>
    <cellStyle name="Примечание 4 6 2" xfId="37570"/>
    <cellStyle name="Примечание 4 6 2 2" xfId="37571"/>
    <cellStyle name="Примечание 4 6 2 2 2" xfId="37572"/>
    <cellStyle name="Примечание 4 6 2 2 2 2" xfId="37573"/>
    <cellStyle name="Примечание 4 6 2 2 3" xfId="37574"/>
    <cellStyle name="Примечание 4 6 2 2 3 2" xfId="37575"/>
    <cellStyle name="Примечание 4 6 2 2 4" xfId="37576"/>
    <cellStyle name="Примечание 4 6 2 3" xfId="37577"/>
    <cellStyle name="Примечание 4 6 2 3 2" xfId="37578"/>
    <cellStyle name="Примечание 4 6 2 4" xfId="37579"/>
    <cellStyle name="Примечание 4 6 2 4 2" xfId="37580"/>
    <cellStyle name="Примечание 4 6 2 5" xfId="37581"/>
    <cellStyle name="Примечание 4 6 3" xfId="37582"/>
    <cellStyle name="Примечание 4 6 3 2" xfId="37583"/>
    <cellStyle name="Примечание 4 6 3 2 2" xfId="37584"/>
    <cellStyle name="Примечание 4 6 3 3" xfId="37585"/>
    <cellStyle name="Примечание 4 6 3 3 2" xfId="37586"/>
    <cellStyle name="Примечание 4 6 3 4" xfId="37587"/>
    <cellStyle name="Примечание 4 6 4" xfId="37588"/>
    <cellStyle name="Примечание 4 6 4 2" xfId="37589"/>
    <cellStyle name="Примечание 4 6 5" xfId="37590"/>
    <cellStyle name="Примечание 4 6 5 2" xfId="37591"/>
    <cellStyle name="Примечание 4 6 6" xfId="37592"/>
    <cellStyle name="Примечание 4 7" xfId="37593"/>
    <cellStyle name="Примечание 4 7 2" xfId="37594"/>
    <cellStyle name="Примечание 4 7 2 2" xfId="37595"/>
    <cellStyle name="Примечание 4 7 3" xfId="37596"/>
    <cellStyle name="Примечание 4 7 3 2" xfId="37597"/>
    <cellStyle name="Примечание 4 7 4" xfId="37598"/>
    <cellStyle name="Примечание 4 8" xfId="37599"/>
    <cellStyle name="Примечание 4 8 2" xfId="37600"/>
    <cellStyle name="Примечание 4 9" xfId="37601"/>
    <cellStyle name="Примечание 4 9 2" xfId="37602"/>
    <cellStyle name="Примечание 5" xfId="37603"/>
    <cellStyle name="Примечание 5 2" xfId="37604"/>
    <cellStyle name="Примечание 5 2 2" xfId="37605"/>
    <cellStyle name="Примечание 5 3" xfId="37606"/>
    <cellStyle name="Примечание 5 3 2" xfId="37607"/>
    <cellStyle name="Примечание 5 4" xfId="37608"/>
    <cellStyle name="Примечание 6" xfId="37609"/>
    <cellStyle name="Примечание 6 2" xfId="37610"/>
    <cellStyle name="Примечание 6 2 2" xfId="37611"/>
    <cellStyle name="Примечание 6 3" xfId="37612"/>
    <cellStyle name="Примечание 6 3 2" xfId="37613"/>
    <cellStyle name="Примечание 6 4" xfId="37614"/>
    <cellStyle name="Примечание 7" xfId="37615"/>
    <cellStyle name="Примечание 7 2" xfId="37616"/>
    <cellStyle name="Примечание 7 2 2" xfId="37617"/>
    <cellStyle name="Примечание 7 3" xfId="37618"/>
    <cellStyle name="Примечание 7 3 2" xfId="37619"/>
    <cellStyle name="Примечание 7 4" xfId="37620"/>
    <cellStyle name="Примечание 8" xfId="37621"/>
    <cellStyle name="Примечание 8 2" xfId="37622"/>
    <cellStyle name="Примечание 8 2 2" xfId="37623"/>
    <cellStyle name="Примечание 8 3" xfId="37624"/>
    <cellStyle name="Примечание 8 3 2" xfId="37625"/>
    <cellStyle name="Примечание 8 4" xfId="37626"/>
    <cellStyle name="Примечание 9" xfId="37627"/>
    <cellStyle name="Примечание 9 2" xfId="37628"/>
    <cellStyle name="Процентный 10" xfId="37629"/>
    <cellStyle name="Процентный 11" xfId="37630"/>
    <cellStyle name="Процентный 12" xfId="37631"/>
    <cellStyle name="Процентный 12 2" xfId="37632"/>
    <cellStyle name="Процентный 13" xfId="37633"/>
    <cellStyle name="Процентный 13 2" xfId="37634"/>
    <cellStyle name="Процентный 14" xfId="37635"/>
    <cellStyle name="Процентный 15" xfId="37636"/>
    <cellStyle name="Процентный 16" xfId="37637"/>
    <cellStyle name="Процентный 17" xfId="37638"/>
    <cellStyle name="Процентный 17 2" xfId="37639"/>
    <cellStyle name="Процентный 18" xfId="37640"/>
    <cellStyle name="Процентный 19" xfId="37641"/>
    <cellStyle name="Процентный 2" xfId="37642"/>
    <cellStyle name="Процентный 2 2" xfId="37643"/>
    <cellStyle name="Процентный 2 2 2" xfId="37644"/>
    <cellStyle name="Процентный 2 2 3" xfId="37645"/>
    <cellStyle name="Процентный 2 3" xfId="37646"/>
    <cellStyle name="Процентный 2 4" xfId="37647"/>
    <cellStyle name="Процентный 2 5" xfId="40153"/>
    <cellStyle name="Процентный 3" xfId="37648"/>
    <cellStyle name="Процентный 4" xfId="37649"/>
    <cellStyle name="Процентный 4 2" xfId="37650"/>
    <cellStyle name="Процентный 5" xfId="37651"/>
    <cellStyle name="Процентный 6" xfId="37652"/>
    <cellStyle name="Процентный 6 2" xfId="37653"/>
    <cellStyle name="Процентный 6 3" xfId="37654"/>
    <cellStyle name="Процентный 6 3 2" xfId="37655"/>
    <cellStyle name="Процентный 7" xfId="37656"/>
    <cellStyle name="Процентный 7 2" xfId="37657"/>
    <cellStyle name="Процентный 7 2 2" xfId="37658"/>
    <cellStyle name="Процентный 7 2 2 2" xfId="37659"/>
    <cellStyle name="Процентный 7 2 2 2 2" xfId="37660"/>
    <cellStyle name="Процентный 7 2 2 2 2 2" xfId="37661"/>
    <cellStyle name="Процентный 7 2 2 2 2 2 2" xfId="37662"/>
    <cellStyle name="Процентный 7 2 2 2 2 3" xfId="37663"/>
    <cellStyle name="Процентный 7 2 2 2 3" xfId="37664"/>
    <cellStyle name="Процентный 7 2 2 2 3 2" xfId="37665"/>
    <cellStyle name="Процентный 7 2 2 2 4" xfId="37666"/>
    <cellStyle name="Процентный 7 2 2 3" xfId="37667"/>
    <cellStyle name="Процентный 7 2 2 3 2" xfId="37668"/>
    <cellStyle name="Процентный 7 2 2 3 2 2" xfId="37669"/>
    <cellStyle name="Процентный 7 2 2 3 3" xfId="37670"/>
    <cellStyle name="Процентный 7 2 2 4" xfId="37671"/>
    <cellStyle name="Процентный 7 2 2 4 2" xfId="37672"/>
    <cellStyle name="Процентный 7 2 2 5" xfId="37673"/>
    <cellStyle name="Процентный 7 2 3" xfId="37674"/>
    <cellStyle name="Процентный 7 2 3 2" xfId="37675"/>
    <cellStyle name="Процентный 7 2 3 2 2" xfId="37676"/>
    <cellStyle name="Процентный 7 2 3 2 2 2" xfId="37677"/>
    <cellStyle name="Процентный 7 2 3 2 3" xfId="37678"/>
    <cellStyle name="Процентный 7 2 3 3" xfId="37679"/>
    <cellStyle name="Процентный 7 2 3 3 2" xfId="37680"/>
    <cellStyle name="Процентный 7 2 3 4" xfId="37681"/>
    <cellStyle name="Процентный 7 2 4" xfId="37682"/>
    <cellStyle name="Процентный 7 2 4 2" xfId="37683"/>
    <cellStyle name="Процентный 7 2 4 2 2" xfId="37684"/>
    <cellStyle name="Процентный 7 2 4 2 2 2" xfId="37685"/>
    <cellStyle name="Процентный 7 2 4 2 3" xfId="37686"/>
    <cellStyle name="Процентный 7 2 4 3" xfId="37687"/>
    <cellStyle name="Процентный 7 2 4 3 2" xfId="37688"/>
    <cellStyle name="Процентный 7 2 4 4" xfId="37689"/>
    <cellStyle name="Процентный 7 2 5" xfId="37690"/>
    <cellStyle name="Процентный 7 2 5 2" xfId="37691"/>
    <cellStyle name="Процентный 7 2 5 2 2" xfId="37692"/>
    <cellStyle name="Процентный 7 2 5 3" xfId="37693"/>
    <cellStyle name="Процентный 7 2 6" xfId="37694"/>
    <cellStyle name="Процентный 7 2 6 2" xfId="37695"/>
    <cellStyle name="Процентный 7 2 7" xfId="37696"/>
    <cellStyle name="Процентный 7 3" xfId="37697"/>
    <cellStyle name="Процентный 7 3 2" xfId="37698"/>
    <cellStyle name="Процентный 7 3 2 2" xfId="37699"/>
    <cellStyle name="Процентный 7 3 2 2 2" xfId="37700"/>
    <cellStyle name="Процентный 7 3 2 2 2 2" xfId="37701"/>
    <cellStyle name="Процентный 7 3 2 2 3" xfId="37702"/>
    <cellStyle name="Процентный 7 3 2 3" xfId="37703"/>
    <cellStyle name="Процентный 7 3 2 3 2" xfId="37704"/>
    <cellStyle name="Процентный 7 3 2 4" xfId="37705"/>
    <cellStyle name="Процентный 7 3 3" xfId="37706"/>
    <cellStyle name="Процентный 7 3 3 2" xfId="37707"/>
    <cellStyle name="Процентный 7 3 3 2 2" xfId="37708"/>
    <cellStyle name="Процентный 7 3 3 3" xfId="37709"/>
    <cellStyle name="Процентный 7 3 4" xfId="37710"/>
    <cellStyle name="Процентный 7 3 4 2" xfId="37711"/>
    <cellStyle name="Процентный 7 3 5" xfId="37712"/>
    <cellStyle name="Процентный 7 4" xfId="37713"/>
    <cellStyle name="Процентный 7 4 2" xfId="37714"/>
    <cellStyle name="Процентный 7 4 2 2" xfId="37715"/>
    <cellStyle name="Процентный 7 4 2 2 2" xfId="37716"/>
    <cellStyle name="Процентный 7 4 2 3" xfId="37717"/>
    <cellStyle name="Процентный 7 4 3" xfId="37718"/>
    <cellStyle name="Процентный 7 4 3 2" xfId="37719"/>
    <cellStyle name="Процентный 7 4 4" xfId="37720"/>
    <cellStyle name="Процентный 7 5" xfId="37721"/>
    <cellStyle name="Процентный 7 5 2" xfId="37722"/>
    <cellStyle name="Процентный 7 5 2 2" xfId="37723"/>
    <cellStyle name="Процентный 7 5 2 2 2" xfId="37724"/>
    <cellStyle name="Процентный 7 5 2 3" xfId="37725"/>
    <cellStyle name="Процентный 7 5 3" xfId="37726"/>
    <cellStyle name="Процентный 7 5 3 2" xfId="37727"/>
    <cellStyle name="Процентный 7 5 4" xfId="37728"/>
    <cellStyle name="Процентный 7 6" xfId="37729"/>
    <cellStyle name="Процентный 7 6 2" xfId="37730"/>
    <cellStyle name="Процентный 7 6 2 2" xfId="37731"/>
    <cellStyle name="Процентный 7 6 3" xfId="37732"/>
    <cellStyle name="Процентный 7 7" xfId="37733"/>
    <cellStyle name="Процентный 7 7 2" xfId="37734"/>
    <cellStyle name="Процентный 7 8" xfId="37735"/>
    <cellStyle name="Процентный 8" xfId="37736"/>
    <cellStyle name="Процентный 8 2" xfId="37737"/>
    <cellStyle name="Процентный 8 2 2" xfId="37738"/>
    <cellStyle name="Процентный 8 2 2 2" xfId="37739"/>
    <cellStyle name="Процентный 8 2 2 2 2" xfId="37740"/>
    <cellStyle name="Процентный 8 2 2 2 2 2" xfId="37741"/>
    <cellStyle name="Процентный 8 2 2 2 3" xfId="37742"/>
    <cellStyle name="Процентный 8 2 2 3" xfId="37743"/>
    <cellStyle name="Процентный 8 2 2 3 2" xfId="37744"/>
    <cellStyle name="Процентный 8 2 2 4" xfId="37745"/>
    <cellStyle name="Процентный 8 2 3" xfId="37746"/>
    <cellStyle name="Процентный 8 2 3 2" xfId="37747"/>
    <cellStyle name="Процентный 8 2 3 2 2" xfId="37748"/>
    <cellStyle name="Процентный 8 2 3 3" xfId="37749"/>
    <cellStyle name="Процентный 8 2 4" xfId="37750"/>
    <cellStyle name="Процентный 8 2 4 2" xfId="37751"/>
    <cellStyle name="Процентный 8 2 5" xfId="37752"/>
    <cellStyle name="Процентный 8 3" xfId="37753"/>
    <cellStyle name="Процентный 8 3 2" xfId="37754"/>
    <cellStyle name="Процентный 8 3 2 2" xfId="37755"/>
    <cellStyle name="Процентный 8 3 2 2 2" xfId="37756"/>
    <cellStyle name="Процентный 8 3 2 3" xfId="37757"/>
    <cellStyle name="Процентный 8 3 3" xfId="37758"/>
    <cellStyle name="Процентный 8 3 3 2" xfId="37759"/>
    <cellStyle name="Процентный 8 3 4" xfId="37760"/>
    <cellStyle name="Процентный 8 4" xfId="37761"/>
    <cellStyle name="Процентный 8 4 2" xfId="37762"/>
    <cellStyle name="Процентный 8 4 2 2" xfId="37763"/>
    <cellStyle name="Процентный 8 4 3" xfId="37764"/>
    <cellStyle name="Процентный 8 5" xfId="37765"/>
    <cellStyle name="Процентный 8 5 2" xfId="37766"/>
    <cellStyle name="Процентный 8 6" xfId="37767"/>
    <cellStyle name="Процентный 9" xfId="37768"/>
    <cellStyle name="Связанная ячейка 2" xfId="37769"/>
    <cellStyle name="Связанная ячейка 2 2" xfId="37770"/>
    <cellStyle name="Связанная ячейка 2 3" xfId="37771"/>
    <cellStyle name="Связанная ячейка 3" xfId="37772"/>
    <cellStyle name="Связанная ячейка 4" xfId="37773"/>
    <cellStyle name="Связанная ячейка 5" xfId="37774"/>
    <cellStyle name="Стандарт" xfId="37775"/>
    <cellStyle name="Стиль 1" xfId="37776"/>
    <cellStyle name="Текст предупреждения 2" xfId="37777"/>
    <cellStyle name="Текст предупреждения 2 2" xfId="37778"/>
    <cellStyle name="Текст предупреждения 2 3" xfId="37779"/>
    <cellStyle name="Текст предупреждения 3" xfId="37780"/>
    <cellStyle name="Текст предупреждения 4" xfId="37781"/>
    <cellStyle name="Текст предупреждения 5" xfId="37782"/>
    <cellStyle name="УровеньСтрок_1 2" xfId="37783"/>
    <cellStyle name="Финансовый" xfId="1" builtinId="3"/>
    <cellStyle name="Финансовый 10" xfId="37784"/>
    <cellStyle name="Финансовый 10 2" xfId="37785"/>
    <cellStyle name="Финансовый 11" xfId="37786"/>
    <cellStyle name="Финансовый 12" xfId="37787"/>
    <cellStyle name="Финансовый 12 2" xfId="37788"/>
    <cellStyle name="Финансовый 13" xfId="37789"/>
    <cellStyle name="Финансовый 13 10" xfId="37790"/>
    <cellStyle name="Финансовый 13 2" xfId="37791"/>
    <cellStyle name="Финансовый 13 2 2" xfId="37792"/>
    <cellStyle name="Финансовый 13 2 2 2" xfId="37793"/>
    <cellStyle name="Финансовый 13 2 2 2 2" xfId="37794"/>
    <cellStyle name="Финансовый 13 2 2 2 2 2" xfId="37795"/>
    <cellStyle name="Финансовый 13 2 2 2 2 2 2" xfId="37796"/>
    <cellStyle name="Финансовый 13 2 2 2 2 2 2 2" xfId="37797"/>
    <cellStyle name="Финансовый 13 2 2 2 2 2 2 2 2" xfId="37798"/>
    <cellStyle name="Финансовый 13 2 2 2 2 2 2 3" xfId="37799"/>
    <cellStyle name="Финансовый 13 2 2 2 2 2 3" xfId="37800"/>
    <cellStyle name="Финансовый 13 2 2 2 2 2 3 2" xfId="37801"/>
    <cellStyle name="Финансовый 13 2 2 2 2 2 4" xfId="37802"/>
    <cellStyle name="Финансовый 13 2 2 2 2 3" xfId="37803"/>
    <cellStyle name="Финансовый 13 2 2 2 2 3 2" xfId="37804"/>
    <cellStyle name="Финансовый 13 2 2 2 2 3 2 2" xfId="37805"/>
    <cellStyle name="Финансовый 13 2 2 2 2 3 3" xfId="37806"/>
    <cellStyle name="Финансовый 13 2 2 2 2 4" xfId="37807"/>
    <cellStyle name="Финансовый 13 2 2 2 2 4 2" xfId="37808"/>
    <cellStyle name="Финансовый 13 2 2 2 2 5" xfId="37809"/>
    <cellStyle name="Финансовый 13 2 2 2 3" xfId="37810"/>
    <cellStyle name="Финансовый 13 2 2 2 3 2" xfId="37811"/>
    <cellStyle name="Финансовый 13 2 2 2 3 2 2" xfId="37812"/>
    <cellStyle name="Финансовый 13 2 2 2 3 2 2 2" xfId="37813"/>
    <cellStyle name="Финансовый 13 2 2 2 3 2 3" xfId="37814"/>
    <cellStyle name="Финансовый 13 2 2 2 3 3" xfId="37815"/>
    <cellStyle name="Финансовый 13 2 2 2 3 3 2" xfId="37816"/>
    <cellStyle name="Финансовый 13 2 2 2 3 4" xfId="37817"/>
    <cellStyle name="Финансовый 13 2 2 2 4" xfId="37818"/>
    <cellStyle name="Финансовый 13 2 2 2 4 2" xfId="37819"/>
    <cellStyle name="Финансовый 13 2 2 2 4 2 2" xfId="37820"/>
    <cellStyle name="Финансовый 13 2 2 2 4 2 2 2" xfId="37821"/>
    <cellStyle name="Финансовый 13 2 2 2 4 2 3" xfId="37822"/>
    <cellStyle name="Финансовый 13 2 2 2 4 3" xfId="37823"/>
    <cellStyle name="Финансовый 13 2 2 2 4 3 2" xfId="37824"/>
    <cellStyle name="Финансовый 13 2 2 2 4 4" xfId="37825"/>
    <cellStyle name="Финансовый 13 2 2 2 5" xfId="37826"/>
    <cellStyle name="Финансовый 13 2 2 2 5 2" xfId="37827"/>
    <cellStyle name="Финансовый 13 2 2 2 5 2 2" xfId="37828"/>
    <cellStyle name="Финансовый 13 2 2 2 5 3" xfId="37829"/>
    <cellStyle name="Финансовый 13 2 2 2 6" xfId="37830"/>
    <cellStyle name="Финансовый 13 2 2 2 6 2" xfId="37831"/>
    <cellStyle name="Финансовый 13 2 2 2 7" xfId="37832"/>
    <cellStyle name="Финансовый 13 2 2 3" xfId="37833"/>
    <cellStyle name="Финансовый 13 2 2 3 2" xfId="37834"/>
    <cellStyle name="Финансовый 13 2 2 3 2 2" xfId="37835"/>
    <cellStyle name="Финансовый 13 2 2 3 2 2 2" xfId="37836"/>
    <cellStyle name="Финансовый 13 2 2 3 2 2 2 2" xfId="37837"/>
    <cellStyle name="Финансовый 13 2 2 3 2 2 3" xfId="37838"/>
    <cellStyle name="Финансовый 13 2 2 3 2 3" xfId="37839"/>
    <cellStyle name="Финансовый 13 2 2 3 2 3 2" xfId="37840"/>
    <cellStyle name="Финансовый 13 2 2 3 2 4" xfId="37841"/>
    <cellStyle name="Финансовый 13 2 2 3 3" xfId="37842"/>
    <cellStyle name="Финансовый 13 2 2 3 3 2" xfId="37843"/>
    <cellStyle name="Финансовый 13 2 2 3 3 2 2" xfId="37844"/>
    <cellStyle name="Финансовый 13 2 2 3 3 3" xfId="37845"/>
    <cellStyle name="Финансовый 13 2 2 3 4" xfId="37846"/>
    <cellStyle name="Финансовый 13 2 2 3 4 2" xfId="37847"/>
    <cellStyle name="Финансовый 13 2 2 3 5" xfId="37848"/>
    <cellStyle name="Финансовый 13 2 2 4" xfId="37849"/>
    <cellStyle name="Финансовый 13 2 2 4 2" xfId="37850"/>
    <cellStyle name="Финансовый 13 2 2 4 2 2" xfId="37851"/>
    <cellStyle name="Финансовый 13 2 2 4 2 2 2" xfId="37852"/>
    <cellStyle name="Финансовый 13 2 2 4 2 3" xfId="37853"/>
    <cellStyle name="Финансовый 13 2 2 4 3" xfId="37854"/>
    <cellStyle name="Финансовый 13 2 2 4 3 2" xfId="37855"/>
    <cellStyle name="Финансовый 13 2 2 4 4" xfId="37856"/>
    <cellStyle name="Финансовый 13 2 2 5" xfId="37857"/>
    <cellStyle name="Финансовый 13 2 2 5 2" xfId="37858"/>
    <cellStyle name="Финансовый 13 2 2 5 2 2" xfId="37859"/>
    <cellStyle name="Финансовый 13 2 2 5 2 2 2" xfId="37860"/>
    <cellStyle name="Финансовый 13 2 2 5 2 3" xfId="37861"/>
    <cellStyle name="Финансовый 13 2 2 5 3" xfId="37862"/>
    <cellStyle name="Финансовый 13 2 2 5 3 2" xfId="37863"/>
    <cellStyle name="Финансовый 13 2 2 5 4" xfId="37864"/>
    <cellStyle name="Финансовый 13 2 2 6" xfId="37865"/>
    <cellStyle name="Финансовый 13 2 2 6 2" xfId="37866"/>
    <cellStyle name="Финансовый 13 2 2 6 2 2" xfId="37867"/>
    <cellStyle name="Финансовый 13 2 2 6 3" xfId="37868"/>
    <cellStyle name="Финансовый 13 2 2 7" xfId="37869"/>
    <cellStyle name="Финансовый 13 2 2 7 2" xfId="37870"/>
    <cellStyle name="Финансовый 13 2 2 8" xfId="37871"/>
    <cellStyle name="Финансовый 13 2 3" xfId="37872"/>
    <cellStyle name="Финансовый 13 2 3 2" xfId="37873"/>
    <cellStyle name="Финансовый 13 2 3 2 2" xfId="37874"/>
    <cellStyle name="Финансовый 13 2 3 2 2 2" xfId="37875"/>
    <cellStyle name="Финансовый 13 2 3 2 2 2 2" xfId="37876"/>
    <cellStyle name="Финансовый 13 2 3 2 2 2 2 2" xfId="37877"/>
    <cellStyle name="Финансовый 13 2 3 2 2 2 3" xfId="37878"/>
    <cellStyle name="Финансовый 13 2 3 2 2 3" xfId="37879"/>
    <cellStyle name="Финансовый 13 2 3 2 2 3 2" xfId="37880"/>
    <cellStyle name="Финансовый 13 2 3 2 2 4" xfId="37881"/>
    <cellStyle name="Финансовый 13 2 3 2 3" xfId="37882"/>
    <cellStyle name="Финансовый 13 2 3 2 3 2" xfId="37883"/>
    <cellStyle name="Финансовый 13 2 3 2 3 2 2" xfId="37884"/>
    <cellStyle name="Финансовый 13 2 3 2 3 3" xfId="37885"/>
    <cellStyle name="Финансовый 13 2 3 2 4" xfId="37886"/>
    <cellStyle name="Финансовый 13 2 3 2 4 2" xfId="37887"/>
    <cellStyle name="Финансовый 13 2 3 2 5" xfId="37888"/>
    <cellStyle name="Финансовый 13 2 3 3" xfId="37889"/>
    <cellStyle name="Финансовый 13 2 3 3 2" xfId="37890"/>
    <cellStyle name="Финансовый 13 2 3 3 2 2" xfId="37891"/>
    <cellStyle name="Финансовый 13 2 3 3 2 2 2" xfId="37892"/>
    <cellStyle name="Финансовый 13 2 3 3 2 3" xfId="37893"/>
    <cellStyle name="Финансовый 13 2 3 3 3" xfId="37894"/>
    <cellStyle name="Финансовый 13 2 3 3 3 2" xfId="37895"/>
    <cellStyle name="Финансовый 13 2 3 3 4" xfId="37896"/>
    <cellStyle name="Финансовый 13 2 3 4" xfId="37897"/>
    <cellStyle name="Финансовый 13 2 3 4 2" xfId="37898"/>
    <cellStyle name="Финансовый 13 2 3 4 2 2" xfId="37899"/>
    <cellStyle name="Финансовый 13 2 3 4 2 2 2" xfId="37900"/>
    <cellStyle name="Финансовый 13 2 3 4 2 3" xfId="37901"/>
    <cellStyle name="Финансовый 13 2 3 4 3" xfId="37902"/>
    <cellStyle name="Финансовый 13 2 3 4 3 2" xfId="37903"/>
    <cellStyle name="Финансовый 13 2 3 4 4" xfId="37904"/>
    <cellStyle name="Финансовый 13 2 3 5" xfId="37905"/>
    <cellStyle name="Финансовый 13 2 3 5 2" xfId="37906"/>
    <cellStyle name="Финансовый 13 2 3 5 2 2" xfId="37907"/>
    <cellStyle name="Финансовый 13 2 3 5 3" xfId="37908"/>
    <cellStyle name="Финансовый 13 2 3 6" xfId="37909"/>
    <cellStyle name="Финансовый 13 2 3 6 2" xfId="37910"/>
    <cellStyle name="Финансовый 13 2 3 7" xfId="37911"/>
    <cellStyle name="Финансовый 13 2 4" xfId="37912"/>
    <cellStyle name="Финансовый 13 2 4 2" xfId="37913"/>
    <cellStyle name="Финансовый 13 2 4 2 2" xfId="37914"/>
    <cellStyle name="Финансовый 13 2 4 2 2 2" xfId="37915"/>
    <cellStyle name="Финансовый 13 2 4 2 2 2 2" xfId="37916"/>
    <cellStyle name="Финансовый 13 2 4 2 2 3" xfId="37917"/>
    <cellStyle name="Финансовый 13 2 4 2 3" xfId="37918"/>
    <cellStyle name="Финансовый 13 2 4 2 3 2" xfId="37919"/>
    <cellStyle name="Финансовый 13 2 4 2 4" xfId="37920"/>
    <cellStyle name="Финансовый 13 2 4 3" xfId="37921"/>
    <cellStyle name="Финансовый 13 2 4 3 2" xfId="37922"/>
    <cellStyle name="Финансовый 13 2 4 3 2 2" xfId="37923"/>
    <cellStyle name="Финансовый 13 2 4 3 3" xfId="37924"/>
    <cellStyle name="Финансовый 13 2 4 4" xfId="37925"/>
    <cellStyle name="Финансовый 13 2 4 4 2" xfId="37926"/>
    <cellStyle name="Финансовый 13 2 4 5" xfId="37927"/>
    <cellStyle name="Финансовый 13 2 5" xfId="37928"/>
    <cellStyle name="Финансовый 13 2 5 2" xfId="37929"/>
    <cellStyle name="Финансовый 13 2 5 2 2" xfId="37930"/>
    <cellStyle name="Финансовый 13 2 5 2 2 2" xfId="37931"/>
    <cellStyle name="Финансовый 13 2 5 2 3" xfId="37932"/>
    <cellStyle name="Финансовый 13 2 5 3" xfId="37933"/>
    <cellStyle name="Финансовый 13 2 5 3 2" xfId="37934"/>
    <cellStyle name="Финансовый 13 2 5 4" xfId="37935"/>
    <cellStyle name="Финансовый 13 2 6" xfId="37936"/>
    <cellStyle name="Финансовый 13 2 6 2" xfId="37937"/>
    <cellStyle name="Финансовый 13 2 6 2 2" xfId="37938"/>
    <cellStyle name="Финансовый 13 2 6 2 2 2" xfId="37939"/>
    <cellStyle name="Финансовый 13 2 6 2 3" xfId="37940"/>
    <cellStyle name="Финансовый 13 2 6 3" xfId="37941"/>
    <cellStyle name="Финансовый 13 2 6 3 2" xfId="37942"/>
    <cellStyle name="Финансовый 13 2 6 4" xfId="37943"/>
    <cellStyle name="Финансовый 13 2 7" xfId="37944"/>
    <cellStyle name="Финансовый 13 2 7 2" xfId="37945"/>
    <cellStyle name="Финансовый 13 2 7 2 2" xfId="37946"/>
    <cellStyle name="Финансовый 13 2 7 3" xfId="37947"/>
    <cellStyle name="Финансовый 13 2 8" xfId="37948"/>
    <cellStyle name="Финансовый 13 2 8 2" xfId="37949"/>
    <cellStyle name="Финансовый 13 2 9" xfId="37950"/>
    <cellStyle name="Финансовый 13 3" xfId="37951"/>
    <cellStyle name="Финансовый 13 3 2" xfId="37952"/>
    <cellStyle name="Финансовый 13 3 2 2" xfId="37953"/>
    <cellStyle name="Финансовый 13 3 2 2 2" xfId="37954"/>
    <cellStyle name="Финансовый 13 3 2 2 2 2" xfId="37955"/>
    <cellStyle name="Финансовый 13 3 2 2 2 2 2" xfId="37956"/>
    <cellStyle name="Финансовый 13 3 2 2 2 2 2 2" xfId="37957"/>
    <cellStyle name="Финансовый 13 3 2 2 2 2 3" xfId="37958"/>
    <cellStyle name="Финансовый 13 3 2 2 2 3" xfId="37959"/>
    <cellStyle name="Финансовый 13 3 2 2 2 3 2" xfId="37960"/>
    <cellStyle name="Финансовый 13 3 2 2 2 4" xfId="37961"/>
    <cellStyle name="Финансовый 13 3 2 2 3" xfId="37962"/>
    <cellStyle name="Финансовый 13 3 2 2 3 2" xfId="37963"/>
    <cellStyle name="Финансовый 13 3 2 2 3 2 2" xfId="37964"/>
    <cellStyle name="Финансовый 13 3 2 2 3 3" xfId="37965"/>
    <cellStyle name="Финансовый 13 3 2 2 4" xfId="37966"/>
    <cellStyle name="Финансовый 13 3 2 2 4 2" xfId="37967"/>
    <cellStyle name="Финансовый 13 3 2 2 5" xfId="37968"/>
    <cellStyle name="Финансовый 13 3 2 3" xfId="37969"/>
    <cellStyle name="Финансовый 13 3 2 3 2" xfId="37970"/>
    <cellStyle name="Финансовый 13 3 2 3 2 2" xfId="37971"/>
    <cellStyle name="Финансовый 13 3 2 3 2 2 2" xfId="37972"/>
    <cellStyle name="Финансовый 13 3 2 3 2 3" xfId="37973"/>
    <cellStyle name="Финансовый 13 3 2 3 3" xfId="37974"/>
    <cellStyle name="Финансовый 13 3 2 3 3 2" xfId="37975"/>
    <cellStyle name="Финансовый 13 3 2 3 4" xfId="37976"/>
    <cellStyle name="Финансовый 13 3 2 4" xfId="37977"/>
    <cellStyle name="Финансовый 13 3 2 4 2" xfId="37978"/>
    <cellStyle name="Финансовый 13 3 2 4 2 2" xfId="37979"/>
    <cellStyle name="Финансовый 13 3 2 4 2 2 2" xfId="37980"/>
    <cellStyle name="Финансовый 13 3 2 4 2 3" xfId="37981"/>
    <cellStyle name="Финансовый 13 3 2 4 3" xfId="37982"/>
    <cellStyle name="Финансовый 13 3 2 4 3 2" xfId="37983"/>
    <cellStyle name="Финансовый 13 3 2 4 4" xfId="37984"/>
    <cellStyle name="Финансовый 13 3 2 5" xfId="37985"/>
    <cellStyle name="Финансовый 13 3 2 5 2" xfId="37986"/>
    <cellStyle name="Финансовый 13 3 2 5 2 2" xfId="37987"/>
    <cellStyle name="Финансовый 13 3 2 5 3" xfId="37988"/>
    <cellStyle name="Финансовый 13 3 2 6" xfId="37989"/>
    <cellStyle name="Финансовый 13 3 2 6 2" xfId="37990"/>
    <cellStyle name="Финансовый 13 3 2 7" xfId="37991"/>
    <cellStyle name="Финансовый 13 3 3" xfId="37992"/>
    <cellStyle name="Финансовый 13 3 3 2" xfId="37993"/>
    <cellStyle name="Финансовый 13 3 3 2 2" xfId="37994"/>
    <cellStyle name="Финансовый 13 3 3 2 2 2" xfId="37995"/>
    <cellStyle name="Финансовый 13 3 3 2 2 2 2" xfId="37996"/>
    <cellStyle name="Финансовый 13 3 3 2 2 3" xfId="37997"/>
    <cellStyle name="Финансовый 13 3 3 2 3" xfId="37998"/>
    <cellStyle name="Финансовый 13 3 3 2 3 2" xfId="37999"/>
    <cellStyle name="Финансовый 13 3 3 2 4" xfId="38000"/>
    <cellStyle name="Финансовый 13 3 3 3" xfId="38001"/>
    <cellStyle name="Финансовый 13 3 3 3 2" xfId="38002"/>
    <cellStyle name="Финансовый 13 3 3 3 2 2" xfId="38003"/>
    <cellStyle name="Финансовый 13 3 3 3 3" xfId="38004"/>
    <cellStyle name="Финансовый 13 3 3 4" xfId="38005"/>
    <cellStyle name="Финансовый 13 3 3 4 2" xfId="38006"/>
    <cellStyle name="Финансовый 13 3 3 5" xfId="38007"/>
    <cellStyle name="Финансовый 13 3 4" xfId="38008"/>
    <cellStyle name="Финансовый 13 3 4 2" xfId="38009"/>
    <cellStyle name="Финансовый 13 3 4 2 2" xfId="38010"/>
    <cellStyle name="Финансовый 13 3 4 2 2 2" xfId="38011"/>
    <cellStyle name="Финансовый 13 3 4 2 3" xfId="38012"/>
    <cellStyle name="Финансовый 13 3 4 3" xfId="38013"/>
    <cellStyle name="Финансовый 13 3 4 3 2" xfId="38014"/>
    <cellStyle name="Финансовый 13 3 4 4" xfId="38015"/>
    <cellStyle name="Финансовый 13 3 5" xfId="38016"/>
    <cellStyle name="Финансовый 13 3 5 2" xfId="38017"/>
    <cellStyle name="Финансовый 13 3 5 2 2" xfId="38018"/>
    <cellStyle name="Финансовый 13 3 5 2 2 2" xfId="38019"/>
    <cellStyle name="Финансовый 13 3 5 2 3" xfId="38020"/>
    <cellStyle name="Финансовый 13 3 5 3" xfId="38021"/>
    <cellStyle name="Финансовый 13 3 5 3 2" xfId="38022"/>
    <cellStyle name="Финансовый 13 3 5 4" xfId="38023"/>
    <cellStyle name="Финансовый 13 3 6" xfId="38024"/>
    <cellStyle name="Финансовый 13 3 6 2" xfId="38025"/>
    <cellStyle name="Финансовый 13 3 6 2 2" xfId="38026"/>
    <cellStyle name="Финансовый 13 3 6 3" xfId="38027"/>
    <cellStyle name="Финансовый 13 3 7" xfId="38028"/>
    <cellStyle name="Финансовый 13 3 7 2" xfId="38029"/>
    <cellStyle name="Финансовый 13 3 8" xfId="38030"/>
    <cellStyle name="Финансовый 13 4" xfId="38031"/>
    <cellStyle name="Финансовый 13 4 2" xfId="38032"/>
    <cellStyle name="Финансовый 13 4 2 2" xfId="38033"/>
    <cellStyle name="Финансовый 13 4 2 2 2" xfId="38034"/>
    <cellStyle name="Финансовый 13 4 2 2 2 2" xfId="38035"/>
    <cellStyle name="Финансовый 13 4 2 2 2 2 2" xfId="38036"/>
    <cellStyle name="Финансовый 13 4 2 2 2 3" xfId="38037"/>
    <cellStyle name="Финансовый 13 4 2 2 3" xfId="38038"/>
    <cellStyle name="Финансовый 13 4 2 2 3 2" xfId="38039"/>
    <cellStyle name="Финансовый 13 4 2 2 4" xfId="38040"/>
    <cellStyle name="Финансовый 13 4 2 3" xfId="38041"/>
    <cellStyle name="Финансовый 13 4 2 3 2" xfId="38042"/>
    <cellStyle name="Финансовый 13 4 2 3 2 2" xfId="38043"/>
    <cellStyle name="Финансовый 13 4 2 3 3" xfId="38044"/>
    <cellStyle name="Финансовый 13 4 2 4" xfId="38045"/>
    <cellStyle name="Финансовый 13 4 2 4 2" xfId="38046"/>
    <cellStyle name="Финансовый 13 4 2 5" xfId="38047"/>
    <cellStyle name="Финансовый 13 4 3" xfId="38048"/>
    <cellStyle name="Финансовый 13 4 3 2" xfId="38049"/>
    <cellStyle name="Финансовый 13 4 3 2 2" xfId="38050"/>
    <cellStyle name="Финансовый 13 4 3 2 2 2" xfId="38051"/>
    <cellStyle name="Финансовый 13 4 3 2 3" xfId="38052"/>
    <cellStyle name="Финансовый 13 4 3 3" xfId="38053"/>
    <cellStyle name="Финансовый 13 4 3 3 2" xfId="38054"/>
    <cellStyle name="Финансовый 13 4 3 4" xfId="38055"/>
    <cellStyle name="Финансовый 13 4 4" xfId="38056"/>
    <cellStyle name="Финансовый 13 4 4 2" xfId="38057"/>
    <cellStyle name="Финансовый 13 4 4 2 2" xfId="38058"/>
    <cellStyle name="Финансовый 13 4 4 2 2 2" xfId="38059"/>
    <cellStyle name="Финансовый 13 4 4 2 3" xfId="38060"/>
    <cellStyle name="Финансовый 13 4 4 3" xfId="38061"/>
    <cellStyle name="Финансовый 13 4 4 3 2" xfId="38062"/>
    <cellStyle name="Финансовый 13 4 4 4" xfId="38063"/>
    <cellStyle name="Финансовый 13 4 5" xfId="38064"/>
    <cellStyle name="Финансовый 13 4 5 2" xfId="38065"/>
    <cellStyle name="Финансовый 13 4 5 2 2" xfId="38066"/>
    <cellStyle name="Финансовый 13 4 5 3" xfId="38067"/>
    <cellStyle name="Финансовый 13 4 6" xfId="38068"/>
    <cellStyle name="Финансовый 13 4 6 2" xfId="38069"/>
    <cellStyle name="Финансовый 13 4 7" xfId="38070"/>
    <cellStyle name="Финансовый 13 5" xfId="38071"/>
    <cellStyle name="Финансовый 13 5 2" xfId="38072"/>
    <cellStyle name="Финансовый 13 5 2 2" xfId="38073"/>
    <cellStyle name="Финансовый 13 5 2 2 2" xfId="38074"/>
    <cellStyle name="Финансовый 13 5 2 2 2 2" xfId="38075"/>
    <cellStyle name="Финансовый 13 5 2 2 3" xfId="38076"/>
    <cellStyle name="Финансовый 13 5 2 3" xfId="38077"/>
    <cellStyle name="Финансовый 13 5 2 3 2" xfId="38078"/>
    <cellStyle name="Финансовый 13 5 2 4" xfId="38079"/>
    <cellStyle name="Финансовый 13 5 3" xfId="38080"/>
    <cellStyle name="Финансовый 13 5 3 2" xfId="38081"/>
    <cellStyle name="Финансовый 13 5 3 2 2" xfId="38082"/>
    <cellStyle name="Финансовый 13 5 3 3" xfId="38083"/>
    <cellStyle name="Финансовый 13 5 4" xfId="38084"/>
    <cellStyle name="Финансовый 13 5 4 2" xfId="38085"/>
    <cellStyle name="Финансовый 13 5 5" xfId="38086"/>
    <cellStyle name="Финансовый 13 6" xfId="38087"/>
    <cellStyle name="Финансовый 13 6 2" xfId="38088"/>
    <cellStyle name="Финансовый 13 6 2 2" xfId="38089"/>
    <cellStyle name="Финансовый 13 6 2 2 2" xfId="38090"/>
    <cellStyle name="Финансовый 13 6 2 3" xfId="38091"/>
    <cellStyle name="Финансовый 13 6 3" xfId="38092"/>
    <cellStyle name="Финансовый 13 6 3 2" xfId="38093"/>
    <cellStyle name="Финансовый 13 6 4" xfId="38094"/>
    <cellStyle name="Финансовый 13 7" xfId="38095"/>
    <cellStyle name="Финансовый 13 7 2" xfId="38096"/>
    <cellStyle name="Финансовый 13 7 2 2" xfId="38097"/>
    <cellStyle name="Финансовый 13 7 2 2 2" xfId="38098"/>
    <cellStyle name="Финансовый 13 7 2 3" xfId="38099"/>
    <cellStyle name="Финансовый 13 7 3" xfId="38100"/>
    <cellStyle name="Финансовый 13 7 3 2" xfId="38101"/>
    <cellStyle name="Финансовый 13 7 4" xfId="38102"/>
    <cellStyle name="Финансовый 13 8" xfId="38103"/>
    <cellStyle name="Финансовый 13 8 2" xfId="38104"/>
    <cellStyle name="Финансовый 13 8 2 2" xfId="38105"/>
    <cellStyle name="Финансовый 13 8 3" xfId="38106"/>
    <cellStyle name="Финансовый 13 9" xfId="38107"/>
    <cellStyle name="Финансовый 13 9 2" xfId="38108"/>
    <cellStyle name="Финансовый 14" xfId="38109"/>
    <cellStyle name="Финансовый 14 10" xfId="38110"/>
    <cellStyle name="Финансовый 14 2" xfId="38111"/>
    <cellStyle name="Финансовый 14 2 2" xfId="38112"/>
    <cellStyle name="Финансовый 14 2 2 2" xfId="38113"/>
    <cellStyle name="Финансовый 14 2 2 2 2" xfId="38114"/>
    <cellStyle name="Финансовый 14 2 2 2 2 2" xfId="38115"/>
    <cellStyle name="Финансовый 14 2 2 2 2 2 2" xfId="38116"/>
    <cellStyle name="Финансовый 14 2 2 2 2 2 2 2" xfId="38117"/>
    <cellStyle name="Финансовый 14 2 2 2 2 2 2 2 2" xfId="38118"/>
    <cellStyle name="Финансовый 14 2 2 2 2 2 2 3" xfId="38119"/>
    <cellStyle name="Финансовый 14 2 2 2 2 2 3" xfId="38120"/>
    <cellStyle name="Финансовый 14 2 2 2 2 2 3 2" xfId="38121"/>
    <cellStyle name="Финансовый 14 2 2 2 2 2 4" xfId="38122"/>
    <cellStyle name="Финансовый 14 2 2 2 2 3" xfId="38123"/>
    <cellStyle name="Финансовый 14 2 2 2 2 3 2" xfId="38124"/>
    <cellStyle name="Финансовый 14 2 2 2 2 3 2 2" xfId="38125"/>
    <cellStyle name="Финансовый 14 2 2 2 2 3 3" xfId="38126"/>
    <cellStyle name="Финансовый 14 2 2 2 2 4" xfId="38127"/>
    <cellStyle name="Финансовый 14 2 2 2 2 4 2" xfId="38128"/>
    <cellStyle name="Финансовый 14 2 2 2 2 5" xfId="38129"/>
    <cellStyle name="Финансовый 14 2 2 2 3" xfId="38130"/>
    <cellStyle name="Финансовый 14 2 2 2 3 2" xfId="38131"/>
    <cellStyle name="Финансовый 14 2 2 2 3 2 2" xfId="38132"/>
    <cellStyle name="Финансовый 14 2 2 2 3 2 2 2" xfId="38133"/>
    <cellStyle name="Финансовый 14 2 2 2 3 2 3" xfId="38134"/>
    <cellStyle name="Финансовый 14 2 2 2 3 3" xfId="38135"/>
    <cellStyle name="Финансовый 14 2 2 2 3 3 2" xfId="38136"/>
    <cellStyle name="Финансовый 14 2 2 2 3 4" xfId="38137"/>
    <cellStyle name="Финансовый 14 2 2 2 4" xfId="38138"/>
    <cellStyle name="Финансовый 14 2 2 2 4 2" xfId="38139"/>
    <cellStyle name="Финансовый 14 2 2 2 4 2 2" xfId="38140"/>
    <cellStyle name="Финансовый 14 2 2 2 4 2 2 2" xfId="38141"/>
    <cellStyle name="Финансовый 14 2 2 2 4 2 3" xfId="38142"/>
    <cellStyle name="Финансовый 14 2 2 2 4 3" xfId="38143"/>
    <cellStyle name="Финансовый 14 2 2 2 4 3 2" xfId="38144"/>
    <cellStyle name="Финансовый 14 2 2 2 4 4" xfId="38145"/>
    <cellStyle name="Финансовый 14 2 2 2 5" xfId="38146"/>
    <cellStyle name="Финансовый 14 2 2 2 5 2" xfId="38147"/>
    <cellStyle name="Финансовый 14 2 2 2 5 2 2" xfId="38148"/>
    <cellStyle name="Финансовый 14 2 2 2 5 3" xfId="38149"/>
    <cellStyle name="Финансовый 14 2 2 2 6" xfId="38150"/>
    <cellStyle name="Финансовый 14 2 2 2 6 2" xfId="38151"/>
    <cellStyle name="Финансовый 14 2 2 2 7" xfId="38152"/>
    <cellStyle name="Финансовый 14 2 2 3" xfId="38153"/>
    <cellStyle name="Финансовый 14 2 2 3 2" xfId="38154"/>
    <cellStyle name="Финансовый 14 2 2 3 2 2" xfId="38155"/>
    <cellStyle name="Финансовый 14 2 2 3 2 2 2" xfId="38156"/>
    <cellStyle name="Финансовый 14 2 2 3 2 2 2 2" xfId="38157"/>
    <cellStyle name="Финансовый 14 2 2 3 2 2 3" xfId="38158"/>
    <cellStyle name="Финансовый 14 2 2 3 2 3" xfId="38159"/>
    <cellStyle name="Финансовый 14 2 2 3 2 3 2" xfId="38160"/>
    <cellStyle name="Финансовый 14 2 2 3 2 4" xfId="38161"/>
    <cellStyle name="Финансовый 14 2 2 3 3" xfId="38162"/>
    <cellStyle name="Финансовый 14 2 2 3 3 2" xfId="38163"/>
    <cellStyle name="Финансовый 14 2 2 3 3 2 2" xfId="38164"/>
    <cellStyle name="Финансовый 14 2 2 3 3 3" xfId="38165"/>
    <cellStyle name="Финансовый 14 2 2 3 4" xfId="38166"/>
    <cellStyle name="Финансовый 14 2 2 3 4 2" xfId="38167"/>
    <cellStyle name="Финансовый 14 2 2 3 5" xfId="38168"/>
    <cellStyle name="Финансовый 14 2 2 4" xfId="38169"/>
    <cellStyle name="Финансовый 14 2 2 4 2" xfId="38170"/>
    <cellStyle name="Финансовый 14 2 2 4 2 2" xfId="38171"/>
    <cellStyle name="Финансовый 14 2 2 4 2 2 2" xfId="38172"/>
    <cellStyle name="Финансовый 14 2 2 4 2 3" xfId="38173"/>
    <cellStyle name="Финансовый 14 2 2 4 3" xfId="38174"/>
    <cellStyle name="Финансовый 14 2 2 4 3 2" xfId="38175"/>
    <cellStyle name="Финансовый 14 2 2 4 4" xfId="38176"/>
    <cellStyle name="Финансовый 14 2 2 5" xfId="38177"/>
    <cellStyle name="Финансовый 14 2 2 5 2" xfId="38178"/>
    <cellStyle name="Финансовый 14 2 2 5 2 2" xfId="38179"/>
    <cellStyle name="Финансовый 14 2 2 5 2 2 2" xfId="38180"/>
    <cellStyle name="Финансовый 14 2 2 5 2 3" xfId="38181"/>
    <cellStyle name="Финансовый 14 2 2 5 3" xfId="38182"/>
    <cellStyle name="Финансовый 14 2 2 5 3 2" xfId="38183"/>
    <cellStyle name="Финансовый 14 2 2 5 4" xfId="38184"/>
    <cellStyle name="Финансовый 14 2 2 6" xfId="38185"/>
    <cellStyle name="Финансовый 14 2 2 6 2" xfId="38186"/>
    <cellStyle name="Финансовый 14 2 2 6 2 2" xfId="38187"/>
    <cellStyle name="Финансовый 14 2 2 6 3" xfId="38188"/>
    <cellStyle name="Финансовый 14 2 2 7" xfId="38189"/>
    <cellStyle name="Финансовый 14 2 2 7 2" xfId="38190"/>
    <cellStyle name="Финансовый 14 2 2 8" xfId="38191"/>
    <cellStyle name="Финансовый 14 2 3" xfId="38192"/>
    <cellStyle name="Финансовый 14 2 3 2" xfId="38193"/>
    <cellStyle name="Финансовый 14 2 3 2 2" xfId="38194"/>
    <cellStyle name="Финансовый 14 2 3 2 2 2" xfId="38195"/>
    <cellStyle name="Финансовый 14 2 3 2 2 2 2" xfId="38196"/>
    <cellStyle name="Финансовый 14 2 3 2 2 2 2 2" xfId="38197"/>
    <cellStyle name="Финансовый 14 2 3 2 2 2 3" xfId="38198"/>
    <cellStyle name="Финансовый 14 2 3 2 2 3" xfId="38199"/>
    <cellStyle name="Финансовый 14 2 3 2 2 3 2" xfId="38200"/>
    <cellStyle name="Финансовый 14 2 3 2 2 4" xfId="38201"/>
    <cellStyle name="Финансовый 14 2 3 2 3" xfId="38202"/>
    <cellStyle name="Финансовый 14 2 3 2 3 2" xfId="38203"/>
    <cellStyle name="Финансовый 14 2 3 2 3 2 2" xfId="38204"/>
    <cellStyle name="Финансовый 14 2 3 2 3 3" xfId="38205"/>
    <cellStyle name="Финансовый 14 2 3 2 4" xfId="38206"/>
    <cellStyle name="Финансовый 14 2 3 2 4 2" xfId="38207"/>
    <cellStyle name="Финансовый 14 2 3 2 5" xfId="38208"/>
    <cellStyle name="Финансовый 14 2 3 3" xfId="38209"/>
    <cellStyle name="Финансовый 14 2 3 3 2" xfId="38210"/>
    <cellStyle name="Финансовый 14 2 3 3 2 2" xfId="38211"/>
    <cellStyle name="Финансовый 14 2 3 3 2 2 2" xfId="38212"/>
    <cellStyle name="Финансовый 14 2 3 3 2 3" xfId="38213"/>
    <cellStyle name="Финансовый 14 2 3 3 3" xfId="38214"/>
    <cellStyle name="Финансовый 14 2 3 3 3 2" xfId="38215"/>
    <cellStyle name="Финансовый 14 2 3 3 4" xfId="38216"/>
    <cellStyle name="Финансовый 14 2 3 4" xfId="38217"/>
    <cellStyle name="Финансовый 14 2 3 4 2" xfId="38218"/>
    <cellStyle name="Финансовый 14 2 3 4 2 2" xfId="38219"/>
    <cellStyle name="Финансовый 14 2 3 4 2 2 2" xfId="38220"/>
    <cellStyle name="Финансовый 14 2 3 4 2 3" xfId="38221"/>
    <cellStyle name="Финансовый 14 2 3 4 3" xfId="38222"/>
    <cellStyle name="Финансовый 14 2 3 4 3 2" xfId="38223"/>
    <cellStyle name="Финансовый 14 2 3 4 4" xfId="38224"/>
    <cellStyle name="Финансовый 14 2 3 5" xfId="38225"/>
    <cellStyle name="Финансовый 14 2 3 5 2" xfId="38226"/>
    <cellStyle name="Финансовый 14 2 3 5 2 2" xfId="38227"/>
    <cellStyle name="Финансовый 14 2 3 5 3" xfId="38228"/>
    <cellStyle name="Финансовый 14 2 3 6" xfId="38229"/>
    <cellStyle name="Финансовый 14 2 3 6 2" xfId="38230"/>
    <cellStyle name="Финансовый 14 2 3 7" xfId="38231"/>
    <cellStyle name="Финансовый 14 2 4" xfId="38232"/>
    <cellStyle name="Финансовый 14 2 4 2" xfId="38233"/>
    <cellStyle name="Финансовый 14 2 4 2 2" xfId="38234"/>
    <cellStyle name="Финансовый 14 2 4 2 2 2" xfId="38235"/>
    <cellStyle name="Финансовый 14 2 4 2 2 2 2" xfId="38236"/>
    <cellStyle name="Финансовый 14 2 4 2 2 3" xfId="38237"/>
    <cellStyle name="Финансовый 14 2 4 2 3" xfId="38238"/>
    <cellStyle name="Финансовый 14 2 4 2 3 2" xfId="38239"/>
    <cellStyle name="Финансовый 14 2 4 2 4" xfId="38240"/>
    <cellStyle name="Финансовый 14 2 4 3" xfId="38241"/>
    <cellStyle name="Финансовый 14 2 4 3 2" xfId="38242"/>
    <cellStyle name="Финансовый 14 2 4 3 2 2" xfId="38243"/>
    <cellStyle name="Финансовый 14 2 4 3 3" xfId="38244"/>
    <cellStyle name="Финансовый 14 2 4 4" xfId="38245"/>
    <cellStyle name="Финансовый 14 2 4 4 2" xfId="38246"/>
    <cellStyle name="Финансовый 14 2 4 5" xfId="38247"/>
    <cellStyle name="Финансовый 14 2 5" xfId="38248"/>
    <cellStyle name="Финансовый 14 2 5 2" xfId="38249"/>
    <cellStyle name="Финансовый 14 2 5 2 2" xfId="38250"/>
    <cellStyle name="Финансовый 14 2 5 2 2 2" xfId="38251"/>
    <cellStyle name="Финансовый 14 2 5 2 3" xfId="38252"/>
    <cellStyle name="Финансовый 14 2 5 3" xfId="38253"/>
    <cellStyle name="Финансовый 14 2 5 3 2" xfId="38254"/>
    <cellStyle name="Финансовый 14 2 5 4" xfId="38255"/>
    <cellStyle name="Финансовый 14 2 6" xfId="38256"/>
    <cellStyle name="Финансовый 14 2 6 2" xfId="38257"/>
    <cellStyle name="Финансовый 14 2 6 2 2" xfId="38258"/>
    <cellStyle name="Финансовый 14 2 6 2 2 2" xfId="38259"/>
    <cellStyle name="Финансовый 14 2 6 2 3" xfId="38260"/>
    <cellStyle name="Финансовый 14 2 6 3" xfId="38261"/>
    <cellStyle name="Финансовый 14 2 6 3 2" xfId="38262"/>
    <cellStyle name="Финансовый 14 2 6 4" xfId="38263"/>
    <cellStyle name="Финансовый 14 2 7" xfId="38264"/>
    <cellStyle name="Финансовый 14 2 7 2" xfId="38265"/>
    <cellStyle name="Финансовый 14 2 7 2 2" xfId="38266"/>
    <cellStyle name="Финансовый 14 2 7 3" xfId="38267"/>
    <cellStyle name="Финансовый 14 2 8" xfId="38268"/>
    <cellStyle name="Финансовый 14 2 8 2" xfId="38269"/>
    <cellStyle name="Финансовый 14 2 9" xfId="38270"/>
    <cellStyle name="Финансовый 14 3" xfId="38271"/>
    <cellStyle name="Финансовый 14 3 2" xfId="38272"/>
    <cellStyle name="Финансовый 14 3 2 2" xfId="38273"/>
    <cellStyle name="Финансовый 14 3 2 2 2" xfId="38274"/>
    <cellStyle name="Финансовый 14 3 2 2 2 2" xfId="38275"/>
    <cellStyle name="Финансовый 14 3 2 2 2 2 2" xfId="38276"/>
    <cellStyle name="Финансовый 14 3 2 2 2 2 2 2" xfId="38277"/>
    <cellStyle name="Финансовый 14 3 2 2 2 2 3" xfId="38278"/>
    <cellStyle name="Финансовый 14 3 2 2 2 3" xfId="38279"/>
    <cellStyle name="Финансовый 14 3 2 2 2 3 2" xfId="38280"/>
    <cellStyle name="Финансовый 14 3 2 2 2 4" xfId="38281"/>
    <cellStyle name="Финансовый 14 3 2 2 3" xfId="38282"/>
    <cellStyle name="Финансовый 14 3 2 2 3 2" xfId="38283"/>
    <cellStyle name="Финансовый 14 3 2 2 3 2 2" xfId="38284"/>
    <cellStyle name="Финансовый 14 3 2 2 3 3" xfId="38285"/>
    <cellStyle name="Финансовый 14 3 2 2 4" xfId="38286"/>
    <cellStyle name="Финансовый 14 3 2 2 4 2" xfId="38287"/>
    <cellStyle name="Финансовый 14 3 2 2 5" xfId="38288"/>
    <cellStyle name="Финансовый 14 3 2 3" xfId="38289"/>
    <cellStyle name="Финансовый 14 3 2 3 2" xfId="38290"/>
    <cellStyle name="Финансовый 14 3 2 3 2 2" xfId="38291"/>
    <cellStyle name="Финансовый 14 3 2 3 2 2 2" xfId="38292"/>
    <cellStyle name="Финансовый 14 3 2 3 2 3" xfId="38293"/>
    <cellStyle name="Финансовый 14 3 2 3 3" xfId="38294"/>
    <cellStyle name="Финансовый 14 3 2 3 3 2" xfId="38295"/>
    <cellStyle name="Финансовый 14 3 2 3 4" xfId="38296"/>
    <cellStyle name="Финансовый 14 3 2 4" xfId="38297"/>
    <cellStyle name="Финансовый 14 3 2 4 2" xfId="38298"/>
    <cellStyle name="Финансовый 14 3 2 4 2 2" xfId="38299"/>
    <cellStyle name="Финансовый 14 3 2 4 2 2 2" xfId="38300"/>
    <cellStyle name="Финансовый 14 3 2 4 2 3" xfId="38301"/>
    <cellStyle name="Финансовый 14 3 2 4 3" xfId="38302"/>
    <cellStyle name="Финансовый 14 3 2 4 3 2" xfId="38303"/>
    <cellStyle name="Финансовый 14 3 2 4 4" xfId="38304"/>
    <cellStyle name="Финансовый 14 3 2 5" xfId="38305"/>
    <cellStyle name="Финансовый 14 3 2 5 2" xfId="38306"/>
    <cellStyle name="Финансовый 14 3 2 5 2 2" xfId="38307"/>
    <cellStyle name="Финансовый 14 3 2 5 3" xfId="38308"/>
    <cellStyle name="Финансовый 14 3 2 6" xfId="38309"/>
    <cellStyle name="Финансовый 14 3 2 6 2" xfId="38310"/>
    <cellStyle name="Финансовый 14 3 2 7" xfId="38311"/>
    <cellStyle name="Финансовый 14 3 3" xfId="38312"/>
    <cellStyle name="Финансовый 14 3 3 2" xfId="38313"/>
    <cellStyle name="Финансовый 14 3 3 2 2" xfId="38314"/>
    <cellStyle name="Финансовый 14 3 3 2 2 2" xfId="38315"/>
    <cellStyle name="Финансовый 14 3 3 2 2 2 2" xfId="38316"/>
    <cellStyle name="Финансовый 14 3 3 2 2 3" xfId="38317"/>
    <cellStyle name="Финансовый 14 3 3 2 3" xfId="38318"/>
    <cellStyle name="Финансовый 14 3 3 2 3 2" xfId="38319"/>
    <cellStyle name="Финансовый 14 3 3 2 4" xfId="38320"/>
    <cellStyle name="Финансовый 14 3 3 3" xfId="38321"/>
    <cellStyle name="Финансовый 14 3 3 3 2" xfId="38322"/>
    <cellStyle name="Финансовый 14 3 3 3 2 2" xfId="38323"/>
    <cellStyle name="Финансовый 14 3 3 3 3" xfId="38324"/>
    <cellStyle name="Финансовый 14 3 3 4" xfId="38325"/>
    <cellStyle name="Финансовый 14 3 3 4 2" xfId="38326"/>
    <cellStyle name="Финансовый 14 3 3 5" xfId="38327"/>
    <cellStyle name="Финансовый 14 3 4" xfId="38328"/>
    <cellStyle name="Финансовый 14 3 4 2" xfId="38329"/>
    <cellStyle name="Финансовый 14 3 4 2 2" xfId="38330"/>
    <cellStyle name="Финансовый 14 3 4 2 2 2" xfId="38331"/>
    <cellStyle name="Финансовый 14 3 4 2 3" xfId="38332"/>
    <cellStyle name="Финансовый 14 3 4 3" xfId="38333"/>
    <cellStyle name="Финансовый 14 3 4 3 2" xfId="38334"/>
    <cellStyle name="Финансовый 14 3 4 4" xfId="38335"/>
    <cellStyle name="Финансовый 14 3 5" xfId="38336"/>
    <cellStyle name="Финансовый 14 3 5 2" xfId="38337"/>
    <cellStyle name="Финансовый 14 3 5 2 2" xfId="38338"/>
    <cellStyle name="Финансовый 14 3 5 2 2 2" xfId="38339"/>
    <cellStyle name="Финансовый 14 3 5 2 3" xfId="38340"/>
    <cellStyle name="Финансовый 14 3 5 3" xfId="38341"/>
    <cellStyle name="Финансовый 14 3 5 3 2" xfId="38342"/>
    <cellStyle name="Финансовый 14 3 5 4" xfId="38343"/>
    <cellStyle name="Финансовый 14 3 6" xfId="38344"/>
    <cellStyle name="Финансовый 14 3 6 2" xfId="38345"/>
    <cellStyle name="Финансовый 14 3 6 2 2" xfId="38346"/>
    <cellStyle name="Финансовый 14 3 6 3" xfId="38347"/>
    <cellStyle name="Финансовый 14 3 7" xfId="38348"/>
    <cellStyle name="Финансовый 14 3 7 2" xfId="38349"/>
    <cellStyle name="Финансовый 14 3 8" xfId="38350"/>
    <cellStyle name="Финансовый 14 4" xfId="38351"/>
    <cellStyle name="Финансовый 14 4 2" xfId="38352"/>
    <cellStyle name="Финансовый 14 4 2 2" xfId="38353"/>
    <cellStyle name="Финансовый 14 4 2 2 2" xfId="38354"/>
    <cellStyle name="Финансовый 14 4 2 2 2 2" xfId="38355"/>
    <cellStyle name="Финансовый 14 4 2 2 2 2 2" xfId="38356"/>
    <cellStyle name="Финансовый 14 4 2 2 2 3" xfId="38357"/>
    <cellStyle name="Финансовый 14 4 2 2 3" xfId="38358"/>
    <cellStyle name="Финансовый 14 4 2 2 3 2" xfId="38359"/>
    <cellStyle name="Финансовый 14 4 2 2 4" xfId="38360"/>
    <cellStyle name="Финансовый 14 4 2 3" xfId="38361"/>
    <cellStyle name="Финансовый 14 4 2 3 2" xfId="38362"/>
    <cellStyle name="Финансовый 14 4 2 3 2 2" xfId="38363"/>
    <cellStyle name="Финансовый 14 4 2 3 3" xfId="38364"/>
    <cellStyle name="Финансовый 14 4 2 4" xfId="38365"/>
    <cellStyle name="Финансовый 14 4 2 4 2" xfId="38366"/>
    <cellStyle name="Финансовый 14 4 2 5" xfId="38367"/>
    <cellStyle name="Финансовый 14 4 3" xfId="38368"/>
    <cellStyle name="Финансовый 14 4 3 2" xfId="38369"/>
    <cellStyle name="Финансовый 14 4 3 2 2" xfId="38370"/>
    <cellStyle name="Финансовый 14 4 3 2 2 2" xfId="38371"/>
    <cellStyle name="Финансовый 14 4 3 2 3" xfId="38372"/>
    <cellStyle name="Финансовый 14 4 3 3" xfId="38373"/>
    <cellStyle name="Финансовый 14 4 3 3 2" xfId="38374"/>
    <cellStyle name="Финансовый 14 4 3 4" xfId="38375"/>
    <cellStyle name="Финансовый 14 4 4" xfId="38376"/>
    <cellStyle name="Финансовый 14 4 4 2" xfId="38377"/>
    <cellStyle name="Финансовый 14 4 4 2 2" xfId="38378"/>
    <cellStyle name="Финансовый 14 4 4 2 2 2" xfId="38379"/>
    <cellStyle name="Финансовый 14 4 4 2 3" xfId="38380"/>
    <cellStyle name="Финансовый 14 4 4 3" xfId="38381"/>
    <cellStyle name="Финансовый 14 4 4 3 2" xfId="38382"/>
    <cellStyle name="Финансовый 14 4 4 4" xfId="38383"/>
    <cellStyle name="Финансовый 14 4 5" xfId="38384"/>
    <cellStyle name="Финансовый 14 4 5 2" xfId="38385"/>
    <cellStyle name="Финансовый 14 4 5 2 2" xfId="38386"/>
    <cellStyle name="Финансовый 14 4 5 3" xfId="38387"/>
    <cellStyle name="Финансовый 14 4 6" xfId="38388"/>
    <cellStyle name="Финансовый 14 4 6 2" xfId="38389"/>
    <cellStyle name="Финансовый 14 4 7" xfId="38390"/>
    <cellStyle name="Финансовый 14 5" xfId="38391"/>
    <cellStyle name="Финансовый 14 5 2" xfId="38392"/>
    <cellStyle name="Финансовый 14 5 2 2" xfId="38393"/>
    <cellStyle name="Финансовый 14 5 2 2 2" xfId="38394"/>
    <cellStyle name="Финансовый 14 5 2 2 2 2" xfId="38395"/>
    <cellStyle name="Финансовый 14 5 2 2 3" xfId="38396"/>
    <cellStyle name="Финансовый 14 5 2 3" xfId="38397"/>
    <cellStyle name="Финансовый 14 5 2 3 2" xfId="38398"/>
    <cellStyle name="Финансовый 14 5 2 4" xfId="38399"/>
    <cellStyle name="Финансовый 14 5 3" xfId="38400"/>
    <cellStyle name="Финансовый 14 5 3 2" xfId="38401"/>
    <cellStyle name="Финансовый 14 5 3 2 2" xfId="38402"/>
    <cellStyle name="Финансовый 14 5 3 3" xfId="38403"/>
    <cellStyle name="Финансовый 14 5 4" xfId="38404"/>
    <cellStyle name="Финансовый 14 5 4 2" xfId="38405"/>
    <cellStyle name="Финансовый 14 5 5" xfId="38406"/>
    <cellStyle name="Финансовый 14 6" xfId="38407"/>
    <cellStyle name="Финансовый 14 6 2" xfId="38408"/>
    <cellStyle name="Финансовый 14 6 2 2" xfId="38409"/>
    <cellStyle name="Финансовый 14 6 2 2 2" xfId="38410"/>
    <cellStyle name="Финансовый 14 6 2 3" xfId="38411"/>
    <cellStyle name="Финансовый 14 6 3" xfId="38412"/>
    <cellStyle name="Финансовый 14 6 3 2" xfId="38413"/>
    <cellStyle name="Финансовый 14 6 4" xfId="38414"/>
    <cellStyle name="Финансовый 14 7" xfId="38415"/>
    <cellStyle name="Финансовый 14 7 2" xfId="38416"/>
    <cellStyle name="Финансовый 14 7 2 2" xfId="38417"/>
    <cellStyle name="Финансовый 14 7 2 2 2" xfId="38418"/>
    <cellStyle name="Финансовый 14 7 2 3" xfId="38419"/>
    <cellStyle name="Финансовый 14 7 3" xfId="38420"/>
    <cellStyle name="Финансовый 14 7 3 2" xfId="38421"/>
    <cellStyle name="Финансовый 14 7 4" xfId="38422"/>
    <cellStyle name="Финансовый 14 8" xfId="38423"/>
    <cellStyle name="Финансовый 14 8 2" xfId="38424"/>
    <cellStyle name="Финансовый 14 8 2 2" xfId="38425"/>
    <cellStyle name="Финансовый 14 8 3" xfId="38426"/>
    <cellStyle name="Финансовый 14 9" xfId="38427"/>
    <cellStyle name="Финансовый 14 9 2" xfId="38428"/>
    <cellStyle name="Финансовый 15" xfId="38429"/>
    <cellStyle name="Финансовый 15 2" xfId="38430"/>
    <cellStyle name="Финансовый 16" xfId="38431"/>
    <cellStyle name="Финансовый 16 2" xfId="38432"/>
    <cellStyle name="Финансовый 17" xfId="38433"/>
    <cellStyle name="Финансовый 17 10" xfId="38434"/>
    <cellStyle name="Финансовый 17 2" xfId="38435"/>
    <cellStyle name="Финансовый 17 2 2" xfId="38436"/>
    <cellStyle name="Финансовый 17 2 2 2" xfId="38437"/>
    <cellStyle name="Финансовый 17 2 2 2 2" xfId="38438"/>
    <cellStyle name="Финансовый 17 2 2 2 2 2" xfId="38439"/>
    <cellStyle name="Финансовый 17 2 2 2 2 2 2" xfId="38440"/>
    <cellStyle name="Финансовый 17 2 2 2 2 2 2 2" xfId="38441"/>
    <cellStyle name="Финансовый 17 2 2 2 2 2 2 2 2" xfId="38442"/>
    <cellStyle name="Финансовый 17 2 2 2 2 2 2 3" xfId="38443"/>
    <cellStyle name="Финансовый 17 2 2 2 2 2 3" xfId="38444"/>
    <cellStyle name="Финансовый 17 2 2 2 2 2 3 2" xfId="38445"/>
    <cellStyle name="Финансовый 17 2 2 2 2 2 4" xfId="38446"/>
    <cellStyle name="Финансовый 17 2 2 2 2 3" xfId="38447"/>
    <cellStyle name="Финансовый 17 2 2 2 2 3 2" xfId="38448"/>
    <cellStyle name="Финансовый 17 2 2 2 2 3 2 2" xfId="38449"/>
    <cellStyle name="Финансовый 17 2 2 2 2 3 3" xfId="38450"/>
    <cellStyle name="Финансовый 17 2 2 2 2 4" xfId="38451"/>
    <cellStyle name="Финансовый 17 2 2 2 2 4 2" xfId="38452"/>
    <cellStyle name="Финансовый 17 2 2 2 2 5" xfId="38453"/>
    <cellStyle name="Финансовый 17 2 2 2 3" xfId="38454"/>
    <cellStyle name="Финансовый 17 2 2 2 3 2" xfId="38455"/>
    <cellStyle name="Финансовый 17 2 2 2 3 2 2" xfId="38456"/>
    <cellStyle name="Финансовый 17 2 2 2 3 2 2 2" xfId="38457"/>
    <cellStyle name="Финансовый 17 2 2 2 3 2 3" xfId="38458"/>
    <cellStyle name="Финансовый 17 2 2 2 3 3" xfId="38459"/>
    <cellStyle name="Финансовый 17 2 2 2 3 3 2" xfId="38460"/>
    <cellStyle name="Финансовый 17 2 2 2 3 4" xfId="38461"/>
    <cellStyle name="Финансовый 17 2 2 2 4" xfId="38462"/>
    <cellStyle name="Финансовый 17 2 2 2 4 2" xfId="38463"/>
    <cellStyle name="Финансовый 17 2 2 2 4 2 2" xfId="38464"/>
    <cellStyle name="Финансовый 17 2 2 2 4 2 2 2" xfId="38465"/>
    <cellStyle name="Финансовый 17 2 2 2 4 2 3" xfId="38466"/>
    <cellStyle name="Финансовый 17 2 2 2 4 3" xfId="38467"/>
    <cellStyle name="Финансовый 17 2 2 2 4 3 2" xfId="38468"/>
    <cellStyle name="Финансовый 17 2 2 2 4 4" xfId="38469"/>
    <cellStyle name="Финансовый 17 2 2 2 5" xfId="38470"/>
    <cellStyle name="Финансовый 17 2 2 2 5 2" xfId="38471"/>
    <cellStyle name="Финансовый 17 2 2 2 5 2 2" xfId="38472"/>
    <cellStyle name="Финансовый 17 2 2 2 5 3" xfId="38473"/>
    <cellStyle name="Финансовый 17 2 2 2 6" xfId="38474"/>
    <cellStyle name="Финансовый 17 2 2 2 6 2" xfId="38475"/>
    <cellStyle name="Финансовый 17 2 2 2 7" xfId="38476"/>
    <cellStyle name="Финансовый 17 2 2 3" xfId="38477"/>
    <cellStyle name="Финансовый 17 2 2 3 2" xfId="38478"/>
    <cellStyle name="Финансовый 17 2 2 3 2 2" xfId="38479"/>
    <cellStyle name="Финансовый 17 2 2 3 2 2 2" xfId="38480"/>
    <cellStyle name="Финансовый 17 2 2 3 2 2 2 2" xfId="38481"/>
    <cellStyle name="Финансовый 17 2 2 3 2 2 3" xfId="38482"/>
    <cellStyle name="Финансовый 17 2 2 3 2 3" xfId="38483"/>
    <cellStyle name="Финансовый 17 2 2 3 2 3 2" xfId="38484"/>
    <cellStyle name="Финансовый 17 2 2 3 2 4" xfId="38485"/>
    <cellStyle name="Финансовый 17 2 2 3 3" xfId="38486"/>
    <cellStyle name="Финансовый 17 2 2 3 3 2" xfId="38487"/>
    <cellStyle name="Финансовый 17 2 2 3 3 2 2" xfId="38488"/>
    <cellStyle name="Финансовый 17 2 2 3 3 3" xfId="38489"/>
    <cellStyle name="Финансовый 17 2 2 3 4" xfId="38490"/>
    <cellStyle name="Финансовый 17 2 2 3 4 2" xfId="38491"/>
    <cellStyle name="Финансовый 17 2 2 3 5" xfId="38492"/>
    <cellStyle name="Финансовый 17 2 2 4" xfId="38493"/>
    <cellStyle name="Финансовый 17 2 2 4 2" xfId="38494"/>
    <cellStyle name="Финансовый 17 2 2 4 2 2" xfId="38495"/>
    <cellStyle name="Финансовый 17 2 2 4 2 2 2" xfId="38496"/>
    <cellStyle name="Финансовый 17 2 2 4 2 3" xfId="38497"/>
    <cellStyle name="Финансовый 17 2 2 4 3" xfId="38498"/>
    <cellStyle name="Финансовый 17 2 2 4 3 2" xfId="38499"/>
    <cellStyle name="Финансовый 17 2 2 4 4" xfId="38500"/>
    <cellStyle name="Финансовый 17 2 2 5" xfId="38501"/>
    <cellStyle name="Финансовый 17 2 2 5 2" xfId="38502"/>
    <cellStyle name="Финансовый 17 2 2 5 2 2" xfId="38503"/>
    <cellStyle name="Финансовый 17 2 2 5 2 2 2" xfId="38504"/>
    <cellStyle name="Финансовый 17 2 2 5 2 3" xfId="38505"/>
    <cellStyle name="Финансовый 17 2 2 5 3" xfId="38506"/>
    <cellStyle name="Финансовый 17 2 2 5 3 2" xfId="38507"/>
    <cellStyle name="Финансовый 17 2 2 5 4" xfId="38508"/>
    <cellStyle name="Финансовый 17 2 2 6" xfId="38509"/>
    <cellStyle name="Финансовый 17 2 2 6 2" xfId="38510"/>
    <cellStyle name="Финансовый 17 2 2 6 2 2" xfId="38511"/>
    <cellStyle name="Финансовый 17 2 2 6 3" xfId="38512"/>
    <cellStyle name="Финансовый 17 2 2 7" xfId="38513"/>
    <cellStyle name="Финансовый 17 2 2 7 2" xfId="38514"/>
    <cellStyle name="Финансовый 17 2 2 8" xfId="38515"/>
    <cellStyle name="Финансовый 17 2 3" xfId="38516"/>
    <cellStyle name="Финансовый 17 2 3 2" xfId="38517"/>
    <cellStyle name="Финансовый 17 2 3 2 2" xfId="38518"/>
    <cellStyle name="Финансовый 17 2 3 2 2 2" xfId="38519"/>
    <cellStyle name="Финансовый 17 2 3 2 2 2 2" xfId="38520"/>
    <cellStyle name="Финансовый 17 2 3 2 2 2 2 2" xfId="38521"/>
    <cellStyle name="Финансовый 17 2 3 2 2 2 3" xfId="38522"/>
    <cellStyle name="Финансовый 17 2 3 2 2 3" xfId="38523"/>
    <cellStyle name="Финансовый 17 2 3 2 2 3 2" xfId="38524"/>
    <cellStyle name="Финансовый 17 2 3 2 2 4" xfId="38525"/>
    <cellStyle name="Финансовый 17 2 3 2 3" xfId="38526"/>
    <cellStyle name="Финансовый 17 2 3 2 3 2" xfId="38527"/>
    <cellStyle name="Финансовый 17 2 3 2 3 2 2" xfId="38528"/>
    <cellStyle name="Финансовый 17 2 3 2 3 3" xfId="38529"/>
    <cellStyle name="Финансовый 17 2 3 2 4" xfId="38530"/>
    <cellStyle name="Финансовый 17 2 3 2 4 2" xfId="38531"/>
    <cellStyle name="Финансовый 17 2 3 2 5" xfId="38532"/>
    <cellStyle name="Финансовый 17 2 3 3" xfId="38533"/>
    <cellStyle name="Финансовый 17 2 3 3 2" xfId="38534"/>
    <cellStyle name="Финансовый 17 2 3 3 2 2" xfId="38535"/>
    <cellStyle name="Финансовый 17 2 3 3 2 2 2" xfId="38536"/>
    <cellStyle name="Финансовый 17 2 3 3 2 3" xfId="38537"/>
    <cellStyle name="Финансовый 17 2 3 3 3" xfId="38538"/>
    <cellStyle name="Финансовый 17 2 3 3 3 2" xfId="38539"/>
    <cellStyle name="Финансовый 17 2 3 3 4" xfId="38540"/>
    <cellStyle name="Финансовый 17 2 3 4" xfId="38541"/>
    <cellStyle name="Финансовый 17 2 3 4 2" xfId="38542"/>
    <cellStyle name="Финансовый 17 2 3 4 2 2" xfId="38543"/>
    <cellStyle name="Финансовый 17 2 3 4 2 2 2" xfId="38544"/>
    <cellStyle name="Финансовый 17 2 3 4 2 3" xfId="38545"/>
    <cellStyle name="Финансовый 17 2 3 4 3" xfId="38546"/>
    <cellStyle name="Финансовый 17 2 3 4 3 2" xfId="38547"/>
    <cellStyle name="Финансовый 17 2 3 4 4" xfId="38548"/>
    <cellStyle name="Финансовый 17 2 3 5" xfId="38549"/>
    <cellStyle name="Финансовый 17 2 3 5 2" xfId="38550"/>
    <cellStyle name="Финансовый 17 2 3 5 2 2" xfId="38551"/>
    <cellStyle name="Финансовый 17 2 3 5 3" xfId="38552"/>
    <cellStyle name="Финансовый 17 2 3 6" xfId="38553"/>
    <cellStyle name="Финансовый 17 2 3 6 2" xfId="38554"/>
    <cellStyle name="Финансовый 17 2 3 7" xfId="38555"/>
    <cellStyle name="Финансовый 17 2 4" xfId="38556"/>
    <cellStyle name="Финансовый 17 2 4 2" xfId="38557"/>
    <cellStyle name="Финансовый 17 2 4 2 2" xfId="38558"/>
    <cellStyle name="Финансовый 17 2 4 2 2 2" xfId="38559"/>
    <cellStyle name="Финансовый 17 2 4 2 2 2 2" xfId="38560"/>
    <cellStyle name="Финансовый 17 2 4 2 2 3" xfId="38561"/>
    <cellStyle name="Финансовый 17 2 4 2 3" xfId="38562"/>
    <cellStyle name="Финансовый 17 2 4 2 3 2" xfId="38563"/>
    <cellStyle name="Финансовый 17 2 4 2 4" xfId="38564"/>
    <cellStyle name="Финансовый 17 2 4 3" xfId="38565"/>
    <cellStyle name="Финансовый 17 2 4 3 2" xfId="38566"/>
    <cellStyle name="Финансовый 17 2 4 3 2 2" xfId="38567"/>
    <cellStyle name="Финансовый 17 2 4 3 3" xfId="38568"/>
    <cellStyle name="Финансовый 17 2 4 4" xfId="38569"/>
    <cellStyle name="Финансовый 17 2 4 4 2" xfId="38570"/>
    <cellStyle name="Финансовый 17 2 4 5" xfId="38571"/>
    <cellStyle name="Финансовый 17 2 5" xfId="38572"/>
    <cellStyle name="Финансовый 17 2 5 2" xfId="38573"/>
    <cellStyle name="Финансовый 17 2 5 2 2" xfId="38574"/>
    <cellStyle name="Финансовый 17 2 5 2 2 2" xfId="38575"/>
    <cellStyle name="Финансовый 17 2 5 2 3" xfId="38576"/>
    <cellStyle name="Финансовый 17 2 5 3" xfId="38577"/>
    <cellStyle name="Финансовый 17 2 5 3 2" xfId="38578"/>
    <cellStyle name="Финансовый 17 2 5 4" xfId="38579"/>
    <cellStyle name="Финансовый 17 2 6" xfId="38580"/>
    <cellStyle name="Финансовый 17 2 6 2" xfId="38581"/>
    <cellStyle name="Финансовый 17 2 6 2 2" xfId="38582"/>
    <cellStyle name="Финансовый 17 2 6 2 2 2" xfId="38583"/>
    <cellStyle name="Финансовый 17 2 6 2 3" xfId="38584"/>
    <cellStyle name="Финансовый 17 2 6 3" xfId="38585"/>
    <cellStyle name="Финансовый 17 2 6 3 2" xfId="38586"/>
    <cellStyle name="Финансовый 17 2 6 4" xfId="38587"/>
    <cellStyle name="Финансовый 17 2 7" xfId="38588"/>
    <cellStyle name="Финансовый 17 2 7 2" xfId="38589"/>
    <cellStyle name="Финансовый 17 2 7 2 2" xfId="38590"/>
    <cellStyle name="Финансовый 17 2 7 3" xfId="38591"/>
    <cellStyle name="Финансовый 17 2 8" xfId="38592"/>
    <cellStyle name="Финансовый 17 2 8 2" xfId="38593"/>
    <cellStyle name="Финансовый 17 2 9" xfId="38594"/>
    <cellStyle name="Финансовый 17 3" xfId="38595"/>
    <cellStyle name="Финансовый 17 3 2" xfId="38596"/>
    <cellStyle name="Финансовый 17 3 2 2" xfId="38597"/>
    <cellStyle name="Финансовый 17 3 2 2 2" xfId="38598"/>
    <cellStyle name="Финансовый 17 3 2 2 2 2" xfId="38599"/>
    <cellStyle name="Финансовый 17 3 2 2 2 2 2" xfId="38600"/>
    <cellStyle name="Финансовый 17 3 2 2 2 2 2 2" xfId="38601"/>
    <cellStyle name="Финансовый 17 3 2 2 2 2 3" xfId="38602"/>
    <cellStyle name="Финансовый 17 3 2 2 2 3" xfId="38603"/>
    <cellStyle name="Финансовый 17 3 2 2 2 3 2" xfId="38604"/>
    <cellStyle name="Финансовый 17 3 2 2 2 4" xfId="38605"/>
    <cellStyle name="Финансовый 17 3 2 2 3" xfId="38606"/>
    <cellStyle name="Финансовый 17 3 2 2 3 2" xfId="38607"/>
    <cellStyle name="Финансовый 17 3 2 2 3 2 2" xfId="38608"/>
    <cellStyle name="Финансовый 17 3 2 2 3 3" xfId="38609"/>
    <cellStyle name="Финансовый 17 3 2 2 4" xfId="38610"/>
    <cellStyle name="Финансовый 17 3 2 2 4 2" xfId="38611"/>
    <cellStyle name="Финансовый 17 3 2 2 5" xfId="38612"/>
    <cellStyle name="Финансовый 17 3 2 3" xfId="38613"/>
    <cellStyle name="Финансовый 17 3 2 3 2" xfId="38614"/>
    <cellStyle name="Финансовый 17 3 2 3 2 2" xfId="38615"/>
    <cellStyle name="Финансовый 17 3 2 3 2 2 2" xfId="38616"/>
    <cellStyle name="Финансовый 17 3 2 3 2 3" xfId="38617"/>
    <cellStyle name="Финансовый 17 3 2 3 3" xfId="38618"/>
    <cellStyle name="Финансовый 17 3 2 3 3 2" xfId="38619"/>
    <cellStyle name="Финансовый 17 3 2 3 4" xfId="38620"/>
    <cellStyle name="Финансовый 17 3 2 4" xfId="38621"/>
    <cellStyle name="Финансовый 17 3 2 4 2" xfId="38622"/>
    <cellStyle name="Финансовый 17 3 2 4 2 2" xfId="38623"/>
    <cellStyle name="Финансовый 17 3 2 4 2 2 2" xfId="38624"/>
    <cellStyle name="Финансовый 17 3 2 4 2 3" xfId="38625"/>
    <cellStyle name="Финансовый 17 3 2 4 3" xfId="38626"/>
    <cellStyle name="Финансовый 17 3 2 4 3 2" xfId="38627"/>
    <cellStyle name="Финансовый 17 3 2 4 4" xfId="38628"/>
    <cellStyle name="Финансовый 17 3 2 5" xfId="38629"/>
    <cellStyle name="Финансовый 17 3 2 5 2" xfId="38630"/>
    <cellStyle name="Финансовый 17 3 2 5 2 2" xfId="38631"/>
    <cellStyle name="Финансовый 17 3 2 5 3" xfId="38632"/>
    <cellStyle name="Финансовый 17 3 2 6" xfId="38633"/>
    <cellStyle name="Финансовый 17 3 2 6 2" xfId="38634"/>
    <cellStyle name="Финансовый 17 3 2 7" xfId="38635"/>
    <cellStyle name="Финансовый 17 3 3" xfId="38636"/>
    <cellStyle name="Финансовый 17 3 3 2" xfId="38637"/>
    <cellStyle name="Финансовый 17 3 3 2 2" xfId="38638"/>
    <cellStyle name="Финансовый 17 3 3 2 2 2" xfId="38639"/>
    <cellStyle name="Финансовый 17 3 3 2 2 2 2" xfId="38640"/>
    <cellStyle name="Финансовый 17 3 3 2 2 3" xfId="38641"/>
    <cellStyle name="Финансовый 17 3 3 2 3" xfId="38642"/>
    <cellStyle name="Финансовый 17 3 3 2 3 2" xfId="38643"/>
    <cellStyle name="Финансовый 17 3 3 2 4" xfId="38644"/>
    <cellStyle name="Финансовый 17 3 3 3" xfId="38645"/>
    <cellStyle name="Финансовый 17 3 3 3 2" xfId="38646"/>
    <cellStyle name="Финансовый 17 3 3 3 2 2" xfId="38647"/>
    <cellStyle name="Финансовый 17 3 3 3 3" xfId="38648"/>
    <cellStyle name="Финансовый 17 3 3 4" xfId="38649"/>
    <cellStyle name="Финансовый 17 3 3 4 2" xfId="38650"/>
    <cellStyle name="Финансовый 17 3 3 5" xfId="38651"/>
    <cellStyle name="Финансовый 17 3 4" xfId="38652"/>
    <cellStyle name="Финансовый 17 3 4 2" xfId="38653"/>
    <cellStyle name="Финансовый 17 3 4 2 2" xfId="38654"/>
    <cellStyle name="Финансовый 17 3 4 2 2 2" xfId="38655"/>
    <cellStyle name="Финансовый 17 3 4 2 3" xfId="38656"/>
    <cellStyle name="Финансовый 17 3 4 3" xfId="38657"/>
    <cellStyle name="Финансовый 17 3 4 3 2" xfId="38658"/>
    <cellStyle name="Финансовый 17 3 4 4" xfId="38659"/>
    <cellStyle name="Финансовый 17 3 5" xfId="38660"/>
    <cellStyle name="Финансовый 17 3 5 2" xfId="38661"/>
    <cellStyle name="Финансовый 17 3 5 2 2" xfId="38662"/>
    <cellStyle name="Финансовый 17 3 5 2 2 2" xfId="38663"/>
    <cellStyle name="Финансовый 17 3 5 2 3" xfId="38664"/>
    <cellStyle name="Финансовый 17 3 5 3" xfId="38665"/>
    <cellStyle name="Финансовый 17 3 5 3 2" xfId="38666"/>
    <cellStyle name="Финансовый 17 3 5 4" xfId="38667"/>
    <cellStyle name="Финансовый 17 3 6" xfId="38668"/>
    <cellStyle name="Финансовый 17 3 6 2" xfId="38669"/>
    <cellStyle name="Финансовый 17 3 6 2 2" xfId="38670"/>
    <cellStyle name="Финансовый 17 3 6 3" xfId="38671"/>
    <cellStyle name="Финансовый 17 3 7" xfId="38672"/>
    <cellStyle name="Финансовый 17 3 7 2" xfId="38673"/>
    <cellStyle name="Финансовый 17 3 8" xfId="38674"/>
    <cellStyle name="Финансовый 17 4" xfId="38675"/>
    <cellStyle name="Финансовый 17 4 2" xfId="38676"/>
    <cellStyle name="Финансовый 17 4 2 2" xfId="38677"/>
    <cellStyle name="Финансовый 17 4 2 2 2" xfId="38678"/>
    <cellStyle name="Финансовый 17 4 2 2 2 2" xfId="38679"/>
    <cellStyle name="Финансовый 17 4 2 2 2 2 2" xfId="38680"/>
    <cellStyle name="Финансовый 17 4 2 2 2 3" xfId="38681"/>
    <cellStyle name="Финансовый 17 4 2 2 3" xfId="38682"/>
    <cellStyle name="Финансовый 17 4 2 2 3 2" xfId="38683"/>
    <cellStyle name="Финансовый 17 4 2 2 4" xfId="38684"/>
    <cellStyle name="Финансовый 17 4 2 3" xfId="38685"/>
    <cellStyle name="Финансовый 17 4 2 3 2" xfId="38686"/>
    <cellStyle name="Финансовый 17 4 2 3 2 2" xfId="38687"/>
    <cellStyle name="Финансовый 17 4 2 3 3" xfId="38688"/>
    <cellStyle name="Финансовый 17 4 2 4" xfId="38689"/>
    <cellStyle name="Финансовый 17 4 2 4 2" xfId="38690"/>
    <cellStyle name="Финансовый 17 4 2 5" xfId="38691"/>
    <cellStyle name="Финансовый 17 4 3" xfId="38692"/>
    <cellStyle name="Финансовый 17 4 3 2" xfId="38693"/>
    <cellStyle name="Финансовый 17 4 3 2 2" xfId="38694"/>
    <cellStyle name="Финансовый 17 4 3 2 2 2" xfId="38695"/>
    <cellStyle name="Финансовый 17 4 3 2 3" xfId="38696"/>
    <cellStyle name="Финансовый 17 4 3 3" xfId="38697"/>
    <cellStyle name="Финансовый 17 4 3 3 2" xfId="38698"/>
    <cellStyle name="Финансовый 17 4 3 4" xfId="38699"/>
    <cellStyle name="Финансовый 17 4 4" xfId="38700"/>
    <cellStyle name="Финансовый 17 4 4 2" xfId="38701"/>
    <cellStyle name="Финансовый 17 4 4 2 2" xfId="38702"/>
    <cellStyle name="Финансовый 17 4 4 2 2 2" xfId="38703"/>
    <cellStyle name="Финансовый 17 4 4 2 3" xfId="38704"/>
    <cellStyle name="Финансовый 17 4 4 3" xfId="38705"/>
    <cellStyle name="Финансовый 17 4 4 3 2" xfId="38706"/>
    <cellStyle name="Финансовый 17 4 4 4" xfId="38707"/>
    <cellStyle name="Финансовый 17 4 5" xfId="38708"/>
    <cellStyle name="Финансовый 17 4 5 2" xfId="38709"/>
    <cellStyle name="Финансовый 17 4 5 2 2" xfId="38710"/>
    <cellStyle name="Финансовый 17 4 5 3" xfId="38711"/>
    <cellStyle name="Финансовый 17 4 6" xfId="38712"/>
    <cellStyle name="Финансовый 17 4 6 2" xfId="38713"/>
    <cellStyle name="Финансовый 17 4 7" xfId="38714"/>
    <cellStyle name="Финансовый 17 5" xfId="38715"/>
    <cellStyle name="Финансовый 17 5 2" xfId="38716"/>
    <cellStyle name="Финансовый 17 5 2 2" xfId="38717"/>
    <cellStyle name="Финансовый 17 5 2 2 2" xfId="38718"/>
    <cellStyle name="Финансовый 17 5 2 2 2 2" xfId="38719"/>
    <cellStyle name="Финансовый 17 5 2 2 3" xfId="38720"/>
    <cellStyle name="Финансовый 17 5 2 3" xfId="38721"/>
    <cellStyle name="Финансовый 17 5 2 3 2" xfId="38722"/>
    <cellStyle name="Финансовый 17 5 2 4" xfId="38723"/>
    <cellStyle name="Финансовый 17 5 3" xfId="38724"/>
    <cellStyle name="Финансовый 17 5 3 2" xfId="38725"/>
    <cellStyle name="Финансовый 17 5 3 2 2" xfId="38726"/>
    <cellStyle name="Финансовый 17 5 3 3" xfId="38727"/>
    <cellStyle name="Финансовый 17 5 4" xfId="38728"/>
    <cellStyle name="Финансовый 17 5 4 2" xfId="38729"/>
    <cellStyle name="Финансовый 17 5 5" xfId="38730"/>
    <cellStyle name="Финансовый 17 6" xfId="38731"/>
    <cellStyle name="Финансовый 17 6 2" xfId="38732"/>
    <cellStyle name="Финансовый 17 6 2 2" xfId="38733"/>
    <cellStyle name="Финансовый 17 6 2 2 2" xfId="38734"/>
    <cellStyle name="Финансовый 17 6 2 3" xfId="38735"/>
    <cellStyle name="Финансовый 17 6 3" xfId="38736"/>
    <cellStyle name="Финансовый 17 6 3 2" xfId="38737"/>
    <cellStyle name="Финансовый 17 6 4" xfId="38738"/>
    <cellStyle name="Финансовый 17 7" xfId="38739"/>
    <cellStyle name="Финансовый 17 7 2" xfId="38740"/>
    <cellStyle name="Финансовый 17 7 2 2" xfId="38741"/>
    <cellStyle name="Финансовый 17 7 2 2 2" xfId="38742"/>
    <cellStyle name="Финансовый 17 7 2 3" xfId="38743"/>
    <cellStyle name="Финансовый 17 7 3" xfId="38744"/>
    <cellStyle name="Финансовый 17 7 3 2" xfId="38745"/>
    <cellStyle name="Финансовый 17 7 4" xfId="38746"/>
    <cellStyle name="Финансовый 17 8" xfId="38747"/>
    <cellStyle name="Финансовый 17 8 2" xfId="38748"/>
    <cellStyle name="Финансовый 17 8 2 2" xfId="38749"/>
    <cellStyle name="Финансовый 17 8 3" xfId="38750"/>
    <cellStyle name="Финансовый 17 9" xfId="38751"/>
    <cellStyle name="Финансовый 17 9 2" xfId="38752"/>
    <cellStyle name="Финансовый 18" xfId="38753"/>
    <cellStyle name="Финансовый 18 10" xfId="38754"/>
    <cellStyle name="Финансовый 18 2" xfId="38755"/>
    <cellStyle name="Финансовый 18 2 2" xfId="38756"/>
    <cellStyle name="Финансовый 18 2 2 2" xfId="38757"/>
    <cellStyle name="Финансовый 18 2 2 2 2" xfId="38758"/>
    <cellStyle name="Финансовый 18 2 2 2 2 2" xfId="38759"/>
    <cellStyle name="Финансовый 18 2 2 2 2 2 2" xfId="38760"/>
    <cellStyle name="Финансовый 18 2 2 2 2 2 2 2" xfId="38761"/>
    <cellStyle name="Финансовый 18 2 2 2 2 2 2 2 2" xfId="38762"/>
    <cellStyle name="Финансовый 18 2 2 2 2 2 2 3" xfId="38763"/>
    <cellStyle name="Финансовый 18 2 2 2 2 2 3" xfId="38764"/>
    <cellStyle name="Финансовый 18 2 2 2 2 2 3 2" xfId="38765"/>
    <cellStyle name="Финансовый 18 2 2 2 2 2 4" xfId="38766"/>
    <cellStyle name="Финансовый 18 2 2 2 2 3" xfId="38767"/>
    <cellStyle name="Финансовый 18 2 2 2 2 3 2" xfId="38768"/>
    <cellStyle name="Финансовый 18 2 2 2 2 3 2 2" xfId="38769"/>
    <cellStyle name="Финансовый 18 2 2 2 2 3 3" xfId="38770"/>
    <cellStyle name="Финансовый 18 2 2 2 2 4" xfId="38771"/>
    <cellStyle name="Финансовый 18 2 2 2 2 4 2" xfId="38772"/>
    <cellStyle name="Финансовый 18 2 2 2 2 5" xfId="38773"/>
    <cellStyle name="Финансовый 18 2 2 2 3" xfId="38774"/>
    <cellStyle name="Финансовый 18 2 2 2 3 2" xfId="38775"/>
    <cellStyle name="Финансовый 18 2 2 2 3 2 2" xfId="38776"/>
    <cellStyle name="Финансовый 18 2 2 2 3 2 2 2" xfId="38777"/>
    <cellStyle name="Финансовый 18 2 2 2 3 2 3" xfId="38778"/>
    <cellStyle name="Финансовый 18 2 2 2 3 3" xfId="38779"/>
    <cellStyle name="Финансовый 18 2 2 2 3 3 2" xfId="38780"/>
    <cellStyle name="Финансовый 18 2 2 2 3 4" xfId="38781"/>
    <cellStyle name="Финансовый 18 2 2 2 4" xfId="38782"/>
    <cellStyle name="Финансовый 18 2 2 2 4 2" xfId="38783"/>
    <cellStyle name="Финансовый 18 2 2 2 4 2 2" xfId="38784"/>
    <cellStyle name="Финансовый 18 2 2 2 4 2 2 2" xfId="38785"/>
    <cellStyle name="Финансовый 18 2 2 2 4 2 3" xfId="38786"/>
    <cellStyle name="Финансовый 18 2 2 2 4 3" xfId="38787"/>
    <cellStyle name="Финансовый 18 2 2 2 4 3 2" xfId="38788"/>
    <cellStyle name="Финансовый 18 2 2 2 4 4" xfId="38789"/>
    <cellStyle name="Финансовый 18 2 2 2 5" xfId="38790"/>
    <cellStyle name="Финансовый 18 2 2 2 5 2" xfId="38791"/>
    <cellStyle name="Финансовый 18 2 2 2 5 2 2" xfId="38792"/>
    <cellStyle name="Финансовый 18 2 2 2 5 3" xfId="38793"/>
    <cellStyle name="Финансовый 18 2 2 2 6" xfId="38794"/>
    <cellStyle name="Финансовый 18 2 2 2 6 2" xfId="38795"/>
    <cellStyle name="Финансовый 18 2 2 2 7" xfId="38796"/>
    <cellStyle name="Финансовый 18 2 2 3" xfId="38797"/>
    <cellStyle name="Финансовый 18 2 2 3 2" xfId="38798"/>
    <cellStyle name="Финансовый 18 2 2 3 2 2" xfId="38799"/>
    <cellStyle name="Финансовый 18 2 2 3 2 2 2" xfId="38800"/>
    <cellStyle name="Финансовый 18 2 2 3 2 2 2 2" xfId="38801"/>
    <cellStyle name="Финансовый 18 2 2 3 2 2 3" xfId="38802"/>
    <cellStyle name="Финансовый 18 2 2 3 2 3" xfId="38803"/>
    <cellStyle name="Финансовый 18 2 2 3 2 3 2" xfId="38804"/>
    <cellStyle name="Финансовый 18 2 2 3 2 4" xfId="38805"/>
    <cellStyle name="Финансовый 18 2 2 3 3" xfId="38806"/>
    <cellStyle name="Финансовый 18 2 2 3 3 2" xfId="38807"/>
    <cellStyle name="Финансовый 18 2 2 3 3 2 2" xfId="38808"/>
    <cellStyle name="Финансовый 18 2 2 3 3 3" xfId="38809"/>
    <cellStyle name="Финансовый 18 2 2 3 4" xfId="38810"/>
    <cellStyle name="Финансовый 18 2 2 3 4 2" xfId="38811"/>
    <cellStyle name="Финансовый 18 2 2 3 5" xfId="38812"/>
    <cellStyle name="Финансовый 18 2 2 4" xfId="38813"/>
    <cellStyle name="Финансовый 18 2 2 4 2" xfId="38814"/>
    <cellStyle name="Финансовый 18 2 2 4 2 2" xfId="38815"/>
    <cellStyle name="Финансовый 18 2 2 4 2 2 2" xfId="38816"/>
    <cellStyle name="Финансовый 18 2 2 4 2 3" xfId="38817"/>
    <cellStyle name="Финансовый 18 2 2 4 3" xfId="38818"/>
    <cellStyle name="Финансовый 18 2 2 4 3 2" xfId="38819"/>
    <cellStyle name="Финансовый 18 2 2 4 4" xfId="38820"/>
    <cellStyle name="Финансовый 18 2 2 5" xfId="38821"/>
    <cellStyle name="Финансовый 18 2 2 5 2" xfId="38822"/>
    <cellStyle name="Финансовый 18 2 2 5 2 2" xfId="38823"/>
    <cellStyle name="Финансовый 18 2 2 5 2 2 2" xfId="38824"/>
    <cellStyle name="Финансовый 18 2 2 5 2 3" xfId="38825"/>
    <cellStyle name="Финансовый 18 2 2 5 3" xfId="38826"/>
    <cellStyle name="Финансовый 18 2 2 5 3 2" xfId="38827"/>
    <cellStyle name="Финансовый 18 2 2 5 4" xfId="38828"/>
    <cellStyle name="Финансовый 18 2 2 6" xfId="38829"/>
    <cellStyle name="Финансовый 18 2 2 6 2" xfId="38830"/>
    <cellStyle name="Финансовый 18 2 2 6 2 2" xfId="38831"/>
    <cellStyle name="Финансовый 18 2 2 6 3" xfId="38832"/>
    <cellStyle name="Финансовый 18 2 2 7" xfId="38833"/>
    <cellStyle name="Финансовый 18 2 2 7 2" xfId="38834"/>
    <cellStyle name="Финансовый 18 2 2 8" xfId="38835"/>
    <cellStyle name="Финансовый 18 2 3" xfId="38836"/>
    <cellStyle name="Финансовый 18 2 3 2" xfId="38837"/>
    <cellStyle name="Финансовый 18 2 3 2 2" xfId="38838"/>
    <cellStyle name="Финансовый 18 2 3 2 2 2" xfId="38839"/>
    <cellStyle name="Финансовый 18 2 3 2 2 2 2" xfId="38840"/>
    <cellStyle name="Финансовый 18 2 3 2 2 2 2 2" xfId="38841"/>
    <cellStyle name="Финансовый 18 2 3 2 2 2 3" xfId="38842"/>
    <cellStyle name="Финансовый 18 2 3 2 2 3" xfId="38843"/>
    <cellStyle name="Финансовый 18 2 3 2 2 3 2" xfId="38844"/>
    <cellStyle name="Финансовый 18 2 3 2 2 4" xfId="38845"/>
    <cellStyle name="Финансовый 18 2 3 2 3" xfId="38846"/>
    <cellStyle name="Финансовый 18 2 3 2 3 2" xfId="38847"/>
    <cellStyle name="Финансовый 18 2 3 2 3 2 2" xfId="38848"/>
    <cellStyle name="Финансовый 18 2 3 2 3 3" xfId="38849"/>
    <cellStyle name="Финансовый 18 2 3 2 4" xfId="38850"/>
    <cellStyle name="Финансовый 18 2 3 2 4 2" xfId="38851"/>
    <cellStyle name="Финансовый 18 2 3 2 5" xfId="38852"/>
    <cellStyle name="Финансовый 18 2 3 3" xfId="38853"/>
    <cellStyle name="Финансовый 18 2 3 3 2" xfId="38854"/>
    <cellStyle name="Финансовый 18 2 3 3 2 2" xfId="38855"/>
    <cellStyle name="Финансовый 18 2 3 3 2 2 2" xfId="38856"/>
    <cellStyle name="Финансовый 18 2 3 3 2 3" xfId="38857"/>
    <cellStyle name="Финансовый 18 2 3 3 3" xfId="38858"/>
    <cellStyle name="Финансовый 18 2 3 3 3 2" xfId="38859"/>
    <cellStyle name="Финансовый 18 2 3 3 4" xfId="38860"/>
    <cellStyle name="Финансовый 18 2 3 4" xfId="38861"/>
    <cellStyle name="Финансовый 18 2 3 4 2" xfId="38862"/>
    <cellStyle name="Финансовый 18 2 3 4 2 2" xfId="38863"/>
    <cellStyle name="Финансовый 18 2 3 4 2 2 2" xfId="38864"/>
    <cellStyle name="Финансовый 18 2 3 4 2 3" xfId="38865"/>
    <cellStyle name="Финансовый 18 2 3 4 3" xfId="38866"/>
    <cellStyle name="Финансовый 18 2 3 4 3 2" xfId="38867"/>
    <cellStyle name="Финансовый 18 2 3 4 4" xfId="38868"/>
    <cellStyle name="Финансовый 18 2 3 5" xfId="38869"/>
    <cellStyle name="Финансовый 18 2 3 5 2" xfId="38870"/>
    <cellStyle name="Финансовый 18 2 3 5 2 2" xfId="38871"/>
    <cellStyle name="Финансовый 18 2 3 5 3" xfId="38872"/>
    <cellStyle name="Финансовый 18 2 3 6" xfId="38873"/>
    <cellStyle name="Финансовый 18 2 3 6 2" xfId="38874"/>
    <cellStyle name="Финансовый 18 2 3 7" xfId="38875"/>
    <cellStyle name="Финансовый 18 2 4" xfId="38876"/>
    <cellStyle name="Финансовый 18 2 4 2" xfId="38877"/>
    <cellStyle name="Финансовый 18 2 4 2 2" xfId="38878"/>
    <cellStyle name="Финансовый 18 2 4 2 2 2" xfId="38879"/>
    <cellStyle name="Финансовый 18 2 4 2 2 2 2" xfId="38880"/>
    <cellStyle name="Финансовый 18 2 4 2 2 3" xfId="38881"/>
    <cellStyle name="Финансовый 18 2 4 2 3" xfId="38882"/>
    <cellStyle name="Финансовый 18 2 4 2 3 2" xfId="38883"/>
    <cellStyle name="Финансовый 18 2 4 2 4" xfId="38884"/>
    <cellStyle name="Финансовый 18 2 4 3" xfId="38885"/>
    <cellStyle name="Финансовый 18 2 4 3 2" xfId="38886"/>
    <cellStyle name="Финансовый 18 2 4 3 2 2" xfId="38887"/>
    <cellStyle name="Финансовый 18 2 4 3 3" xfId="38888"/>
    <cellStyle name="Финансовый 18 2 4 4" xfId="38889"/>
    <cellStyle name="Финансовый 18 2 4 4 2" xfId="38890"/>
    <cellStyle name="Финансовый 18 2 4 5" xfId="38891"/>
    <cellStyle name="Финансовый 18 2 5" xfId="38892"/>
    <cellStyle name="Финансовый 18 2 5 2" xfId="38893"/>
    <cellStyle name="Финансовый 18 2 5 2 2" xfId="38894"/>
    <cellStyle name="Финансовый 18 2 5 2 2 2" xfId="38895"/>
    <cellStyle name="Финансовый 18 2 5 2 3" xfId="38896"/>
    <cellStyle name="Финансовый 18 2 5 3" xfId="38897"/>
    <cellStyle name="Финансовый 18 2 5 3 2" xfId="38898"/>
    <cellStyle name="Финансовый 18 2 5 4" xfId="38899"/>
    <cellStyle name="Финансовый 18 2 6" xfId="38900"/>
    <cellStyle name="Финансовый 18 2 6 2" xfId="38901"/>
    <cellStyle name="Финансовый 18 2 6 2 2" xfId="38902"/>
    <cellStyle name="Финансовый 18 2 6 2 2 2" xfId="38903"/>
    <cellStyle name="Финансовый 18 2 6 2 3" xfId="38904"/>
    <cellStyle name="Финансовый 18 2 6 3" xfId="38905"/>
    <cellStyle name="Финансовый 18 2 6 3 2" xfId="38906"/>
    <cellStyle name="Финансовый 18 2 6 4" xfId="38907"/>
    <cellStyle name="Финансовый 18 2 7" xfId="38908"/>
    <cellStyle name="Финансовый 18 2 7 2" xfId="38909"/>
    <cellStyle name="Финансовый 18 2 7 2 2" xfId="38910"/>
    <cellStyle name="Финансовый 18 2 7 3" xfId="38911"/>
    <cellStyle name="Финансовый 18 2 8" xfId="38912"/>
    <cellStyle name="Финансовый 18 2 8 2" xfId="38913"/>
    <cellStyle name="Финансовый 18 2 9" xfId="38914"/>
    <cellStyle name="Финансовый 18 3" xfId="38915"/>
    <cellStyle name="Финансовый 18 3 2" xfId="38916"/>
    <cellStyle name="Финансовый 18 3 2 2" xfId="38917"/>
    <cellStyle name="Финансовый 18 3 2 2 2" xfId="38918"/>
    <cellStyle name="Финансовый 18 3 2 2 2 2" xfId="38919"/>
    <cellStyle name="Финансовый 18 3 2 2 2 2 2" xfId="38920"/>
    <cellStyle name="Финансовый 18 3 2 2 2 2 2 2" xfId="38921"/>
    <cellStyle name="Финансовый 18 3 2 2 2 2 3" xfId="38922"/>
    <cellStyle name="Финансовый 18 3 2 2 2 3" xfId="38923"/>
    <cellStyle name="Финансовый 18 3 2 2 2 3 2" xfId="38924"/>
    <cellStyle name="Финансовый 18 3 2 2 2 4" xfId="38925"/>
    <cellStyle name="Финансовый 18 3 2 2 3" xfId="38926"/>
    <cellStyle name="Финансовый 18 3 2 2 3 2" xfId="38927"/>
    <cellStyle name="Финансовый 18 3 2 2 3 2 2" xfId="38928"/>
    <cellStyle name="Финансовый 18 3 2 2 3 3" xfId="38929"/>
    <cellStyle name="Финансовый 18 3 2 2 4" xfId="38930"/>
    <cellStyle name="Финансовый 18 3 2 2 4 2" xfId="38931"/>
    <cellStyle name="Финансовый 18 3 2 2 5" xfId="38932"/>
    <cellStyle name="Финансовый 18 3 2 3" xfId="38933"/>
    <cellStyle name="Финансовый 18 3 2 3 2" xfId="38934"/>
    <cellStyle name="Финансовый 18 3 2 3 2 2" xfId="38935"/>
    <cellStyle name="Финансовый 18 3 2 3 2 2 2" xfId="38936"/>
    <cellStyle name="Финансовый 18 3 2 3 2 3" xfId="38937"/>
    <cellStyle name="Финансовый 18 3 2 3 3" xfId="38938"/>
    <cellStyle name="Финансовый 18 3 2 3 3 2" xfId="38939"/>
    <cellStyle name="Финансовый 18 3 2 3 4" xfId="38940"/>
    <cellStyle name="Финансовый 18 3 2 4" xfId="38941"/>
    <cellStyle name="Финансовый 18 3 2 4 2" xfId="38942"/>
    <cellStyle name="Финансовый 18 3 2 4 2 2" xfId="38943"/>
    <cellStyle name="Финансовый 18 3 2 4 2 2 2" xfId="38944"/>
    <cellStyle name="Финансовый 18 3 2 4 2 3" xfId="38945"/>
    <cellStyle name="Финансовый 18 3 2 4 3" xfId="38946"/>
    <cellStyle name="Финансовый 18 3 2 4 3 2" xfId="38947"/>
    <cellStyle name="Финансовый 18 3 2 4 4" xfId="38948"/>
    <cellStyle name="Финансовый 18 3 2 5" xfId="38949"/>
    <cellStyle name="Финансовый 18 3 2 5 2" xfId="38950"/>
    <cellStyle name="Финансовый 18 3 2 5 2 2" xfId="38951"/>
    <cellStyle name="Финансовый 18 3 2 5 3" xfId="38952"/>
    <cellStyle name="Финансовый 18 3 2 6" xfId="38953"/>
    <cellStyle name="Финансовый 18 3 2 6 2" xfId="38954"/>
    <cellStyle name="Финансовый 18 3 2 7" xfId="38955"/>
    <cellStyle name="Финансовый 18 3 3" xfId="38956"/>
    <cellStyle name="Финансовый 18 3 3 2" xfId="38957"/>
    <cellStyle name="Финансовый 18 3 3 2 2" xfId="38958"/>
    <cellStyle name="Финансовый 18 3 3 2 2 2" xfId="38959"/>
    <cellStyle name="Финансовый 18 3 3 2 2 2 2" xfId="38960"/>
    <cellStyle name="Финансовый 18 3 3 2 2 3" xfId="38961"/>
    <cellStyle name="Финансовый 18 3 3 2 3" xfId="38962"/>
    <cellStyle name="Финансовый 18 3 3 2 3 2" xfId="38963"/>
    <cellStyle name="Финансовый 18 3 3 2 4" xfId="38964"/>
    <cellStyle name="Финансовый 18 3 3 3" xfId="38965"/>
    <cellStyle name="Финансовый 18 3 3 3 2" xfId="38966"/>
    <cellStyle name="Финансовый 18 3 3 3 2 2" xfId="38967"/>
    <cellStyle name="Финансовый 18 3 3 3 3" xfId="38968"/>
    <cellStyle name="Финансовый 18 3 3 4" xfId="38969"/>
    <cellStyle name="Финансовый 18 3 3 4 2" xfId="38970"/>
    <cellStyle name="Финансовый 18 3 3 5" xfId="38971"/>
    <cellStyle name="Финансовый 18 3 4" xfId="38972"/>
    <cellStyle name="Финансовый 18 3 4 2" xfId="38973"/>
    <cellStyle name="Финансовый 18 3 4 2 2" xfId="38974"/>
    <cellStyle name="Финансовый 18 3 4 2 2 2" xfId="38975"/>
    <cellStyle name="Финансовый 18 3 4 2 3" xfId="38976"/>
    <cellStyle name="Финансовый 18 3 4 3" xfId="38977"/>
    <cellStyle name="Финансовый 18 3 4 3 2" xfId="38978"/>
    <cellStyle name="Финансовый 18 3 4 4" xfId="38979"/>
    <cellStyle name="Финансовый 18 3 5" xfId="38980"/>
    <cellStyle name="Финансовый 18 3 5 2" xfId="38981"/>
    <cellStyle name="Финансовый 18 3 5 2 2" xfId="38982"/>
    <cellStyle name="Финансовый 18 3 5 2 2 2" xfId="38983"/>
    <cellStyle name="Финансовый 18 3 5 2 3" xfId="38984"/>
    <cellStyle name="Финансовый 18 3 5 3" xfId="38985"/>
    <cellStyle name="Финансовый 18 3 5 3 2" xfId="38986"/>
    <cellStyle name="Финансовый 18 3 5 4" xfId="38987"/>
    <cellStyle name="Финансовый 18 3 6" xfId="38988"/>
    <cellStyle name="Финансовый 18 3 6 2" xfId="38989"/>
    <cellStyle name="Финансовый 18 3 6 2 2" xfId="38990"/>
    <cellStyle name="Финансовый 18 3 6 3" xfId="38991"/>
    <cellStyle name="Финансовый 18 3 7" xfId="38992"/>
    <cellStyle name="Финансовый 18 3 7 2" xfId="38993"/>
    <cellStyle name="Финансовый 18 3 8" xfId="38994"/>
    <cellStyle name="Финансовый 18 4" xfId="38995"/>
    <cellStyle name="Финансовый 18 4 2" xfId="38996"/>
    <cellStyle name="Финансовый 18 4 2 2" xfId="38997"/>
    <cellStyle name="Финансовый 18 4 2 2 2" xfId="38998"/>
    <cellStyle name="Финансовый 18 4 2 2 2 2" xfId="38999"/>
    <cellStyle name="Финансовый 18 4 2 2 2 2 2" xfId="39000"/>
    <cellStyle name="Финансовый 18 4 2 2 2 3" xfId="39001"/>
    <cellStyle name="Финансовый 18 4 2 2 3" xfId="39002"/>
    <cellStyle name="Финансовый 18 4 2 2 3 2" xfId="39003"/>
    <cellStyle name="Финансовый 18 4 2 2 4" xfId="39004"/>
    <cellStyle name="Финансовый 18 4 2 3" xfId="39005"/>
    <cellStyle name="Финансовый 18 4 2 3 2" xfId="39006"/>
    <cellStyle name="Финансовый 18 4 2 3 2 2" xfId="39007"/>
    <cellStyle name="Финансовый 18 4 2 3 3" xfId="39008"/>
    <cellStyle name="Финансовый 18 4 2 4" xfId="39009"/>
    <cellStyle name="Финансовый 18 4 2 4 2" xfId="39010"/>
    <cellStyle name="Финансовый 18 4 2 5" xfId="39011"/>
    <cellStyle name="Финансовый 18 4 3" xfId="39012"/>
    <cellStyle name="Финансовый 18 4 3 2" xfId="39013"/>
    <cellStyle name="Финансовый 18 4 3 2 2" xfId="39014"/>
    <cellStyle name="Финансовый 18 4 3 2 2 2" xfId="39015"/>
    <cellStyle name="Финансовый 18 4 3 2 3" xfId="39016"/>
    <cellStyle name="Финансовый 18 4 3 3" xfId="39017"/>
    <cellStyle name="Финансовый 18 4 3 3 2" xfId="39018"/>
    <cellStyle name="Финансовый 18 4 3 4" xfId="39019"/>
    <cellStyle name="Финансовый 18 4 4" xfId="39020"/>
    <cellStyle name="Финансовый 18 4 4 2" xfId="39021"/>
    <cellStyle name="Финансовый 18 4 4 2 2" xfId="39022"/>
    <cellStyle name="Финансовый 18 4 4 2 2 2" xfId="39023"/>
    <cellStyle name="Финансовый 18 4 4 2 3" xfId="39024"/>
    <cellStyle name="Финансовый 18 4 4 3" xfId="39025"/>
    <cellStyle name="Финансовый 18 4 4 3 2" xfId="39026"/>
    <cellStyle name="Финансовый 18 4 4 4" xfId="39027"/>
    <cellStyle name="Финансовый 18 4 5" xfId="39028"/>
    <cellStyle name="Финансовый 18 4 5 2" xfId="39029"/>
    <cellStyle name="Финансовый 18 4 5 2 2" xfId="39030"/>
    <cellStyle name="Финансовый 18 4 5 3" xfId="39031"/>
    <cellStyle name="Финансовый 18 4 6" xfId="39032"/>
    <cellStyle name="Финансовый 18 4 6 2" xfId="39033"/>
    <cellStyle name="Финансовый 18 4 7" xfId="39034"/>
    <cellStyle name="Финансовый 18 5" xfId="39035"/>
    <cellStyle name="Финансовый 18 5 2" xfId="39036"/>
    <cellStyle name="Финансовый 18 5 2 2" xfId="39037"/>
    <cellStyle name="Финансовый 18 5 2 2 2" xfId="39038"/>
    <cellStyle name="Финансовый 18 5 2 2 2 2" xfId="39039"/>
    <cellStyle name="Финансовый 18 5 2 2 2 2 2" xfId="39040"/>
    <cellStyle name="Финансовый 18 5 2 2 2 3" xfId="39041"/>
    <cellStyle name="Финансовый 18 5 2 2 3" xfId="39042"/>
    <cellStyle name="Финансовый 18 5 2 2 3 2" xfId="39043"/>
    <cellStyle name="Финансовый 18 5 2 2 3 2 2" xfId="39044"/>
    <cellStyle name="Финансовый 18 5 2 2 3 3" xfId="39045"/>
    <cellStyle name="Финансовый 18 5 2 2 4" xfId="39046"/>
    <cellStyle name="Финансовый 18 5 2 2 4 2" xfId="39047"/>
    <cellStyle name="Финансовый 18 5 2 2 4 2 2" xfId="39048"/>
    <cellStyle name="Финансовый 18 5 2 2 4 3" xfId="39049"/>
    <cellStyle name="Финансовый 18 5 2 2 5" xfId="39050"/>
    <cellStyle name="Финансовый 18 5 2 2 5 2" xfId="39051"/>
    <cellStyle name="Финансовый 18 5 2 2 6" xfId="39052"/>
    <cellStyle name="Финансовый 18 5 2 3" xfId="39053"/>
    <cellStyle name="Финансовый 18 5 2 3 2" xfId="39054"/>
    <cellStyle name="Финансовый 18 5 2 3 2 2" xfId="39055"/>
    <cellStyle name="Финансовый 18 5 2 3 3" xfId="39056"/>
    <cellStyle name="Финансовый 18 5 2 4" xfId="39057"/>
    <cellStyle name="Финансовый 18 5 2 4 2" xfId="39058"/>
    <cellStyle name="Финансовый 18 5 2 5" xfId="39059"/>
    <cellStyle name="Финансовый 18 5 2 5 2" xfId="39060"/>
    <cellStyle name="Финансовый 18 5 2 5 2 2" xfId="39061"/>
    <cellStyle name="Финансовый 18 5 2 5 2 3" xfId="39062"/>
    <cellStyle name="Финансовый 18 5 2 5 3" xfId="39063"/>
    <cellStyle name="Финансовый 18 5 2 6" xfId="39064"/>
    <cellStyle name="Финансовый 18 5 3" xfId="39065"/>
    <cellStyle name="Финансовый 18 5 3 2" xfId="39066"/>
    <cellStyle name="Финансовый 18 5 3 2 2" xfId="39067"/>
    <cellStyle name="Финансовый 18 5 3 3" xfId="39068"/>
    <cellStyle name="Финансовый 18 5 4" xfId="39069"/>
    <cellStyle name="Финансовый 18 5 4 2" xfId="39070"/>
    <cellStyle name="Финансовый 18 5 5" xfId="39071"/>
    <cellStyle name="Финансовый 18 6" xfId="39072"/>
    <cellStyle name="Финансовый 18 6 2" xfId="39073"/>
    <cellStyle name="Финансовый 18 6 2 2" xfId="39074"/>
    <cellStyle name="Финансовый 18 6 2 2 2" xfId="39075"/>
    <cellStyle name="Финансовый 18 6 2 3" xfId="39076"/>
    <cellStyle name="Финансовый 18 6 3" xfId="39077"/>
    <cellStyle name="Финансовый 18 6 3 2" xfId="39078"/>
    <cellStyle name="Финансовый 18 6 4" xfId="39079"/>
    <cellStyle name="Финансовый 18 7" xfId="39080"/>
    <cellStyle name="Финансовый 18 7 2" xfId="39081"/>
    <cellStyle name="Финансовый 18 7 2 2" xfId="39082"/>
    <cellStyle name="Финансовый 18 7 2 2 2" xfId="39083"/>
    <cellStyle name="Финансовый 18 7 2 3" xfId="39084"/>
    <cellStyle name="Финансовый 18 7 3" xfId="39085"/>
    <cellStyle name="Финансовый 18 7 3 2" xfId="39086"/>
    <cellStyle name="Финансовый 18 7 4" xfId="39087"/>
    <cellStyle name="Финансовый 18 8" xfId="39088"/>
    <cellStyle name="Финансовый 18 8 2" xfId="39089"/>
    <cellStyle name="Финансовый 18 8 2 2" xfId="39090"/>
    <cellStyle name="Финансовый 18 8 3" xfId="39091"/>
    <cellStyle name="Финансовый 18 9" xfId="39092"/>
    <cellStyle name="Финансовый 18 9 2" xfId="39093"/>
    <cellStyle name="Финансовый 19" xfId="39094"/>
    <cellStyle name="Финансовый 19 10" xfId="39095"/>
    <cellStyle name="Финансовый 19 2" xfId="39096"/>
    <cellStyle name="Финансовый 19 2 2" xfId="39097"/>
    <cellStyle name="Финансовый 19 2 2 2" xfId="39098"/>
    <cellStyle name="Финансовый 19 2 2 2 2" xfId="39099"/>
    <cellStyle name="Финансовый 19 2 2 2 2 2" xfId="39100"/>
    <cellStyle name="Финансовый 19 2 2 2 2 2 2" xfId="39101"/>
    <cellStyle name="Финансовый 19 2 2 2 2 2 2 2" xfId="39102"/>
    <cellStyle name="Финансовый 19 2 2 2 2 2 2 2 2" xfId="39103"/>
    <cellStyle name="Финансовый 19 2 2 2 2 2 2 3" xfId="39104"/>
    <cellStyle name="Финансовый 19 2 2 2 2 2 3" xfId="39105"/>
    <cellStyle name="Финансовый 19 2 2 2 2 2 3 2" xfId="39106"/>
    <cellStyle name="Финансовый 19 2 2 2 2 2 4" xfId="39107"/>
    <cellStyle name="Финансовый 19 2 2 2 2 3" xfId="39108"/>
    <cellStyle name="Финансовый 19 2 2 2 2 3 2" xfId="39109"/>
    <cellStyle name="Финансовый 19 2 2 2 2 3 2 2" xfId="39110"/>
    <cellStyle name="Финансовый 19 2 2 2 2 3 3" xfId="39111"/>
    <cellStyle name="Финансовый 19 2 2 2 2 4" xfId="39112"/>
    <cellStyle name="Финансовый 19 2 2 2 2 4 2" xfId="39113"/>
    <cellStyle name="Финансовый 19 2 2 2 2 5" xfId="39114"/>
    <cellStyle name="Финансовый 19 2 2 2 3" xfId="39115"/>
    <cellStyle name="Финансовый 19 2 2 2 3 2" xfId="39116"/>
    <cellStyle name="Финансовый 19 2 2 2 3 2 2" xfId="39117"/>
    <cellStyle name="Финансовый 19 2 2 2 3 2 2 2" xfId="39118"/>
    <cellStyle name="Финансовый 19 2 2 2 3 2 3" xfId="39119"/>
    <cellStyle name="Финансовый 19 2 2 2 3 3" xfId="39120"/>
    <cellStyle name="Финансовый 19 2 2 2 3 3 2" xfId="39121"/>
    <cellStyle name="Финансовый 19 2 2 2 3 4" xfId="39122"/>
    <cellStyle name="Финансовый 19 2 2 2 4" xfId="39123"/>
    <cellStyle name="Финансовый 19 2 2 2 4 2" xfId="39124"/>
    <cellStyle name="Финансовый 19 2 2 2 4 2 2" xfId="39125"/>
    <cellStyle name="Финансовый 19 2 2 2 4 2 2 2" xfId="39126"/>
    <cellStyle name="Финансовый 19 2 2 2 4 2 3" xfId="39127"/>
    <cellStyle name="Финансовый 19 2 2 2 4 3" xfId="39128"/>
    <cellStyle name="Финансовый 19 2 2 2 4 3 2" xfId="39129"/>
    <cellStyle name="Финансовый 19 2 2 2 4 4" xfId="39130"/>
    <cellStyle name="Финансовый 19 2 2 2 5" xfId="39131"/>
    <cellStyle name="Финансовый 19 2 2 2 5 2" xfId="39132"/>
    <cellStyle name="Финансовый 19 2 2 2 5 2 2" xfId="39133"/>
    <cellStyle name="Финансовый 19 2 2 2 5 3" xfId="39134"/>
    <cellStyle name="Финансовый 19 2 2 2 6" xfId="39135"/>
    <cellStyle name="Финансовый 19 2 2 2 6 2" xfId="39136"/>
    <cellStyle name="Финансовый 19 2 2 2 7" xfId="39137"/>
    <cellStyle name="Финансовый 19 2 2 3" xfId="39138"/>
    <cellStyle name="Финансовый 19 2 2 3 2" xfId="39139"/>
    <cellStyle name="Финансовый 19 2 2 3 2 2" xfId="39140"/>
    <cellStyle name="Финансовый 19 2 2 3 2 2 2" xfId="39141"/>
    <cellStyle name="Финансовый 19 2 2 3 2 2 2 2" xfId="39142"/>
    <cellStyle name="Финансовый 19 2 2 3 2 2 3" xfId="39143"/>
    <cellStyle name="Финансовый 19 2 2 3 2 3" xfId="39144"/>
    <cellStyle name="Финансовый 19 2 2 3 2 3 2" xfId="39145"/>
    <cellStyle name="Финансовый 19 2 2 3 2 4" xfId="39146"/>
    <cellStyle name="Финансовый 19 2 2 3 3" xfId="39147"/>
    <cellStyle name="Финансовый 19 2 2 3 3 2" xfId="39148"/>
    <cellStyle name="Финансовый 19 2 2 3 3 2 2" xfId="39149"/>
    <cellStyle name="Финансовый 19 2 2 3 3 3" xfId="39150"/>
    <cellStyle name="Финансовый 19 2 2 3 4" xfId="39151"/>
    <cellStyle name="Финансовый 19 2 2 3 4 2" xfId="39152"/>
    <cellStyle name="Финансовый 19 2 2 3 5" xfId="39153"/>
    <cellStyle name="Финансовый 19 2 2 4" xfId="39154"/>
    <cellStyle name="Финансовый 19 2 2 4 2" xfId="39155"/>
    <cellStyle name="Финансовый 19 2 2 4 2 2" xfId="39156"/>
    <cellStyle name="Финансовый 19 2 2 4 2 2 2" xfId="39157"/>
    <cellStyle name="Финансовый 19 2 2 4 2 3" xfId="39158"/>
    <cellStyle name="Финансовый 19 2 2 4 3" xfId="39159"/>
    <cellStyle name="Финансовый 19 2 2 4 3 2" xfId="39160"/>
    <cellStyle name="Финансовый 19 2 2 4 4" xfId="39161"/>
    <cellStyle name="Финансовый 19 2 2 5" xfId="39162"/>
    <cellStyle name="Финансовый 19 2 2 5 2" xfId="39163"/>
    <cellStyle name="Финансовый 19 2 2 5 2 2" xfId="39164"/>
    <cellStyle name="Финансовый 19 2 2 5 2 2 2" xfId="39165"/>
    <cellStyle name="Финансовый 19 2 2 5 2 3" xfId="39166"/>
    <cellStyle name="Финансовый 19 2 2 5 3" xfId="39167"/>
    <cellStyle name="Финансовый 19 2 2 5 3 2" xfId="39168"/>
    <cellStyle name="Финансовый 19 2 2 5 4" xfId="39169"/>
    <cellStyle name="Финансовый 19 2 2 6" xfId="39170"/>
    <cellStyle name="Финансовый 19 2 2 6 2" xfId="39171"/>
    <cellStyle name="Финансовый 19 2 2 6 2 2" xfId="39172"/>
    <cellStyle name="Финансовый 19 2 2 6 3" xfId="39173"/>
    <cellStyle name="Финансовый 19 2 2 7" xfId="39174"/>
    <cellStyle name="Финансовый 19 2 2 7 2" xfId="39175"/>
    <cellStyle name="Финансовый 19 2 2 8" xfId="39176"/>
    <cellStyle name="Финансовый 19 2 3" xfId="39177"/>
    <cellStyle name="Финансовый 19 2 3 2" xfId="39178"/>
    <cellStyle name="Финансовый 19 2 3 2 2" xfId="39179"/>
    <cellStyle name="Финансовый 19 2 3 2 2 2" xfId="39180"/>
    <cellStyle name="Финансовый 19 2 3 2 2 2 2" xfId="39181"/>
    <cellStyle name="Финансовый 19 2 3 2 2 2 2 2" xfId="39182"/>
    <cellStyle name="Финансовый 19 2 3 2 2 2 3" xfId="39183"/>
    <cellStyle name="Финансовый 19 2 3 2 2 3" xfId="39184"/>
    <cellStyle name="Финансовый 19 2 3 2 2 3 2" xfId="39185"/>
    <cellStyle name="Финансовый 19 2 3 2 2 4" xfId="39186"/>
    <cellStyle name="Финансовый 19 2 3 2 3" xfId="39187"/>
    <cellStyle name="Финансовый 19 2 3 2 3 2" xfId="39188"/>
    <cellStyle name="Финансовый 19 2 3 2 3 2 2" xfId="39189"/>
    <cellStyle name="Финансовый 19 2 3 2 3 3" xfId="39190"/>
    <cellStyle name="Финансовый 19 2 3 2 4" xfId="39191"/>
    <cellStyle name="Финансовый 19 2 3 2 4 2" xfId="39192"/>
    <cellStyle name="Финансовый 19 2 3 2 5" xfId="39193"/>
    <cellStyle name="Финансовый 19 2 3 3" xfId="39194"/>
    <cellStyle name="Финансовый 19 2 3 3 2" xfId="39195"/>
    <cellStyle name="Финансовый 19 2 3 3 2 2" xfId="39196"/>
    <cellStyle name="Финансовый 19 2 3 3 2 2 2" xfId="39197"/>
    <cellStyle name="Финансовый 19 2 3 3 2 3" xfId="39198"/>
    <cellStyle name="Финансовый 19 2 3 3 3" xfId="39199"/>
    <cellStyle name="Финансовый 19 2 3 3 3 2" xfId="39200"/>
    <cellStyle name="Финансовый 19 2 3 3 4" xfId="39201"/>
    <cellStyle name="Финансовый 19 2 3 4" xfId="39202"/>
    <cellStyle name="Финансовый 19 2 3 4 2" xfId="39203"/>
    <cellStyle name="Финансовый 19 2 3 4 2 2" xfId="39204"/>
    <cellStyle name="Финансовый 19 2 3 4 2 2 2" xfId="39205"/>
    <cellStyle name="Финансовый 19 2 3 4 2 3" xfId="39206"/>
    <cellStyle name="Финансовый 19 2 3 4 3" xfId="39207"/>
    <cellStyle name="Финансовый 19 2 3 4 3 2" xfId="39208"/>
    <cellStyle name="Финансовый 19 2 3 4 4" xfId="39209"/>
    <cellStyle name="Финансовый 19 2 3 5" xfId="39210"/>
    <cellStyle name="Финансовый 19 2 3 5 2" xfId="39211"/>
    <cellStyle name="Финансовый 19 2 3 5 2 2" xfId="39212"/>
    <cellStyle name="Финансовый 19 2 3 5 3" xfId="39213"/>
    <cellStyle name="Финансовый 19 2 3 6" xfId="39214"/>
    <cellStyle name="Финансовый 19 2 3 6 2" xfId="39215"/>
    <cellStyle name="Финансовый 19 2 3 7" xfId="39216"/>
    <cellStyle name="Финансовый 19 2 4" xfId="39217"/>
    <cellStyle name="Финансовый 19 2 4 2" xfId="39218"/>
    <cellStyle name="Финансовый 19 2 4 2 2" xfId="39219"/>
    <cellStyle name="Финансовый 19 2 4 2 2 2" xfId="39220"/>
    <cellStyle name="Финансовый 19 2 4 2 2 2 2" xfId="39221"/>
    <cellStyle name="Финансовый 19 2 4 2 2 3" xfId="39222"/>
    <cellStyle name="Финансовый 19 2 4 2 3" xfId="39223"/>
    <cellStyle name="Финансовый 19 2 4 2 3 2" xfId="39224"/>
    <cellStyle name="Финансовый 19 2 4 2 4" xfId="39225"/>
    <cellStyle name="Финансовый 19 2 4 3" xfId="39226"/>
    <cellStyle name="Финансовый 19 2 4 3 2" xfId="39227"/>
    <cellStyle name="Финансовый 19 2 4 3 2 2" xfId="39228"/>
    <cellStyle name="Финансовый 19 2 4 3 3" xfId="39229"/>
    <cellStyle name="Финансовый 19 2 4 4" xfId="39230"/>
    <cellStyle name="Финансовый 19 2 4 4 2" xfId="39231"/>
    <cellStyle name="Финансовый 19 2 4 5" xfId="39232"/>
    <cellStyle name="Финансовый 19 2 5" xfId="39233"/>
    <cellStyle name="Финансовый 19 2 5 2" xfId="39234"/>
    <cellStyle name="Финансовый 19 2 5 2 2" xfId="39235"/>
    <cellStyle name="Финансовый 19 2 5 2 2 2" xfId="39236"/>
    <cellStyle name="Финансовый 19 2 5 2 3" xfId="39237"/>
    <cellStyle name="Финансовый 19 2 5 3" xfId="39238"/>
    <cellStyle name="Финансовый 19 2 5 3 2" xfId="39239"/>
    <cellStyle name="Финансовый 19 2 5 4" xfId="39240"/>
    <cellStyle name="Финансовый 19 2 6" xfId="39241"/>
    <cellStyle name="Финансовый 19 2 6 2" xfId="39242"/>
    <cellStyle name="Финансовый 19 2 6 2 2" xfId="39243"/>
    <cellStyle name="Финансовый 19 2 6 2 2 2" xfId="39244"/>
    <cellStyle name="Финансовый 19 2 6 2 3" xfId="39245"/>
    <cellStyle name="Финансовый 19 2 6 3" xfId="39246"/>
    <cellStyle name="Финансовый 19 2 6 3 2" xfId="39247"/>
    <cellStyle name="Финансовый 19 2 6 4" xfId="39248"/>
    <cellStyle name="Финансовый 19 2 7" xfId="39249"/>
    <cellStyle name="Финансовый 19 2 7 2" xfId="39250"/>
    <cellStyle name="Финансовый 19 2 7 2 2" xfId="39251"/>
    <cellStyle name="Финансовый 19 2 7 3" xfId="39252"/>
    <cellStyle name="Финансовый 19 2 8" xfId="39253"/>
    <cellStyle name="Финансовый 19 2 8 2" xfId="39254"/>
    <cellStyle name="Финансовый 19 2 9" xfId="39255"/>
    <cellStyle name="Финансовый 19 3" xfId="39256"/>
    <cellStyle name="Финансовый 19 3 2" xfId="39257"/>
    <cellStyle name="Финансовый 19 3 2 2" xfId="39258"/>
    <cellStyle name="Финансовый 19 3 2 2 2" xfId="39259"/>
    <cellStyle name="Финансовый 19 3 2 2 2 2" xfId="39260"/>
    <cellStyle name="Финансовый 19 3 2 2 2 2 2" xfId="39261"/>
    <cellStyle name="Финансовый 19 3 2 2 2 2 2 2" xfId="39262"/>
    <cellStyle name="Финансовый 19 3 2 2 2 2 3" xfId="39263"/>
    <cellStyle name="Финансовый 19 3 2 2 2 3" xfId="39264"/>
    <cellStyle name="Финансовый 19 3 2 2 2 3 2" xfId="39265"/>
    <cellStyle name="Финансовый 19 3 2 2 2 4" xfId="39266"/>
    <cellStyle name="Финансовый 19 3 2 2 3" xfId="39267"/>
    <cellStyle name="Финансовый 19 3 2 2 3 2" xfId="39268"/>
    <cellStyle name="Финансовый 19 3 2 2 3 2 2" xfId="39269"/>
    <cellStyle name="Финансовый 19 3 2 2 3 3" xfId="39270"/>
    <cellStyle name="Финансовый 19 3 2 2 4" xfId="39271"/>
    <cellStyle name="Финансовый 19 3 2 2 4 2" xfId="39272"/>
    <cellStyle name="Финансовый 19 3 2 2 5" xfId="39273"/>
    <cellStyle name="Финансовый 19 3 2 3" xfId="39274"/>
    <cellStyle name="Финансовый 19 3 2 3 2" xfId="39275"/>
    <cellStyle name="Финансовый 19 3 2 3 2 2" xfId="39276"/>
    <cellStyle name="Финансовый 19 3 2 3 2 2 2" xfId="39277"/>
    <cellStyle name="Финансовый 19 3 2 3 2 3" xfId="39278"/>
    <cellStyle name="Финансовый 19 3 2 3 3" xfId="39279"/>
    <cellStyle name="Финансовый 19 3 2 3 3 2" xfId="39280"/>
    <cellStyle name="Финансовый 19 3 2 3 4" xfId="39281"/>
    <cellStyle name="Финансовый 19 3 2 4" xfId="39282"/>
    <cellStyle name="Финансовый 19 3 2 4 2" xfId="39283"/>
    <cellStyle name="Финансовый 19 3 2 4 2 2" xfId="39284"/>
    <cellStyle name="Финансовый 19 3 2 4 2 2 2" xfId="39285"/>
    <cellStyle name="Финансовый 19 3 2 4 2 3" xfId="39286"/>
    <cellStyle name="Финансовый 19 3 2 4 3" xfId="39287"/>
    <cellStyle name="Финансовый 19 3 2 4 3 2" xfId="39288"/>
    <cellStyle name="Финансовый 19 3 2 4 4" xfId="39289"/>
    <cellStyle name="Финансовый 19 3 2 5" xfId="39290"/>
    <cellStyle name="Финансовый 19 3 2 5 2" xfId="39291"/>
    <cellStyle name="Финансовый 19 3 2 5 2 2" xfId="39292"/>
    <cellStyle name="Финансовый 19 3 2 5 3" xfId="39293"/>
    <cellStyle name="Финансовый 19 3 2 6" xfId="39294"/>
    <cellStyle name="Финансовый 19 3 2 6 2" xfId="39295"/>
    <cellStyle name="Финансовый 19 3 2 7" xfId="39296"/>
    <cellStyle name="Финансовый 19 3 3" xfId="39297"/>
    <cellStyle name="Финансовый 19 3 3 2" xfId="39298"/>
    <cellStyle name="Финансовый 19 3 3 2 2" xfId="39299"/>
    <cellStyle name="Финансовый 19 3 3 2 2 2" xfId="39300"/>
    <cellStyle name="Финансовый 19 3 3 2 2 2 2" xfId="39301"/>
    <cellStyle name="Финансовый 19 3 3 2 2 3" xfId="39302"/>
    <cellStyle name="Финансовый 19 3 3 2 3" xfId="39303"/>
    <cellStyle name="Финансовый 19 3 3 2 3 2" xfId="39304"/>
    <cellStyle name="Финансовый 19 3 3 2 4" xfId="39305"/>
    <cellStyle name="Финансовый 19 3 3 3" xfId="39306"/>
    <cellStyle name="Финансовый 19 3 3 3 2" xfId="39307"/>
    <cellStyle name="Финансовый 19 3 3 3 2 2" xfId="39308"/>
    <cellStyle name="Финансовый 19 3 3 3 3" xfId="39309"/>
    <cellStyle name="Финансовый 19 3 3 4" xfId="39310"/>
    <cellStyle name="Финансовый 19 3 3 4 2" xfId="39311"/>
    <cellStyle name="Финансовый 19 3 3 5" xfId="39312"/>
    <cellStyle name="Финансовый 19 3 4" xfId="39313"/>
    <cellStyle name="Финансовый 19 3 4 2" xfId="39314"/>
    <cellStyle name="Финансовый 19 3 4 2 2" xfId="39315"/>
    <cellStyle name="Финансовый 19 3 4 2 2 2" xfId="39316"/>
    <cellStyle name="Финансовый 19 3 4 2 3" xfId="39317"/>
    <cellStyle name="Финансовый 19 3 4 3" xfId="39318"/>
    <cellStyle name="Финансовый 19 3 4 3 2" xfId="39319"/>
    <cellStyle name="Финансовый 19 3 4 4" xfId="39320"/>
    <cellStyle name="Финансовый 19 3 5" xfId="39321"/>
    <cellStyle name="Финансовый 19 3 5 2" xfId="39322"/>
    <cellStyle name="Финансовый 19 3 5 2 2" xfId="39323"/>
    <cellStyle name="Финансовый 19 3 5 2 2 2" xfId="39324"/>
    <cellStyle name="Финансовый 19 3 5 2 3" xfId="39325"/>
    <cellStyle name="Финансовый 19 3 5 3" xfId="39326"/>
    <cellStyle name="Финансовый 19 3 5 3 2" xfId="39327"/>
    <cellStyle name="Финансовый 19 3 5 4" xfId="39328"/>
    <cellStyle name="Финансовый 19 3 6" xfId="39329"/>
    <cellStyle name="Финансовый 19 3 6 2" xfId="39330"/>
    <cellStyle name="Финансовый 19 3 6 2 2" xfId="39331"/>
    <cellStyle name="Финансовый 19 3 6 3" xfId="39332"/>
    <cellStyle name="Финансовый 19 3 7" xfId="39333"/>
    <cellStyle name="Финансовый 19 3 7 2" xfId="39334"/>
    <cellStyle name="Финансовый 19 3 8" xfId="39335"/>
    <cellStyle name="Финансовый 19 4" xfId="39336"/>
    <cellStyle name="Финансовый 19 4 2" xfId="39337"/>
    <cellStyle name="Финансовый 19 4 2 2" xfId="39338"/>
    <cellStyle name="Финансовый 19 4 2 2 2" xfId="39339"/>
    <cellStyle name="Финансовый 19 4 2 2 2 2" xfId="39340"/>
    <cellStyle name="Финансовый 19 4 2 2 2 2 2" xfId="39341"/>
    <cellStyle name="Финансовый 19 4 2 2 2 3" xfId="39342"/>
    <cellStyle name="Финансовый 19 4 2 2 3" xfId="39343"/>
    <cellStyle name="Финансовый 19 4 2 2 3 2" xfId="39344"/>
    <cellStyle name="Финансовый 19 4 2 2 4" xfId="39345"/>
    <cellStyle name="Финансовый 19 4 2 3" xfId="39346"/>
    <cellStyle name="Финансовый 19 4 2 3 2" xfId="39347"/>
    <cellStyle name="Финансовый 19 4 2 3 2 2" xfId="39348"/>
    <cellStyle name="Финансовый 19 4 2 3 3" xfId="39349"/>
    <cellStyle name="Финансовый 19 4 2 4" xfId="39350"/>
    <cellStyle name="Финансовый 19 4 2 4 2" xfId="39351"/>
    <cellStyle name="Финансовый 19 4 2 5" xfId="39352"/>
    <cellStyle name="Финансовый 19 4 3" xfId="39353"/>
    <cellStyle name="Финансовый 19 4 3 2" xfId="39354"/>
    <cellStyle name="Финансовый 19 4 3 2 2" xfId="39355"/>
    <cellStyle name="Финансовый 19 4 3 2 2 2" xfId="39356"/>
    <cellStyle name="Финансовый 19 4 3 2 3" xfId="39357"/>
    <cellStyle name="Финансовый 19 4 3 3" xfId="39358"/>
    <cellStyle name="Финансовый 19 4 3 3 2" xfId="39359"/>
    <cellStyle name="Финансовый 19 4 3 4" xfId="39360"/>
    <cellStyle name="Финансовый 19 4 4" xfId="39361"/>
    <cellStyle name="Финансовый 19 4 4 2" xfId="39362"/>
    <cellStyle name="Финансовый 19 4 4 2 2" xfId="39363"/>
    <cellStyle name="Финансовый 19 4 4 2 2 2" xfId="39364"/>
    <cellStyle name="Финансовый 19 4 4 2 3" xfId="39365"/>
    <cellStyle name="Финансовый 19 4 4 3" xfId="39366"/>
    <cellStyle name="Финансовый 19 4 4 3 2" xfId="39367"/>
    <cellStyle name="Финансовый 19 4 4 4" xfId="39368"/>
    <cellStyle name="Финансовый 19 4 5" xfId="39369"/>
    <cellStyle name="Финансовый 19 4 5 2" xfId="39370"/>
    <cellStyle name="Финансовый 19 4 5 2 2" xfId="39371"/>
    <cellStyle name="Финансовый 19 4 5 3" xfId="39372"/>
    <cellStyle name="Финансовый 19 4 6" xfId="39373"/>
    <cellStyle name="Финансовый 19 4 6 2" xfId="39374"/>
    <cellStyle name="Финансовый 19 4 7" xfId="39375"/>
    <cellStyle name="Финансовый 19 5" xfId="39376"/>
    <cellStyle name="Финансовый 19 5 2" xfId="39377"/>
    <cellStyle name="Финансовый 19 5 2 2" xfId="39378"/>
    <cellStyle name="Финансовый 19 5 2 2 2" xfId="39379"/>
    <cellStyle name="Финансовый 19 5 2 2 2 2" xfId="39380"/>
    <cellStyle name="Финансовый 19 5 2 2 3" xfId="39381"/>
    <cellStyle name="Финансовый 19 5 2 3" xfId="39382"/>
    <cellStyle name="Финансовый 19 5 2 3 2" xfId="39383"/>
    <cellStyle name="Финансовый 19 5 2 4" xfId="39384"/>
    <cellStyle name="Финансовый 19 5 3" xfId="39385"/>
    <cellStyle name="Финансовый 19 5 3 2" xfId="39386"/>
    <cellStyle name="Финансовый 19 5 3 2 2" xfId="39387"/>
    <cellStyle name="Финансовый 19 5 3 3" xfId="39388"/>
    <cellStyle name="Финансовый 19 5 4" xfId="39389"/>
    <cellStyle name="Финансовый 19 5 4 2" xfId="39390"/>
    <cellStyle name="Финансовый 19 5 5" xfId="39391"/>
    <cellStyle name="Финансовый 19 6" xfId="39392"/>
    <cellStyle name="Финансовый 19 6 2" xfId="39393"/>
    <cellStyle name="Финансовый 19 6 2 2" xfId="39394"/>
    <cellStyle name="Финансовый 19 6 2 2 2" xfId="39395"/>
    <cellStyle name="Финансовый 19 6 2 3" xfId="39396"/>
    <cellStyle name="Финансовый 19 6 3" xfId="39397"/>
    <cellStyle name="Финансовый 19 6 3 2" xfId="39398"/>
    <cellStyle name="Финансовый 19 6 4" xfId="39399"/>
    <cellStyle name="Финансовый 19 7" xfId="39400"/>
    <cellStyle name="Финансовый 19 7 2" xfId="39401"/>
    <cellStyle name="Финансовый 19 7 2 2" xfId="39402"/>
    <cellStyle name="Финансовый 19 7 2 2 2" xfId="39403"/>
    <cellStyle name="Финансовый 19 7 2 3" xfId="39404"/>
    <cellStyle name="Финансовый 19 7 3" xfId="39405"/>
    <cellStyle name="Финансовый 19 7 3 2" xfId="39406"/>
    <cellStyle name="Финансовый 19 7 4" xfId="39407"/>
    <cellStyle name="Финансовый 19 8" xfId="39408"/>
    <cellStyle name="Финансовый 19 8 2" xfId="39409"/>
    <cellStyle name="Финансовый 19 8 2 2" xfId="39410"/>
    <cellStyle name="Финансовый 19 8 3" xfId="39411"/>
    <cellStyle name="Финансовый 19 9" xfId="39412"/>
    <cellStyle name="Финансовый 19 9 2" xfId="39413"/>
    <cellStyle name="Финансовый 2" xfId="39414"/>
    <cellStyle name="Финансовый 2 2" xfId="39415"/>
    <cellStyle name="Финансовый 2 2 2" xfId="39416"/>
    <cellStyle name="Финансовый 2 2 3" xfId="39417"/>
    <cellStyle name="Финансовый 2 3" xfId="39418"/>
    <cellStyle name="Финансовый 2 4" xfId="39419"/>
    <cellStyle name="Финансовый 2 4 2" xfId="39420"/>
    <cellStyle name="Финансовый 2 5" xfId="39421"/>
    <cellStyle name="Финансовый 2 6" xfId="39422"/>
    <cellStyle name="Финансовый 2 7" xfId="39423"/>
    <cellStyle name="Финансовый 2 8" xfId="39424"/>
    <cellStyle name="Финансовый 2 9" xfId="40154"/>
    <cellStyle name="Финансовый 20" xfId="39425"/>
    <cellStyle name="Финансовый 20 2" xfId="39426"/>
    <cellStyle name="Финансовый 21" xfId="39427"/>
    <cellStyle name="Финансовый 22" xfId="39428"/>
    <cellStyle name="Финансовый 23" xfId="39429"/>
    <cellStyle name="Финансовый 23 2" xfId="39430"/>
    <cellStyle name="Финансовый 23 3" xfId="39431"/>
    <cellStyle name="Финансовый 23 3 2" xfId="39432"/>
    <cellStyle name="Финансовый 24" xfId="39433"/>
    <cellStyle name="Финансовый 24 2" xfId="39434"/>
    <cellStyle name="Финансовый 24 2 2" xfId="39435"/>
    <cellStyle name="Финансовый 24 2 2 2" xfId="39436"/>
    <cellStyle name="Финансовый 24 2 2 2 2" xfId="39437"/>
    <cellStyle name="Финансовый 24 2 2 2 2 2" xfId="39438"/>
    <cellStyle name="Финансовый 24 2 2 2 3" xfId="39439"/>
    <cellStyle name="Финансовый 24 2 2 3" xfId="39440"/>
    <cellStyle name="Финансовый 24 2 2 3 2" xfId="39441"/>
    <cellStyle name="Финансовый 24 2 2 4" xfId="39442"/>
    <cellStyle name="Финансовый 24 2 3" xfId="39443"/>
    <cellStyle name="Финансовый 24 2 3 2" xfId="39444"/>
    <cellStyle name="Финансовый 24 2 3 2 2" xfId="39445"/>
    <cellStyle name="Финансовый 24 2 3 3" xfId="39446"/>
    <cellStyle name="Финансовый 24 2 4" xfId="39447"/>
    <cellStyle name="Финансовый 24 2 4 2" xfId="39448"/>
    <cellStyle name="Финансовый 24 2 5" xfId="39449"/>
    <cellStyle name="Финансовый 24 3" xfId="39450"/>
    <cellStyle name="Финансовый 24 3 2" xfId="39451"/>
    <cellStyle name="Финансовый 24 3 2 2" xfId="39452"/>
    <cellStyle name="Финансовый 24 3 2 2 2" xfId="39453"/>
    <cellStyle name="Финансовый 24 3 2 3" xfId="39454"/>
    <cellStyle name="Финансовый 24 3 3" xfId="39455"/>
    <cellStyle name="Финансовый 24 3 3 2" xfId="39456"/>
    <cellStyle name="Финансовый 24 3 4" xfId="39457"/>
    <cellStyle name="Финансовый 24 4" xfId="39458"/>
    <cellStyle name="Финансовый 24 4 2" xfId="39459"/>
    <cellStyle name="Финансовый 24 4 2 2" xfId="39460"/>
    <cellStyle name="Финансовый 24 4 2 2 2" xfId="39461"/>
    <cellStyle name="Финансовый 24 4 2 3" xfId="39462"/>
    <cellStyle name="Финансовый 24 4 3" xfId="39463"/>
    <cellStyle name="Финансовый 24 4 3 2" xfId="39464"/>
    <cellStyle name="Финансовый 24 4 4" xfId="39465"/>
    <cellStyle name="Финансовый 24 5" xfId="39466"/>
    <cellStyle name="Финансовый 24 5 2" xfId="39467"/>
    <cellStyle name="Финансовый 24 5 2 2" xfId="39468"/>
    <cellStyle name="Финансовый 24 5 3" xfId="39469"/>
    <cellStyle name="Финансовый 24 6" xfId="39470"/>
    <cellStyle name="Финансовый 24 6 2" xfId="39471"/>
    <cellStyle name="Финансовый 24 7" xfId="39472"/>
    <cellStyle name="Финансовый 25" xfId="39473"/>
    <cellStyle name="Финансовый 25 2" xfId="39474"/>
    <cellStyle name="Финансовый 25 2 2" xfId="39475"/>
    <cellStyle name="Финансовый 25 2 2 2" xfId="39476"/>
    <cellStyle name="Финансовый 25 2 2 2 2" xfId="39477"/>
    <cellStyle name="Финансовый 25 2 2 2 2 2" xfId="39478"/>
    <cellStyle name="Финансовый 25 2 2 2 3" xfId="39479"/>
    <cellStyle name="Финансовый 25 2 2 3" xfId="39480"/>
    <cellStyle name="Финансовый 25 2 2 3 2" xfId="39481"/>
    <cellStyle name="Финансовый 25 2 2 4" xfId="39482"/>
    <cellStyle name="Финансовый 25 2 3" xfId="39483"/>
    <cellStyle name="Финансовый 25 2 3 2" xfId="39484"/>
    <cellStyle name="Финансовый 25 2 3 2 2" xfId="39485"/>
    <cellStyle name="Финансовый 25 2 3 3" xfId="39486"/>
    <cellStyle name="Финансовый 25 2 4" xfId="39487"/>
    <cellStyle name="Финансовый 25 2 4 2" xfId="39488"/>
    <cellStyle name="Финансовый 25 2 5" xfId="39489"/>
    <cellStyle name="Финансовый 25 3" xfId="39490"/>
    <cellStyle name="Финансовый 25 3 2" xfId="39491"/>
    <cellStyle name="Финансовый 25 3 2 2" xfId="39492"/>
    <cellStyle name="Финансовый 25 3 2 2 2" xfId="39493"/>
    <cellStyle name="Финансовый 25 3 2 3" xfId="39494"/>
    <cellStyle name="Финансовый 25 3 3" xfId="39495"/>
    <cellStyle name="Финансовый 25 3 3 2" xfId="39496"/>
    <cellStyle name="Финансовый 25 3 4" xfId="39497"/>
    <cellStyle name="Финансовый 25 4" xfId="39498"/>
    <cellStyle name="Финансовый 25 4 2" xfId="39499"/>
    <cellStyle name="Финансовый 25 4 2 2" xfId="39500"/>
    <cellStyle name="Финансовый 25 4 3" xfId="39501"/>
    <cellStyle name="Финансовый 25 5" xfId="39502"/>
    <cellStyle name="Финансовый 25 5 2" xfId="39503"/>
    <cellStyle name="Финансовый 25 6" xfId="39504"/>
    <cellStyle name="Финансовый 26" xfId="39505"/>
    <cellStyle name="Финансовый 27" xfId="39506"/>
    <cellStyle name="Финансовый 27 2" xfId="39507"/>
    <cellStyle name="Финансовый 27 2 2" xfId="39508"/>
    <cellStyle name="Финансовый 27 2 2 2" xfId="39509"/>
    <cellStyle name="Финансовый 27 2 2 2 2" xfId="39510"/>
    <cellStyle name="Финансовый 27 2 2 3" xfId="39511"/>
    <cellStyle name="Финансовый 27 2 3" xfId="39512"/>
    <cellStyle name="Финансовый 27 2 3 2" xfId="39513"/>
    <cellStyle name="Финансовый 27 2 4" xfId="39514"/>
    <cellStyle name="Финансовый 27 3" xfId="39515"/>
    <cellStyle name="Финансовый 27 3 2" xfId="39516"/>
    <cellStyle name="Финансовый 27 3 2 2" xfId="39517"/>
    <cellStyle name="Финансовый 27 3 3" xfId="39518"/>
    <cellStyle name="Финансовый 27 4" xfId="39519"/>
    <cellStyle name="Финансовый 27 4 2" xfId="39520"/>
    <cellStyle name="Финансовый 27 5" xfId="39521"/>
    <cellStyle name="Финансовый 28" xfId="39522"/>
    <cellStyle name="Финансовый 28 2" xfId="39523"/>
    <cellStyle name="Финансовый 28 2 2" xfId="39524"/>
    <cellStyle name="Финансовый 28 2 2 2" xfId="39525"/>
    <cellStyle name="Финансовый 28 2 2 2 2" xfId="39526"/>
    <cellStyle name="Финансовый 28 2 2 3" xfId="39527"/>
    <cellStyle name="Финансовый 28 2 3" xfId="39528"/>
    <cellStyle name="Финансовый 28 2 3 2" xfId="39529"/>
    <cellStyle name="Финансовый 28 2 4" xfId="39530"/>
    <cellStyle name="Финансовый 28 3" xfId="39531"/>
    <cellStyle name="Финансовый 28 3 2" xfId="39532"/>
    <cellStyle name="Финансовый 28 3 2 2" xfId="39533"/>
    <cellStyle name="Финансовый 28 3 3" xfId="39534"/>
    <cellStyle name="Финансовый 28 4" xfId="39535"/>
    <cellStyle name="Финансовый 28 4 2" xfId="39536"/>
    <cellStyle name="Финансовый 28 5" xfId="39537"/>
    <cellStyle name="Финансовый 29" xfId="39538"/>
    <cellStyle name="Финансовый 29 2" xfId="39539"/>
    <cellStyle name="Финансовый 29 2 2" xfId="39540"/>
    <cellStyle name="Финансовый 29 2 2 2" xfId="39541"/>
    <cellStyle name="Финансовый 29 2 2 2 2" xfId="39542"/>
    <cellStyle name="Финансовый 29 2 2 3" xfId="39543"/>
    <cellStyle name="Финансовый 29 2 3" xfId="39544"/>
    <cellStyle name="Финансовый 29 2 3 2" xfId="39545"/>
    <cellStyle name="Финансовый 29 2 4" xfId="39546"/>
    <cellStyle name="Финансовый 29 3" xfId="39547"/>
    <cellStyle name="Финансовый 29 3 2" xfId="39548"/>
    <cellStyle name="Финансовый 29 3 2 2" xfId="39549"/>
    <cellStyle name="Финансовый 29 3 2 2 2" xfId="39550"/>
    <cellStyle name="Финансовый 29 3 2 3" xfId="39551"/>
    <cellStyle name="Финансовый 29 3 3" xfId="39552"/>
    <cellStyle name="Финансовый 29 3 3 2" xfId="39553"/>
    <cellStyle name="Финансовый 29 3 3 2 2" xfId="39554"/>
    <cellStyle name="Финансовый 29 3 3 3" xfId="39555"/>
    <cellStyle name="Финансовый 29 3 4" xfId="39556"/>
    <cellStyle name="Финансовый 29 3 4 2" xfId="39557"/>
    <cellStyle name="Финансовый 29 3 4 2 2" xfId="39558"/>
    <cellStyle name="Финансовый 29 3 4 3" xfId="39559"/>
    <cellStyle name="Финансовый 29 3 5" xfId="39560"/>
    <cellStyle name="Финансовый 29 3 5 2" xfId="39561"/>
    <cellStyle name="Финансовый 29 3 6" xfId="39562"/>
    <cellStyle name="Финансовый 29 4" xfId="39563"/>
    <cellStyle name="Финансовый 29 4 2" xfId="39564"/>
    <cellStyle name="Финансовый 29 4 2 2" xfId="39565"/>
    <cellStyle name="Финансовый 29 4 3" xfId="39566"/>
    <cellStyle name="Финансовый 29 5" xfId="39567"/>
    <cellStyle name="Финансовый 29 5 2" xfId="39568"/>
    <cellStyle name="Финансовый 29 6" xfId="39569"/>
    <cellStyle name="Финансовый 3" xfId="39570"/>
    <cellStyle name="Финансовый 3 2" xfId="39571"/>
    <cellStyle name="Финансовый 3 3" xfId="39572"/>
    <cellStyle name="Финансовый 3 4" xfId="40155"/>
    <cellStyle name="Финансовый 30" xfId="39573"/>
    <cellStyle name="Финансовый 30 2" xfId="39574"/>
    <cellStyle name="Финансовый 30 2 2" xfId="39575"/>
    <cellStyle name="Финансовый 30 2 2 2" xfId="39576"/>
    <cellStyle name="Финансовый 30 2 2 2 2" xfId="39577"/>
    <cellStyle name="Финансовый 30 2 2 3" xfId="39578"/>
    <cellStyle name="Финансовый 30 2 3" xfId="39579"/>
    <cellStyle name="Финансовый 30 2 3 2" xfId="39580"/>
    <cellStyle name="Финансовый 30 2 4" xfId="39581"/>
    <cellStyle name="Финансовый 30 3" xfId="39582"/>
    <cellStyle name="Финансовый 30 3 2" xfId="39583"/>
    <cellStyle name="Финансовый 30 3 2 2" xfId="39584"/>
    <cellStyle name="Финансовый 30 3 3" xfId="39585"/>
    <cellStyle name="Финансовый 30 4" xfId="39586"/>
    <cellStyle name="Финансовый 30 4 2" xfId="39587"/>
    <cellStyle name="Финансовый 30 5" xfId="39588"/>
    <cellStyle name="Финансовый 31" xfId="39589"/>
    <cellStyle name="Финансовый 31 2" xfId="39590"/>
    <cellStyle name="Финансовый 31 2 2" xfId="39591"/>
    <cellStyle name="Финансовый 31 2 2 2" xfId="39592"/>
    <cellStyle name="Финансовый 31 2 3" xfId="39593"/>
    <cellStyle name="Финансовый 31 3" xfId="39594"/>
    <cellStyle name="Финансовый 31 3 2" xfId="39595"/>
    <cellStyle name="Финансовый 31 4" xfId="39596"/>
    <cellStyle name="Финансовый 32" xfId="39597"/>
    <cellStyle name="Финансовый 32 2" xfId="39598"/>
    <cellStyle name="Финансовый 32 2 2" xfId="39599"/>
    <cellStyle name="Финансовый 32 2 2 2" xfId="39600"/>
    <cellStyle name="Финансовый 32 2 3" xfId="39601"/>
    <cellStyle name="Финансовый 32 3" xfId="39602"/>
    <cellStyle name="Финансовый 32 3 2" xfId="39603"/>
    <cellStyle name="Финансовый 32 4" xfId="39604"/>
    <cellStyle name="Финансовый 33" xfId="39605"/>
    <cellStyle name="Финансовый 33 2" xfId="39606"/>
    <cellStyle name="Финансовый 34" xfId="39607"/>
    <cellStyle name="Финансовый 34 2" xfId="39608"/>
    <cellStyle name="Финансовый 35" xfId="39609"/>
    <cellStyle name="Финансовый 35 2" xfId="39610"/>
    <cellStyle name="Финансовый 36" xfId="39611"/>
    <cellStyle name="Финансовый 36 2" xfId="39612"/>
    <cellStyle name="Финансовый 37" xfId="39613"/>
    <cellStyle name="Финансовый 37 2" xfId="39614"/>
    <cellStyle name="Финансовый 37 2 2" xfId="39615"/>
    <cellStyle name="Финансовый 37 2 2 2" xfId="39616"/>
    <cellStyle name="Финансовый 37 2 3" xfId="39617"/>
    <cellStyle name="Финансовый 37 3" xfId="39618"/>
    <cellStyle name="Финансовый 37 3 2" xfId="39619"/>
    <cellStyle name="Финансовый 37 4" xfId="39620"/>
    <cellStyle name="Финансовый 38" xfId="39621"/>
    <cellStyle name="Финансовый 38 2" xfId="39622"/>
    <cellStyle name="Финансовый 38 2 2" xfId="39623"/>
    <cellStyle name="Финансовый 38 2 2 2" xfId="39624"/>
    <cellStyle name="Финансовый 38 2 3" xfId="39625"/>
    <cellStyle name="Финансовый 38 3" xfId="39626"/>
    <cellStyle name="Финансовый 38 3 2" xfId="39627"/>
    <cellStyle name="Финансовый 38 4" xfId="39628"/>
    <cellStyle name="Финансовый 39" xfId="39629"/>
    <cellStyle name="Финансовый 39 2" xfId="39630"/>
    <cellStyle name="Финансовый 39 2 2" xfId="39631"/>
    <cellStyle name="Финансовый 39 2 2 2" xfId="39632"/>
    <cellStyle name="Финансовый 39 2 3" xfId="39633"/>
    <cellStyle name="Финансовый 39 3" xfId="39634"/>
    <cellStyle name="Финансовый 39 3 2" xfId="39635"/>
    <cellStyle name="Финансовый 39 4" xfId="39636"/>
    <cellStyle name="Финансовый 4" xfId="39637"/>
    <cellStyle name="Финансовый 4 2" xfId="39638"/>
    <cellStyle name="Финансовый 40" xfId="39639"/>
    <cellStyle name="Финансовый 41" xfId="39640"/>
    <cellStyle name="Финансовый 42" xfId="39641"/>
    <cellStyle name="Финансовый 42 2" xfId="39642"/>
    <cellStyle name="Финансовый 42 2 2" xfId="39643"/>
    <cellStyle name="Финансовый 42 2 2 2" xfId="39644"/>
    <cellStyle name="Финансовый 42 2 3" xfId="39645"/>
    <cellStyle name="Финансовый 42 3" xfId="39646"/>
    <cellStyle name="Финансовый 42 3 2" xfId="39647"/>
    <cellStyle name="Финансовый 42 4" xfId="39648"/>
    <cellStyle name="Финансовый 43" xfId="39649"/>
    <cellStyle name="Финансовый 43 2" xfId="39650"/>
    <cellStyle name="Финансовый 43 2 2" xfId="39651"/>
    <cellStyle name="Финансовый 43 2 2 2" xfId="39652"/>
    <cellStyle name="Финансовый 43 2 3" xfId="39653"/>
    <cellStyle name="Финансовый 43 3" xfId="39654"/>
    <cellStyle name="Финансовый 43 3 2" xfId="39655"/>
    <cellStyle name="Финансовый 43 4" xfId="39656"/>
    <cellStyle name="Финансовый 44" xfId="39657"/>
    <cellStyle name="Финансовый 44 2" xfId="39658"/>
    <cellStyle name="Финансовый 45" xfId="39659"/>
    <cellStyle name="Финансовый 46" xfId="39660"/>
    <cellStyle name="Финансовый 46 2" xfId="39661"/>
    <cellStyle name="Финансовый 47" xfId="39662"/>
    <cellStyle name="Финансовый 47 2" xfId="39663"/>
    <cellStyle name="Финансовый 48" xfId="39664"/>
    <cellStyle name="Финансовый 48 2" xfId="39665"/>
    <cellStyle name="Финансовый 49" xfId="39666"/>
    <cellStyle name="Финансовый 49 2" xfId="39667"/>
    <cellStyle name="Финансовый 5" xfId="39668"/>
    <cellStyle name="Финансовый 50" xfId="39669"/>
    <cellStyle name="Финансовый 50 2" xfId="39670"/>
    <cellStyle name="Финансовый 51" xfId="39671"/>
    <cellStyle name="Финансовый 51 2" xfId="39672"/>
    <cellStyle name="Финансовый 51 2 2" xfId="39673"/>
    <cellStyle name="Финансовый 51 2 2 2" xfId="39674"/>
    <cellStyle name="Финансовый 51 2 2 2 2" xfId="39675"/>
    <cellStyle name="Финансовый 51 2 2 2 2 2" xfId="39676"/>
    <cellStyle name="Финансовый 51 2 2 2 2 3" xfId="39677"/>
    <cellStyle name="Финансовый 51 2 2 2 3" xfId="39678"/>
    <cellStyle name="Финансовый 51 2 2 2 3 2" xfId="39679"/>
    <cellStyle name="Финансовый 51 2 2 2 3 3" xfId="39680"/>
    <cellStyle name="Финансовый 51 2 2 2 3 4" xfId="39681"/>
    <cellStyle name="Финансовый 51 2 2 2 3 9" xfId="39682"/>
    <cellStyle name="Финансовый 51 2 2 2 4" xfId="39683"/>
    <cellStyle name="Финансовый 51 2 2 3" xfId="39684"/>
    <cellStyle name="Финансовый 51 2 2 3 2" xfId="39685"/>
    <cellStyle name="Финансовый 51 2 2 3 3" xfId="39686"/>
    <cellStyle name="Финансовый 51 2 2 3 4" xfId="39687"/>
    <cellStyle name="Финансовый 51 2 2 4" xfId="39688"/>
    <cellStyle name="Финансовый 51 2 3" xfId="39689"/>
    <cellStyle name="Финансовый 51 3" xfId="39690"/>
    <cellStyle name="Финансовый 52" xfId="39691"/>
    <cellStyle name="Финансовый 52 2" xfId="39692"/>
    <cellStyle name="Финансовый 53" xfId="39693"/>
    <cellStyle name="Финансовый 53 2" xfId="39694"/>
    <cellStyle name="Финансовый 54" xfId="39695"/>
    <cellStyle name="Финансовый 55" xfId="39696"/>
    <cellStyle name="Финансовый 55 2" xfId="39697"/>
    <cellStyle name="Финансовый 55 2 2" xfId="39698"/>
    <cellStyle name="Финансовый 55 2 2 2" xfId="39699"/>
    <cellStyle name="Финансовый 55 2 2 2 2" xfId="39700"/>
    <cellStyle name="Финансовый 55 2 2 2 3" xfId="39701"/>
    <cellStyle name="Финансовый 55 2 2 2 4" xfId="39702"/>
    <cellStyle name="Финансовый 55 2 2 3" xfId="39703"/>
    <cellStyle name="Финансовый 55 2 3" xfId="39704"/>
    <cellStyle name="Финансовый 55 3" xfId="39705"/>
    <cellStyle name="Финансовый 56" xfId="39706"/>
    <cellStyle name="Финансовый 56 2" xfId="39707"/>
    <cellStyle name="Финансовый 56 2 2" xfId="39708"/>
    <cellStyle name="Финансовый 56 2 2 2" xfId="39709"/>
    <cellStyle name="Финансовый 56 2 2 3" xfId="39710"/>
    <cellStyle name="Финансовый 56 2 3" xfId="39711"/>
    <cellStyle name="Финансовый 56 3" xfId="39712"/>
    <cellStyle name="Финансовый 57" xfId="39713"/>
    <cellStyle name="Финансовый 57 2" xfId="39714"/>
    <cellStyle name="Финансовый 58" xfId="39715"/>
    <cellStyle name="Финансовый 58 2" xfId="39716"/>
    <cellStyle name="Финансовый 59" xfId="39717"/>
    <cellStyle name="Финансовый 59 2" xfId="39718"/>
    <cellStyle name="Финансовый 6" xfId="39719"/>
    <cellStyle name="Финансовый 60" xfId="39720"/>
    <cellStyle name="Финансовый 60 2" xfId="39721"/>
    <cellStyle name="Финансовый 60 3" xfId="39722"/>
    <cellStyle name="Финансовый 60 4" xfId="39723"/>
    <cellStyle name="Финансовый 60 5" xfId="39724"/>
    <cellStyle name="Финансовый 61" xfId="39725"/>
    <cellStyle name="Финансовый 61 2" xfId="39726"/>
    <cellStyle name="Финансовый 62" xfId="39727"/>
    <cellStyle name="Финансовый 62 2" xfId="39728"/>
    <cellStyle name="Финансовый 62 2 2" xfId="39729"/>
    <cellStyle name="Финансовый 62 3" xfId="39730"/>
    <cellStyle name="Финансовый 62 3 2" xfId="39731"/>
    <cellStyle name="Финансовый 62 3 3" xfId="39732"/>
    <cellStyle name="Финансовый 62 3 4" xfId="39733"/>
    <cellStyle name="Финансовый 62 3 9" xfId="39734"/>
    <cellStyle name="Финансовый 62 4" xfId="39735"/>
    <cellStyle name="Финансовый 62 5" xfId="39736"/>
    <cellStyle name="Финансовый 63" xfId="39737"/>
    <cellStyle name="Финансовый 64" xfId="39738"/>
    <cellStyle name="Финансовый 65" xfId="39739"/>
    <cellStyle name="Финансовый 66" xfId="39740"/>
    <cellStyle name="Финансовый 67" xfId="39741"/>
    <cellStyle name="Финансовый 68" xfId="39742"/>
    <cellStyle name="Финансовый 69" xfId="39743"/>
    <cellStyle name="Финансовый 7" xfId="39744"/>
    <cellStyle name="Финансовый 7 2" xfId="39745"/>
    <cellStyle name="Финансовый 70" xfId="39746"/>
    <cellStyle name="Финансовый 71" xfId="39747"/>
    <cellStyle name="Финансовый 72" xfId="39748"/>
    <cellStyle name="Финансовый 72 2" xfId="39749"/>
    <cellStyle name="Финансовый 72 2 2" xfId="39750"/>
    <cellStyle name="Финансовый 72 3" xfId="39751"/>
    <cellStyle name="Финансовый 73" xfId="39752"/>
    <cellStyle name="Финансовый 73 2" xfId="39753"/>
    <cellStyle name="Финансовый 73 2 2" xfId="39754"/>
    <cellStyle name="Финансовый 73 3" xfId="39755"/>
    <cellStyle name="Финансовый 74" xfId="39756"/>
    <cellStyle name="Финансовый 74 2" xfId="39757"/>
    <cellStyle name="Финансовый 74 3" xfId="39758"/>
    <cellStyle name="Финансовый 75" xfId="39759"/>
    <cellStyle name="Финансовый 75 2" xfId="39760"/>
    <cellStyle name="Финансовый 75 3" xfId="39761"/>
    <cellStyle name="Финансовый 76" xfId="39762"/>
    <cellStyle name="Финансовый 76 2" xfId="39763"/>
    <cellStyle name="Финансовый 76 2 4" xfId="39764"/>
    <cellStyle name="Финансовый 76 7" xfId="39765"/>
    <cellStyle name="Финансовый 77" xfId="39766"/>
    <cellStyle name="Финансовый 77 2" xfId="39767"/>
    <cellStyle name="Финансовый 77 2 4" xfId="39768"/>
    <cellStyle name="Финансовый 78" xfId="39769"/>
    <cellStyle name="Финансовый 78 2" xfId="39770"/>
    <cellStyle name="Финансовый 79" xfId="39771"/>
    <cellStyle name="Финансовый 8" xfId="39772"/>
    <cellStyle name="Финансовый 8 2" xfId="39773"/>
    <cellStyle name="Финансовый 80" xfId="39774"/>
    <cellStyle name="Финансовый 80 3" xfId="39775"/>
    <cellStyle name="Финансовый 81" xfId="39776"/>
    <cellStyle name="Финансовый 81 2" xfId="39777"/>
    <cellStyle name="Финансовый 82" xfId="39778"/>
    <cellStyle name="Финансовый 82 5" xfId="39779"/>
    <cellStyle name="Финансовый 83" xfId="39780"/>
    <cellStyle name="Финансовый 83 4" xfId="39781"/>
    <cellStyle name="Финансовый 84" xfId="39782"/>
    <cellStyle name="Финансовый 85" xfId="39783"/>
    <cellStyle name="Финансовый 85 2" xfId="39784"/>
    <cellStyle name="Финансовый 86" xfId="39785"/>
    <cellStyle name="Финансовый 87" xfId="39786"/>
    <cellStyle name="Финансовый 88" xfId="39787"/>
    <cellStyle name="Финансовый 89" xfId="39788"/>
    <cellStyle name="Финансовый 9" xfId="39789"/>
    <cellStyle name="Финансовый 9 2" xfId="39790"/>
    <cellStyle name="Финансовый 90" xfId="39791"/>
    <cellStyle name="Финансовый 91" xfId="40144"/>
    <cellStyle name="Хороший 2" xfId="39792"/>
    <cellStyle name="Хороший 2 2" xfId="39793"/>
    <cellStyle name="Хороший 2 3" xfId="39794"/>
    <cellStyle name="Хороший 3" xfId="39795"/>
    <cellStyle name="Хороший 4" xfId="39796"/>
    <cellStyle name="Хороший 5" xfId="39797"/>
    <cellStyle name="Хороший 6" xfId="39798"/>
    <cellStyle name="常规 2" xfId="39799"/>
    <cellStyle name="常规 2 2" xfId="39800"/>
    <cellStyle name="常规 2 2 10" xfId="39801"/>
    <cellStyle name="常规 2 2 2" xfId="39802"/>
    <cellStyle name="常规 2 2 2 2" xfId="39803"/>
    <cellStyle name="常规 2 2 2 2 2" xfId="39804"/>
    <cellStyle name="常规 2 2 2 2 2 2" xfId="39805"/>
    <cellStyle name="常规 2 2 2 2 2 2 2" xfId="39806"/>
    <cellStyle name="常规 2 2 2 2 2 2 2 2" xfId="39807"/>
    <cellStyle name="常规 2 2 2 2 2 2 2 2 2" xfId="39808"/>
    <cellStyle name="常规 2 2 2 2 2 2 2 2 2 2" xfId="39809"/>
    <cellStyle name="常规 2 2 2 2 2 2 2 2 3" xfId="39810"/>
    <cellStyle name="常规 2 2 2 2 2 2 2 3" xfId="39811"/>
    <cellStyle name="常规 2 2 2 2 2 2 2 3 2" xfId="39812"/>
    <cellStyle name="常规 2 2 2 2 2 2 2 4" xfId="39813"/>
    <cellStyle name="常规 2 2 2 2 2 2 3" xfId="39814"/>
    <cellStyle name="常规 2 2 2 2 2 2 3 2" xfId="39815"/>
    <cellStyle name="常规 2 2 2 2 2 2 3 2 2" xfId="39816"/>
    <cellStyle name="常规 2 2 2 2 2 2 3 3" xfId="39817"/>
    <cellStyle name="常规 2 2 2 2 2 2 4" xfId="39818"/>
    <cellStyle name="常规 2 2 2 2 2 2 4 2" xfId="39819"/>
    <cellStyle name="常规 2 2 2 2 2 2 5" xfId="39820"/>
    <cellStyle name="常规 2 2 2 2 2 3" xfId="39821"/>
    <cellStyle name="常规 2 2 2 2 2 3 2" xfId="39822"/>
    <cellStyle name="常规 2 2 2 2 2 3 2 2" xfId="39823"/>
    <cellStyle name="常规 2 2 2 2 2 3 2 2 2" xfId="39824"/>
    <cellStyle name="常规 2 2 2 2 2 3 2 3" xfId="39825"/>
    <cellStyle name="常规 2 2 2 2 2 3 3" xfId="39826"/>
    <cellStyle name="常规 2 2 2 2 2 3 3 2" xfId="39827"/>
    <cellStyle name="常规 2 2 2 2 2 3 4" xfId="39828"/>
    <cellStyle name="常规 2 2 2 2 2 4" xfId="39829"/>
    <cellStyle name="常规 2 2 2 2 2 4 2" xfId="39830"/>
    <cellStyle name="常规 2 2 2 2 2 4 2 2" xfId="39831"/>
    <cellStyle name="常规 2 2 2 2 2 4 2 2 2" xfId="39832"/>
    <cellStyle name="常规 2 2 2 2 2 4 2 3" xfId="39833"/>
    <cellStyle name="常规 2 2 2 2 2 4 3" xfId="39834"/>
    <cellStyle name="常规 2 2 2 2 2 4 3 2" xfId="39835"/>
    <cellStyle name="常规 2 2 2 2 2 4 4" xfId="39836"/>
    <cellStyle name="常规 2 2 2 2 2 5" xfId="39837"/>
    <cellStyle name="常规 2 2 2 2 2 5 2" xfId="39838"/>
    <cellStyle name="常规 2 2 2 2 2 5 2 2" xfId="39839"/>
    <cellStyle name="常规 2 2 2 2 2 5 3" xfId="39840"/>
    <cellStyle name="常规 2 2 2 2 2 6" xfId="39841"/>
    <cellStyle name="常规 2 2 2 2 2 6 2" xfId="39842"/>
    <cellStyle name="常规 2 2 2 2 2 7" xfId="39843"/>
    <cellStyle name="常规 2 2 2 2 3" xfId="39844"/>
    <cellStyle name="常规 2 2 2 2 3 2" xfId="39845"/>
    <cellStyle name="常规 2 2 2 2 3 2 2" xfId="39846"/>
    <cellStyle name="常规 2 2 2 2 3 2 2 2" xfId="39847"/>
    <cellStyle name="常规 2 2 2 2 3 2 2 2 2" xfId="39848"/>
    <cellStyle name="常规 2 2 2 2 3 2 2 3" xfId="39849"/>
    <cellStyle name="常规 2 2 2 2 3 2 3" xfId="39850"/>
    <cellStyle name="常规 2 2 2 2 3 2 3 2" xfId="39851"/>
    <cellStyle name="常规 2 2 2 2 3 2 4" xfId="39852"/>
    <cellStyle name="常规 2 2 2 2 3 3" xfId="39853"/>
    <cellStyle name="常规 2 2 2 2 3 3 2" xfId="39854"/>
    <cellStyle name="常规 2 2 2 2 3 3 2 2" xfId="39855"/>
    <cellStyle name="常规 2 2 2 2 3 3 3" xfId="39856"/>
    <cellStyle name="常规 2 2 2 2 3 4" xfId="39857"/>
    <cellStyle name="常规 2 2 2 2 3 4 2" xfId="39858"/>
    <cellStyle name="常规 2 2 2 2 3 5" xfId="39859"/>
    <cellStyle name="常规 2 2 2 2 4" xfId="39860"/>
    <cellStyle name="常规 2 2 2 2 4 2" xfId="39861"/>
    <cellStyle name="常规 2 2 2 2 4 2 2" xfId="39862"/>
    <cellStyle name="常规 2 2 2 2 4 2 2 2" xfId="39863"/>
    <cellStyle name="常规 2 2 2 2 4 2 3" xfId="39864"/>
    <cellStyle name="常规 2 2 2 2 4 3" xfId="39865"/>
    <cellStyle name="常规 2 2 2 2 4 3 2" xfId="39866"/>
    <cellStyle name="常规 2 2 2 2 4 4" xfId="39867"/>
    <cellStyle name="常规 2 2 2 2 5" xfId="39868"/>
    <cellStyle name="常规 2 2 2 2 5 2" xfId="39869"/>
    <cellStyle name="常规 2 2 2 2 5 2 2" xfId="39870"/>
    <cellStyle name="常规 2 2 2 2 5 2 2 2" xfId="39871"/>
    <cellStyle name="常规 2 2 2 2 5 2 3" xfId="39872"/>
    <cellStyle name="常规 2 2 2 2 5 3" xfId="39873"/>
    <cellStyle name="常规 2 2 2 2 5 3 2" xfId="39874"/>
    <cellStyle name="常规 2 2 2 2 5 4" xfId="39875"/>
    <cellStyle name="常规 2 2 2 2 6" xfId="39876"/>
    <cellStyle name="常规 2 2 2 2 6 2" xfId="39877"/>
    <cellStyle name="常规 2 2 2 2 6 2 2" xfId="39878"/>
    <cellStyle name="常规 2 2 2 2 6 3" xfId="39879"/>
    <cellStyle name="常规 2 2 2 2 7" xfId="39880"/>
    <cellStyle name="常规 2 2 2 2 7 2" xfId="39881"/>
    <cellStyle name="常规 2 2 2 2 8" xfId="39882"/>
    <cellStyle name="常规 2 2 2 3" xfId="39883"/>
    <cellStyle name="常规 2 2 2 3 2" xfId="39884"/>
    <cellStyle name="常规 2 2 2 3 2 2" xfId="39885"/>
    <cellStyle name="常规 2 2 2 3 2 2 2" xfId="39886"/>
    <cellStyle name="常规 2 2 2 3 2 2 2 2" xfId="39887"/>
    <cellStyle name="常规 2 2 2 3 2 2 2 2 2" xfId="39888"/>
    <cellStyle name="常规 2 2 2 3 2 2 2 3" xfId="39889"/>
    <cellStyle name="常规 2 2 2 3 2 2 3" xfId="39890"/>
    <cellStyle name="常规 2 2 2 3 2 2 3 2" xfId="39891"/>
    <cellStyle name="常规 2 2 2 3 2 2 4" xfId="39892"/>
    <cellStyle name="常规 2 2 2 3 2 3" xfId="39893"/>
    <cellStyle name="常规 2 2 2 3 2 3 2" xfId="39894"/>
    <cellStyle name="常规 2 2 2 3 2 3 2 2" xfId="39895"/>
    <cellStyle name="常规 2 2 2 3 2 3 3" xfId="39896"/>
    <cellStyle name="常规 2 2 2 3 2 4" xfId="39897"/>
    <cellStyle name="常规 2 2 2 3 2 4 2" xfId="39898"/>
    <cellStyle name="常规 2 2 2 3 2 5" xfId="39899"/>
    <cellStyle name="常规 2 2 2 3 3" xfId="39900"/>
    <cellStyle name="常规 2 2 2 3 3 2" xfId="39901"/>
    <cellStyle name="常规 2 2 2 3 3 2 2" xfId="39902"/>
    <cellStyle name="常规 2 2 2 3 3 2 2 2" xfId="39903"/>
    <cellStyle name="常规 2 2 2 3 3 2 3" xfId="39904"/>
    <cellStyle name="常规 2 2 2 3 3 3" xfId="39905"/>
    <cellStyle name="常规 2 2 2 3 3 3 2" xfId="39906"/>
    <cellStyle name="常规 2 2 2 3 3 4" xfId="39907"/>
    <cellStyle name="常规 2 2 2 3 4" xfId="39908"/>
    <cellStyle name="常规 2 2 2 3 4 2" xfId="39909"/>
    <cellStyle name="常规 2 2 2 3 4 2 2" xfId="39910"/>
    <cellStyle name="常规 2 2 2 3 4 2 2 2" xfId="39911"/>
    <cellStyle name="常规 2 2 2 3 4 2 3" xfId="39912"/>
    <cellStyle name="常规 2 2 2 3 4 3" xfId="39913"/>
    <cellStyle name="常规 2 2 2 3 4 3 2" xfId="39914"/>
    <cellStyle name="常规 2 2 2 3 4 4" xfId="39915"/>
    <cellStyle name="常规 2 2 2 3 5" xfId="39916"/>
    <cellStyle name="常规 2 2 2 3 5 2" xfId="39917"/>
    <cellStyle name="常规 2 2 2 3 5 2 2" xfId="39918"/>
    <cellStyle name="常规 2 2 2 3 5 3" xfId="39919"/>
    <cellStyle name="常规 2 2 2 3 6" xfId="39920"/>
    <cellStyle name="常规 2 2 2 3 6 2" xfId="39921"/>
    <cellStyle name="常规 2 2 2 3 7" xfId="39922"/>
    <cellStyle name="常规 2 2 2 4" xfId="39923"/>
    <cellStyle name="常规 2 2 2 4 2" xfId="39924"/>
    <cellStyle name="常规 2 2 2 4 2 2" xfId="39925"/>
    <cellStyle name="常规 2 2 2 4 2 2 2" xfId="39926"/>
    <cellStyle name="常规 2 2 2 4 2 2 2 2" xfId="39927"/>
    <cellStyle name="常规 2 2 2 4 2 2 3" xfId="39928"/>
    <cellStyle name="常规 2 2 2 4 2 3" xfId="39929"/>
    <cellStyle name="常规 2 2 2 4 2 3 2" xfId="39930"/>
    <cellStyle name="常规 2 2 2 4 2 4" xfId="39931"/>
    <cellStyle name="常规 2 2 2 4 3" xfId="39932"/>
    <cellStyle name="常规 2 2 2 4 3 2" xfId="39933"/>
    <cellStyle name="常规 2 2 2 4 3 2 2" xfId="39934"/>
    <cellStyle name="常规 2 2 2 4 3 3" xfId="39935"/>
    <cellStyle name="常规 2 2 2 4 4" xfId="39936"/>
    <cellStyle name="常规 2 2 2 4 4 2" xfId="39937"/>
    <cellStyle name="常规 2 2 2 4 5" xfId="39938"/>
    <cellStyle name="常规 2 2 2 5" xfId="39939"/>
    <cellStyle name="常规 2 2 2 5 2" xfId="39940"/>
    <cellStyle name="常规 2 2 2 5 2 2" xfId="39941"/>
    <cellStyle name="常规 2 2 2 5 2 2 2" xfId="39942"/>
    <cellStyle name="常规 2 2 2 5 2 3" xfId="39943"/>
    <cellStyle name="常规 2 2 2 5 3" xfId="39944"/>
    <cellStyle name="常规 2 2 2 5 3 2" xfId="39945"/>
    <cellStyle name="常规 2 2 2 5 4" xfId="39946"/>
    <cellStyle name="常规 2 2 2 6" xfId="39947"/>
    <cellStyle name="常规 2 2 2 6 2" xfId="39948"/>
    <cellStyle name="常规 2 2 2 6 2 2" xfId="39949"/>
    <cellStyle name="常规 2 2 2 6 2 2 2" xfId="39950"/>
    <cellStyle name="常规 2 2 2 6 2 3" xfId="39951"/>
    <cellStyle name="常规 2 2 2 6 3" xfId="39952"/>
    <cellStyle name="常规 2 2 2 6 3 2" xfId="39953"/>
    <cellStyle name="常规 2 2 2 6 4" xfId="39954"/>
    <cellStyle name="常规 2 2 2 7" xfId="39955"/>
    <cellStyle name="常规 2 2 2 7 2" xfId="39956"/>
    <cellStyle name="常规 2 2 2 7 2 2" xfId="39957"/>
    <cellStyle name="常规 2 2 2 7 3" xfId="39958"/>
    <cellStyle name="常规 2 2 2 8" xfId="39959"/>
    <cellStyle name="常规 2 2 2 8 2" xfId="39960"/>
    <cellStyle name="常规 2 2 2 9" xfId="39961"/>
    <cellStyle name="常规 2 2 3" xfId="39962"/>
    <cellStyle name="常规 2 2 3 2" xfId="39963"/>
    <cellStyle name="常规 2 2 3 2 2" xfId="39964"/>
    <cellStyle name="常规 2 2 3 2 2 2" xfId="39965"/>
    <cellStyle name="常规 2 2 3 2 2 2 2" xfId="39966"/>
    <cellStyle name="常规 2 2 3 2 2 2 2 2" xfId="39967"/>
    <cellStyle name="常规 2 2 3 2 2 2 2 2 2" xfId="39968"/>
    <cellStyle name="常规 2 2 3 2 2 2 2 3" xfId="39969"/>
    <cellStyle name="常规 2 2 3 2 2 2 3" xfId="39970"/>
    <cellStyle name="常规 2 2 3 2 2 2 3 2" xfId="39971"/>
    <cellStyle name="常规 2 2 3 2 2 2 4" xfId="39972"/>
    <cellStyle name="常规 2 2 3 2 2 3" xfId="39973"/>
    <cellStyle name="常规 2 2 3 2 2 3 2" xfId="39974"/>
    <cellStyle name="常规 2 2 3 2 2 3 2 2" xfId="39975"/>
    <cellStyle name="常规 2 2 3 2 2 3 3" xfId="39976"/>
    <cellStyle name="常规 2 2 3 2 2 4" xfId="39977"/>
    <cellStyle name="常规 2 2 3 2 2 4 2" xfId="39978"/>
    <cellStyle name="常规 2 2 3 2 2 5" xfId="39979"/>
    <cellStyle name="常规 2 2 3 2 3" xfId="39980"/>
    <cellStyle name="常规 2 2 3 2 3 2" xfId="39981"/>
    <cellStyle name="常规 2 2 3 2 3 2 2" xfId="39982"/>
    <cellStyle name="常规 2 2 3 2 3 2 2 2" xfId="39983"/>
    <cellStyle name="常规 2 2 3 2 3 2 3" xfId="39984"/>
    <cellStyle name="常规 2 2 3 2 3 3" xfId="39985"/>
    <cellStyle name="常规 2 2 3 2 3 3 2" xfId="39986"/>
    <cellStyle name="常规 2 2 3 2 3 4" xfId="39987"/>
    <cellStyle name="常规 2 2 3 2 4" xfId="39988"/>
    <cellStyle name="常规 2 2 3 2 4 2" xfId="39989"/>
    <cellStyle name="常规 2 2 3 2 4 2 2" xfId="39990"/>
    <cellStyle name="常规 2 2 3 2 4 2 2 2" xfId="39991"/>
    <cellStyle name="常规 2 2 3 2 4 2 3" xfId="39992"/>
    <cellStyle name="常规 2 2 3 2 4 3" xfId="39993"/>
    <cellStyle name="常规 2 2 3 2 4 3 2" xfId="39994"/>
    <cellStyle name="常规 2 2 3 2 4 4" xfId="39995"/>
    <cellStyle name="常规 2 2 3 2 5" xfId="39996"/>
    <cellStyle name="常规 2 2 3 2 5 2" xfId="39997"/>
    <cellStyle name="常规 2 2 3 2 5 2 2" xfId="39998"/>
    <cellStyle name="常规 2 2 3 2 5 3" xfId="39999"/>
    <cellStyle name="常规 2 2 3 2 6" xfId="40000"/>
    <cellStyle name="常规 2 2 3 2 6 2" xfId="40001"/>
    <cellStyle name="常规 2 2 3 2 7" xfId="40002"/>
    <cellStyle name="常规 2 2 3 3" xfId="40003"/>
    <cellStyle name="常规 2 2 3 3 2" xfId="40004"/>
    <cellStyle name="常规 2 2 3 3 2 2" xfId="40005"/>
    <cellStyle name="常规 2 2 3 3 2 2 2" xfId="40006"/>
    <cellStyle name="常规 2 2 3 3 2 2 2 2" xfId="40007"/>
    <cellStyle name="常规 2 2 3 3 2 2 3" xfId="40008"/>
    <cellStyle name="常规 2 2 3 3 2 3" xfId="40009"/>
    <cellStyle name="常规 2 2 3 3 2 3 2" xfId="40010"/>
    <cellStyle name="常规 2 2 3 3 2 4" xfId="40011"/>
    <cellStyle name="常规 2 2 3 3 3" xfId="40012"/>
    <cellStyle name="常规 2 2 3 3 3 2" xfId="40013"/>
    <cellStyle name="常规 2 2 3 3 3 2 2" xfId="40014"/>
    <cellStyle name="常规 2 2 3 3 3 3" xfId="40015"/>
    <cellStyle name="常规 2 2 3 3 4" xfId="40016"/>
    <cellStyle name="常规 2 2 3 3 4 2" xfId="40017"/>
    <cellStyle name="常规 2 2 3 3 5" xfId="40018"/>
    <cellStyle name="常规 2 2 3 4" xfId="40019"/>
    <cellStyle name="常规 2 2 3 4 2" xfId="40020"/>
    <cellStyle name="常规 2 2 3 4 2 2" xfId="40021"/>
    <cellStyle name="常规 2 2 3 4 2 2 2" xfId="40022"/>
    <cellStyle name="常规 2 2 3 4 2 3" xfId="40023"/>
    <cellStyle name="常规 2 2 3 4 3" xfId="40024"/>
    <cellStyle name="常规 2 2 3 4 3 2" xfId="40025"/>
    <cellStyle name="常规 2 2 3 4 4" xfId="40026"/>
    <cellStyle name="常规 2 2 3 5" xfId="40027"/>
    <cellStyle name="常规 2 2 3 5 2" xfId="40028"/>
    <cellStyle name="常规 2 2 3 5 2 2" xfId="40029"/>
    <cellStyle name="常规 2 2 3 5 2 2 2" xfId="40030"/>
    <cellStyle name="常规 2 2 3 5 2 3" xfId="40031"/>
    <cellStyle name="常规 2 2 3 5 3" xfId="40032"/>
    <cellStyle name="常规 2 2 3 5 3 2" xfId="40033"/>
    <cellStyle name="常规 2 2 3 5 4" xfId="40034"/>
    <cellStyle name="常规 2 2 3 6" xfId="40035"/>
    <cellStyle name="常规 2 2 3 6 2" xfId="40036"/>
    <cellStyle name="常规 2 2 3 6 2 2" xfId="40037"/>
    <cellStyle name="常规 2 2 3 6 3" xfId="40038"/>
    <cellStyle name="常规 2 2 3 7" xfId="40039"/>
    <cellStyle name="常规 2 2 3 7 2" xfId="40040"/>
    <cellStyle name="常规 2 2 3 8" xfId="40041"/>
    <cellStyle name="常规 2 2 4" xfId="40042"/>
    <cellStyle name="常规 2 2 4 2" xfId="40043"/>
    <cellStyle name="常规 2 2 4 2 2" xfId="40044"/>
    <cellStyle name="常规 2 2 4 2 2 2" xfId="40045"/>
    <cellStyle name="常规 2 2 4 2 2 2 2" xfId="40046"/>
    <cellStyle name="常规 2 2 4 2 2 2 2 2" xfId="40047"/>
    <cellStyle name="常规 2 2 4 2 2 2 3" xfId="40048"/>
    <cellStyle name="常规 2 2 4 2 2 3" xfId="40049"/>
    <cellStyle name="常规 2 2 4 2 2 3 2" xfId="40050"/>
    <cellStyle name="常规 2 2 4 2 2 4" xfId="40051"/>
    <cellStyle name="常规 2 2 4 2 3" xfId="40052"/>
    <cellStyle name="常规 2 2 4 2 3 2" xfId="40053"/>
    <cellStyle name="常规 2 2 4 2 3 2 2" xfId="40054"/>
    <cellStyle name="常规 2 2 4 2 3 3" xfId="40055"/>
    <cellStyle name="常规 2 2 4 2 4" xfId="40056"/>
    <cellStyle name="常规 2 2 4 2 4 2" xfId="40057"/>
    <cellStyle name="常规 2 2 4 2 5" xfId="40058"/>
    <cellStyle name="常规 2 2 4 3" xfId="40059"/>
    <cellStyle name="常规 2 2 4 3 2" xfId="40060"/>
    <cellStyle name="常规 2 2 4 3 2 2" xfId="40061"/>
    <cellStyle name="常规 2 2 4 3 2 2 2" xfId="40062"/>
    <cellStyle name="常规 2 2 4 3 2 3" xfId="40063"/>
    <cellStyle name="常规 2 2 4 3 3" xfId="40064"/>
    <cellStyle name="常规 2 2 4 3 3 2" xfId="40065"/>
    <cellStyle name="常规 2 2 4 3 4" xfId="40066"/>
    <cellStyle name="常规 2 2 4 4" xfId="40067"/>
    <cellStyle name="常规 2 2 4 4 2" xfId="40068"/>
    <cellStyle name="常规 2 2 4 4 2 2" xfId="40069"/>
    <cellStyle name="常规 2 2 4 4 2 2 2" xfId="40070"/>
    <cellStyle name="常规 2 2 4 4 2 3" xfId="40071"/>
    <cellStyle name="常规 2 2 4 4 3" xfId="40072"/>
    <cellStyle name="常规 2 2 4 4 3 2" xfId="40073"/>
    <cellStyle name="常规 2 2 4 4 4" xfId="40074"/>
    <cellStyle name="常规 2 2 4 5" xfId="40075"/>
    <cellStyle name="常规 2 2 4 5 2" xfId="40076"/>
    <cellStyle name="常规 2 2 4 5 2 2" xfId="40077"/>
    <cellStyle name="常规 2 2 4 5 3" xfId="40078"/>
    <cellStyle name="常规 2 2 4 6" xfId="40079"/>
    <cellStyle name="常规 2 2 4 6 2" xfId="40080"/>
    <cellStyle name="常规 2 2 4 7" xfId="40081"/>
    <cellStyle name="常规 2 2 5" xfId="40082"/>
    <cellStyle name="常规 2 2 5 2" xfId="40083"/>
    <cellStyle name="常规 2 2 5 2 2" xfId="40084"/>
    <cellStyle name="常规 2 2 5 2 2 2" xfId="40085"/>
    <cellStyle name="常规 2 2 5 2 2 2 2" xfId="40086"/>
    <cellStyle name="常规 2 2 5 2 2 3" xfId="40087"/>
    <cellStyle name="常规 2 2 5 2 3" xfId="40088"/>
    <cellStyle name="常规 2 2 5 2 3 2" xfId="40089"/>
    <cellStyle name="常规 2 2 5 2 4" xfId="40090"/>
    <cellStyle name="常规 2 2 5 3" xfId="40091"/>
    <cellStyle name="常规 2 2 5 3 2" xfId="40092"/>
    <cellStyle name="常规 2 2 5 3 2 2" xfId="40093"/>
    <cellStyle name="常规 2 2 5 3 3" xfId="40094"/>
    <cellStyle name="常规 2 2 5 4" xfId="40095"/>
    <cellStyle name="常规 2 2 5 4 2" xfId="40096"/>
    <cellStyle name="常规 2 2 5 5" xfId="40097"/>
    <cellStyle name="常规 2 2 6" xfId="40098"/>
    <cellStyle name="常规 2 2 6 2" xfId="40099"/>
    <cellStyle name="常规 2 2 6 2 2" xfId="40100"/>
    <cellStyle name="常规 2 2 6 2 2 2" xfId="40101"/>
    <cellStyle name="常规 2 2 6 2 3" xfId="40102"/>
    <cellStyle name="常规 2 2 6 3" xfId="40103"/>
    <cellStyle name="常规 2 2 6 3 2" xfId="40104"/>
    <cellStyle name="常规 2 2 6 4" xfId="40105"/>
    <cellStyle name="常规 2 2 7" xfId="40106"/>
    <cellStyle name="常规 2 2 7 2" xfId="40107"/>
    <cellStyle name="常规 2 2 7 2 2" xfId="40108"/>
    <cellStyle name="常规 2 2 7 2 2 2" xfId="40109"/>
    <cellStyle name="常规 2 2 7 2 3" xfId="40110"/>
    <cellStyle name="常规 2 2 7 3" xfId="40111"/>
    <cellStyle name="常规 2 2 7 3 2" xfId="40112"/>
    <cellStyle name="常规 2 2 7 4" xfId="40113"/>
    <cellStyle name="常规 2 2 8" xfId="40114"/>
    <cellStyle name="常规 2 2 8 2" xfId="40115"/>
    <cellStyle name="常规 2 2 8 2 2" xfId="40116"/>
    <cellStyle name="常规 2 2 8 3" xfId="40117"/>
    <cellStyle name="常规 2 2 9" xfId="40118"/>
    <cellStyle name="常规 2 2 9 2" xfId="40119"/>
    <cellStyle name="常规 2 2 9 2 2" xfId="40120"/>
    <cellStyle name="常规 2 2 9 2 2 2" xfId="40121"/>
  </cellStyles>
  <dxfs count="0"/>
  <tableStyles count="0" defaultTableStyle="TableStyleMedium2" defaultPivotStyle="PivotStyleLight16"/>
  <colors>
    <indexedColors>
      <rgbColor rgb="FF000000"/>
      <rgbColor rgb="FFFFFFFF"/>
      <rgbColor rgb="FFFF0000"/>
      <rgbColor rgb="FF00FF00"/>
      <rgbColor rgb="FF0000FF"/>
      <rgbColor rgb="FFFFFF00"/>
      <rgbColor rgb="FFFF9933"/>
      <rgbColor rgb="FFC2F1C8"/>
      <rgbColor rgb="FF840000"/>
      <rgbColor rgb="FF0AA30D"/>
      <rgbColor rgb="FFEBF1DE"/>
      <rgbColor rgb="FFE46C0A"/>
      <rgbColor rgb="FF9B089E"/>
      <rgbColor rgb="FF0070C0"/>
      <rgbColor rgb="FFC0C0C0"/>
      <rgbColor rgb="FF808080"/>
      <rgbColor rgb="FF95B3D7"/>
      <rgbColor rgb="FF8A336D"/>
      <rgbColor rgb="FFFFFFCC"/>
      <rgbColor rgb="FFCCFFFF"/>
      <rgbColor rgb="FFD9D9D9"/>
      <rgbColor rgb="FFFF8080"/>
      <rgbColor rgb="FF0066CC"/>
      <rgbColor rgb="FFCCCCFF"/>
      <rgbColor rgb="FFF2F2F2"/>
      <rgbColor rgb="FFFFCCFF"/>
      <rgbColor rgb="FFFFC000"/>
      <rgbColor rgb="FFB9CDE5"/>
      <rgbColor rgb="FFFECCB7"/>
      <rgbColor rgb="FFC00000"/>
      <rgbColor rgb="FFCCC1DA"/>
      <rgbColor rgb="FFDCE6F2"/>
      <rgbColor rgb="FF00BEFA"/>
      <rgbColor rgb="FFCCECFF"/>
      <rgbColor rgb="FFCCFFCC"/>
      <rgbColor rgb="FFFDEADA"/>
      <rgbColor rgb="FF99CCFF"/>
      <rgbColor rgb="FFFF99CC"/>
      <rgbColor rgb="FFCC99FF"/>
      <rgbColor rgb="FFFFCC99"/>
      <rgbColor rgb="FFBFBFBF"/>
      <rgbColor rgb="FF33CCCC"/>
      <rgbColor rgb="FF92D03E"/>
      <rgbColor rgb="FFFFCB00"/>
      <rgbColor rgb="FFFF9903"/>
      <rgbColor rgb="FFFF6E22"/>
      <rgbColor rgb="FF548CD4"/>
      <rgbColor rgb="FF9BBB59"/>
      <rgbColor rgb="FF001963"/>
      <rgbColor rgb="FF33CC33"/>
      <rgbColor rgb="FFF2DCDB"/>
      <rgbColor rgb="FF2D2727"/>
      <rgbColor rgb="FFA44125"/>
      <rgbColor rgb="FFC20202"/>
      <rgbColor rgb="FFC6D9F1"/>
      <rgbColor rgb="FF2C353A"/>
      <rgbColor rgb="00003366"/>
      <rgbColor rgb="00339966"/>
      <rgbColor rgb="00003300"/>
      <rgbColor rgb="00333300"/>
      <rgbColor rgb="00993300"/>
      <rgbColor rgb="00993366"/>
      <rgbColor rgb="00333399"/>
      <rgbColor rgb="00333333"/>
    </indexedColors>
    <mruColors>
      <color rgb="FF0C11E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hyperlink" Target="https://rosholod.org" TargetMode="External"/><Relationship Id="rId13" Type="http://schemas.openxmlformats.org/officeDocument/2006/relationships/hyperlink" Target="#FM.A1"/><Relationship Id="rId18" Type="http://schemas.openxmlformats.org/officeDocument/2006/relationships/hyperlink" Target="#Resto!A1"/><Relationship Id="rId26" Type="http://schemas.openxmlformats.org/officeDocument/2006/relationships/image" Target="../media/image17.jpeg"/><Relationship Id="rId39" Type="http://schemas.openxmlformats.org/officeDocument/2006/relationships/image" Target="../media/image26.png"/><Relationship Id="rId3" Type="http://schemas.openxmlformats.org/officeDocument/2006/relationships/image" Target="../media/image2.png"/><Relationship Id="rId21" Type="http://schemas.openxmlformats.org/officeDocument/2006/relationships/hyperlink" Target="#Aucma!A1"/><Relationship Id="rId34" Type="http://schemas.openxmlformats.org/officeDocument/2006/relationships/image" Target="../media/image22.png"/><Relationship Id="rId42" Type="http://schemas.openxmlformats.org/officeDocument/2006/relationships/image" Target="../media/image29.png"/><Relationship Id="rId7" Type="http://schemas.openxmlformats.org/officeDocument/2006/relationships/image" Target="../media/image4.png"/><Relationship Id="rId12" Type="http://schemas.openxmlformats.org/officeDocument/2006/relationships/image" Target="../media/image7.png"/><Relationship Id="rId17" Type="http://schemas.openxmlformats.org/officeDocument/2006/relationships/image" Target="../media/image11.jpeg"/><Relationship Id="rId25" Type="http://schemas.openxmlformats.org/officeDocument/2006/relationships/image" Target="../media/image16.jpeg"/><Relationship Id="rId33" Type="http://schemas.openxmlformats.org/officeDocument/2006/relationships/hyperlink" Target="#HAIER!A1"/><Relationship Id="rId38" Type="http://schemas.openxmlformats.org/officeDocument/2006/relationships/image" Target="../media/image25.jpeg"/><Relationship Id="rId2" Type="http://schemas.openxmlformats.org/officeDocument/2006/relationships/image" Target="../media/image1.jpg"/><Relationship Id="rId16" Type="http://schemas.openxmlformats.org/officeDocument/2006/relationships/image" Target="../media/image10.jpeg"/><Relationship Id="rId20" Type="http://schemas.openxmlformats.org/officeDocument/2006/relationships/image" Target="../media/image13.jpeg"/><Relationship Id="rId29" Type="http://schemas.openxmlformats.org/officeDocument/2006/relationships/image" Target="../media/image19.png"/><Relationship Id="rId41" Type="http://schemas.openxmlformats.org/officeDocument/2006/relationships/image" Target="../media/image28.jpeg"/><Relationship Id="rId1" Type="http://schemas.openxmlformats.org/officeDocument/2006/relationships/hyperlink" Target="#&#1042;&#1086;&#1076;&#1086;&#1091;&#1084;&#1103;&#1075;&#1095;&#1080;&#1090;&#1077;&#1083;&#1100;!A1"/><Relationship Id="rId6" Type="http://schemas.openxmlformats.org/officeDocument/2006/relationships/hyperlink" Target="#Kuvings!A1"/><Relationship Id="rId11" Type="http://schemas.openxmlformats.org/officeDocument/2006/relationships/hyperlink" Target="#Omniwash!A1"/><Relationship Id="rId24" Type="http://schemas.openxmlformats.org/officeDocument/2006/relationships/hyperlink" Target="#Lavezzini!A1"/><Relationship Id="rId32" Type="http://schemas.openxmlformats.org/officeDocument/2006/relationships/image" Target="../media/image21.png"/><Relationship Id="rId37" Type="http://schemas.openxmlformats.org/officeDocument/2006/relationships/image" Target="../media/image24.png"/><Relationship Id="rId40" Type="http://schemas.openxmlformats.org/officeDocument/2006/relationships/image" Target="../media/image27.png"/><Relationship Id="rId5" Type="http://schemas.openxmlformats.org/officeDocument/2006/relationships/image" Target="../media/image3.jpeg"/><Relationship Id="rId15" Type="http://schemas.openxmlformats.org/officeDocument/2006/relationships/image" Target="../media/image9.jpeg"/><Relationship Id="rId23" Type="http://schemas.openxmlformats.org/officeDocument/2006/relationships/image" Target="../media/image15.png"/><Relationship Id="rId28" Type="http://schemas.openxmlformats.org/officeDocument/2006/relationships/hyperlink" Target="#COMPACK!A1"/><Relationship Id="rId36" Type="http://schemas.openxmlformats.org/officeDocument/2006/relationships/image" Target="../media/image23.jpeg"/><Relationship Id="rId10" Type="http://schemas.openxmlformats.org/officeDocument/2006/relationships/image" Target="../media/image6.png"/><Relationship Id="rId19" Type="http://schemas.openxmlformats.org/officeDocument/2006/relationships/image" Target="../media/image12.png"/><Relationship Id="rId31" Type="http://schemas.openxmlformats.org/officeDocument/2006/relationships/hyperlink" Target="#ADLER!A1"/><Relationship Id="rId4" Type="http://schemas.openxmlformats.org/officeDocument/2006/relationships/hyperlink" Target="#'Robot Coupe'!A1"/><Relationship Id="rId9" Type="http://schemas.openxmlformats.org/officeDocument/2006/relationships/image" Target="../media/image5.jpeg"/><Relationship Id="rId14" Type="http://schemas.openxmlformats.org/officeDocument/2006/relationships/image" Target="../media/image8.png"/><Relationship Id="rId22" Type="http://schemas.openxmlformats.org/officeDocument/2006/relationships/image" Target="../media/image14.png"/><Relationship Id="rId27" Type="http://schemas.openxmlformats.org/officeDocument/2006/relationships/image" Target="../media/image18.png"/><Relationship Id="rId30" Type="http://schemas.openxmlformats.org/officeDocument/2006/relationships/image" Target="../media/image20.jpeg"/><Relationship Id="rId35" Type="http://schemas.openxmlformats.org/officeDocument/2006/relationships/hyperlink" Target="#UNOX!A1"/><Relationship Id="rId43" Type="http://schemas.openxmlformats.org/officeDocument/2006/relationships/image" Target="../media/image30.jpg"/></Relationships>
</file>

<file path=xl/drawings/_rels/drawing2.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3.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jpg"/></Relationships>
</file>

<file path=xl/drawings/_rels/drawing4.xml.rels><?xml version="1.0" encoding="UTF-8" standalone="yes"?>
<Relationships xmlns="http://schemas.openxmlformats.org/package/2006/relationships"><Relationship Id="rId2" Type="http://schemas.openxmlformats.org/officeDocument/2006/relationships/image" Target="../media/image38.jpeg"/><Relationship Id="rId1" Type="http://schemas.openxmlformats.org/officeDocument/2006/relationships/image" Target="../media/image37.jpeg"/></Relationships>
</file>

<file path=xl/drawings/_rels/drawing5.xml.rels><?xml version="1.0" encoding="UTF-8" standalone="yes"?>
<Relationships xmlns="http://schemas.openxmlformats.org/package/2006/relationships"><Relationship Id="rId8" Type="http://schemas.openxmlformats.org/officeDocument/2006/relationships/image" Target="../media/image44.jpeg"/><Relationship Id="rId3" Type="http://schemas.openxmlformats.org/officeDocument/2006/relationships/image" Target="../media/image39.jpeg"/><Relationship Id="rId7" Type="http://schemas.openxmlformats.org/officeDocument/2006/relationships/image" Target="../media/image43.jpe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42.jpeg"/><Relationship Id="rId5" Type="http://schemas.openxmlformats.org/officeDocument/2006/relationships/image" Target="../media/image41.jpeg"/><Relationship Id="rId10" Type="http://schemas.openxmlformats.org/officeDocument/2006/relationships/image" Target="../media/image46.png"/><Relationship Id="rId4" Type="http://schemas.openxmlformats.org/officeDocument/2006/relationships/image" Target="../media/image40.jpeg"/><Relationship Id="rId9" Type="http://schemas.openxmlformats.org/officeDocument/2006/relationships/image" Target="../media/image45.jpeg"/></Relationships>
</file>

<file path=xl/drawings/_rels/drawing6.xml.rels><?xml version="1.0" encoding="UTF-8" standalone="yes"?>
<Relationships xmlns="http://schemas.openxmlformats.org/package/2006/relationships"><Relationship Id="rId8" Type="http://schemas.openxmlformats.org/officeDocument/2006/relationships/image" Target="../media/image52.jpg"/><Relationship Id="rId3" Type="http://schemas.openxmlformats.org/officeDocument/2006/relationships/image" Target="../media/image47.png"/><Relationship Id="rId7" Type="http://schemas.openxmlformats.org/officeDocument/2006/relationships/image" Target="../media/image51.jpg"/><Relationship Id="rId2" Type="http://schemas.openxmlformats.org/officeDocument/2006/relationships/image" Target="../media/image22.png"/><Relationship Id="rId1" Type="http://schemas.openxmlformats.org/officeDocument/2006/relationships/hyperlink" Target="#HAIER!A1"/><Relationship Id="rId6" Type="http://schemas.openxmlformats.org/officeDocument/2006/relationships/image" Target="../media/image50.jpeg"/><Relationship Id="rId5" Type="http://schemas.openxmlformats.org/officeDocument/2006/relationships/image" Target="../media/image49.jpeg"/><Relationship Id="rId10" Type="http://schemas.openxmlformats.org/officeDocument/2006/relationships/image" Target="../media/image54.png"/><Relationship Id="rId4" Type="http://schemas.openxmlformats.org/officeDocument/2006/relationships/image" Target="../media/image48.jpeg"/><Relationship Id="rId9" Type="http://schemas.openxmlformats.org/officeDocument/2006/relationships/image" Target="../media/image53.jpg"/></Relationships>
</file>

<file path=xl/drawings/_rels/drawing7.xml.rels><?xml version="1.0" encoding="UTF-8" standalone="yes"?>
<Relationships xmlns="http://schemas.openxmlformats.org/package/2006/relationships"><Relationship Id="rId8" Type="http://schemas.openxmlformats.org/officeDocument/2006/relationships/image" Target="../media/image60.png"/><Relationship Id="rId3" Type="http://schemas.openxmlformats.org/officeDocument/2006/relationships/image" Target="../media/image55.png"/><Relationship Id="rId7" Type="http://schemas.openxmlformats.org/officeDocument/2006/relationships/image" Target="../media/image59.png"/><Relationship Id="rId2" Type="http://schemas.openxmlformats.org/officeDocument/2006/relationships/image" Target="../media/image22.png"/><Relationship Id="rId1" Type="http://schemas.openxmlformats.org/officeDocument/2006/relationships/hyperlink" Target="#HAIER!A1"/><Relationship Id="rId6" Type="http://schemas.openxmlformats.org/officeDocument/2006/relationships/image" Target="../media/image58.jpeg"/><Relationship Id="rId5" Type="http://schemas.openxmlformats.org/officeDocument/2006/relationships/image" Target="../media/image57.jpeg"/><Relationship Id="rId10" Type="http://schemas.openxmlformats.org/officeDocument/2006/relationships/image" Target="../media/image62.png"/><Relationship Id="rId4" Type="http://schemas.openxmlformats.org/officeDocument/2006/relationships/image" Target="../media/image56.png"/><Relationship Id="rId9" Type="http://schemas.openxmlformats.org/officeDocument/2006/relationships/image" Target="../media/image61.png"/></Relationships>
</file>

<file path=xl/drawings/_rels/drawing8.xml.rels><?xml version="1.0" encoding="UTF-8" standalone="yes"?>
<Relationships xmlns="http://schemas.openxmlformats.org/package/2006/relationships"><Relationship Id="rId3" Type="http://schemas.openxmlformats.org/officeDocument/2006/relationships/image" Target="../media/image64.png"/><Relationship Id="rId2" Type="http://schemas.openxmlformats.org/officeDocument/2006/relationships/image" Target="../media/image63.png"/><Relationship Id="rId1" Type="http://schemas.openxmlformats.org/officeDocument/2006/relationships/image" Target="../media/image32.png"/><Relationship Id="rId4" Type="http://schemas.openxmlformats.org/officeDocument/2006/relationships/image" Target="../media/image65.jpg"/></Relationships>
</file>

<file path=xl/drawings/_rels/drawing9.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66.png"/><Relationship Id="rId1" Type="http://schemas.openxmlformats.org/officeDocument/2006/relationships/image" Target="../media/image32.png"/><Relationship Id="rId4" Type="http://schemas.openxmlformats.org/officeDocument/2006/relationships/image" Target="../media/image6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75.png"/><Relationship Id="rId13" Type="http://schemas.openxmlformats.org/officeDocument/2006/relationships/image" Target="../media/image80.png"/><Relationship Id="rId3" Type="http://schemas.openxmlformats.org/officeDocument/2006/relationships/image" Target="../media/image70.png"/><Relationship Id="rId7" Type="http://schemas.openxmlformats.org/officeDocument/2006/relationships/image" Target="../media/image74.png"/><Relationship Id="rId12" Type="http://schemas.openxmlformats.org/officeDocument/2006/relationships/image" Target="../media/image79.png"/><Relationship Id="rId2" Type="http://schemas.openxmlformats.org/officeDocument/2006/relationships/image" Target="../media/image69.png"/><Relationship Id="rId16" Type="http://schemas.openxmlformats.org/officeDocument/2006/relationships/image" Target="../media/image83.png"/><Relationship Id="rId1" Type="http://schemas.openxmlformats.org/officeDocument/2006/relationships/image" Target="../media/image32.png"/><Relationship Id="rId6" Type="http://schemas.openxmlformats.org/officeDocument/2006/relationships/image" Target="../media/image73.png"/><Relationship Id="rId11" Type="http://schemas.openxmlformats.org/officeDocument/2006/relationships/image" Target="../media/image78.png"/><Relationship Id="rId5" Type="http://schemas.openxmlformats.org/officeDocument/2006/relationships/image" Target="../media/image72.png"/><Relationship Id="rId15" Type="http://schemas.openxmlformats.org/officeDocument/2006/relationships/image" Target="../media/image82.png"/><Relationship Id="rId10" Type="http://schemas.openxmlformats.org/officeDocument/2006/relationships/image" Target="../media/image77.png"/><Relationship Id="rId4" Type="http://schemas.openxmlformats.org/officeDocument/2006/relationships/image" Target="../media/image71.png"/><Relationship Id="rId9" Type="http://schemas.openxmlformats.org/officeDocument/2006/relationships/image" Target="../media/image76.png"/><Relationship Id="rId14" Type="http://schemas.openxmlformats.org/officeDocument/2006/relationships/image" Target="../media/image8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90.png"/><Relationship Id="rId13" Type="http://schemas.openxmlformats.org/officeDocument/2006/relationships/image" Target="../media/image95.png"/><Relationship Id="rId3" Type="http://schemas.openxmlformats.org/officeDocument/2006/relationships/image" Target="../media/image86.png"/><Relationship Id="rId7" Type="http://schemas.openxmlformats.org/officeDocument/2006/relationships/image" Target="../media/image89.png"/><Relationship Id="rId12" Type="http://schemas.openxmlformats.org/officeDocument/2006/relationships/image" Target="../media/image94.png"/><Relationship Id="rId2" Type="http://schemas.openxmlformats.org/officeDocument/2006/relationships/image" Target="../media/image85.png"/><Relationship Id="rId16" Type="http://schemas.openxmlformats.org/officeDocument/2006/relationships/image" Target="../media/image98.png"/><Relationship Id="rId1" Type="http://schemas.openxmlformats.org/officeDocument/2006/relationships/image" Target="../media/image84.png"/><Relationship Id="rId6" Type="http://schemas.openxmlformats.org/officeDocument/2006/relationships/image" Target="../media/image88.png"/><Relationship Id="rId11" Type="http://schemas.openxmlformats.org/officeDocument/2006/relationships/image" Target="../media/image93.png"/><Relationship Id="rId5" Type="http://schemas.openxmlformats.org/officeDocument/2006/relationships/image" Target="../media/image87.jpeg"/><Relationship Id="rId15" Type="http://schemas.openxmlformats.org/officeDocument/2006/relationships/image" Target="../media/image97.png"/><Relationship Id="rId10" Type="http://schemas.openxmlformats.org/officeDocument/2006/relationships/image" Target="../media/image92.jpeg"/><Relationship Id="rId4" Type="http://schemas.openxmlformats.org/officeDocument/2006/relationships/image" Target="../media/image32.png"/><Relationship Id="rId9" Type="http://schemas.openxmlformats.org/officeDocument/2006/relationships/image" Target="../media/image91.jpeg"/><Relationship Id="rId14" Type="http://schemas.openxmlformats.org/officeDocument/2006/relationships/image" Target="../media/image96.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105.jpeg"/><Relationship Id="rId13" Type="http://schemas.openxmlformats.org/officeDocument/2006/relationships/image" Target="../media/image110.jpeg"/><Relationship Id="rId18" Type="http://schemas.openxmlformats.org/officeDocument/2006/relationships/image" Target="../media/image115.jpeg"/><Relationship Id="rId3" Type="http://schemas.openxmlformats.org/officeDocument/2006/relationships/image" Target="../media/image100.png"/><Relationship Id="rId21" Type="http://schemas.openxmlformats.org/officeDocument/2006/relationships/image" Target="../media/image118.jpeg"/><Relationship Id="rId7" Type="http://schemas.openxmlformats.org/officeDocument/2006/relationships/image" Target="../media/image104.png"/><Relationship Id="rId12" Type="http://schemas.openxmlformats.org/officeDocument/2006/relationships/image" Target="../media/image109.jpeg"/><Relationship Id="rId17" Type="http://schemas.openxmlformats.org/officeDocument/2006/relationships/image" Target="../media/image114.jpeg"/><Relationship Id="rId2" Type="http://schemas.openxmlformats.org/officeDocument/2006/relationships/image" Target="../media/image99.jpeg"/><Relationship Id="rId16" Type="http://schemas.openxmlformats.org/officeDocument/2006/relationships/image" Target="../media/image113.jpeg"/><Relationship Id="rId20" Type="http://schemas.openxmlformats.org/officeDocument/2006/relationships/image" Target="../media/image117.jpeg"/><Relationship Id="rId1" Type="http://schemas.openxmlformats.org/officeDocument/2006/relationships/image" Target="../media/image32.png"/><Relationship Id="rId6" Type="http://schemas.openxmlformats.org/officeDocument/2006/relationships/image" Target="../media/image103.png"/><Relationship Id="rId11" Type="http://schemas.openxmlformats.org/officeDocument/2006/relationships/image" Target="../media/image108.jpeg"/><Relationship Id="rId5" Type="http://schemas.openxmlformats.org/officeDocument/2006/relationships/image" Target="../media/image102.png"/><Relationship Id="rId15" Type="http://schemas.openxmlformats.org/officeDocument/2006/relationships/image" Target="../media/image112.jpg"/><Relationship Id="rId10" Type="http://schemas.openxmlformats.org/officeDocument/2006/relationships/image" Target="../media/image107.png"/><Relationship Id="rId19" Type="http://schemas.openxmlformats.org/officeDocument/2006/relationships/image" Target="../media/image116.jpg"/><Relationship Id="rId4" Type="http://schemas.openxmlformats.org/officeDocument/2006/relationships/image" Target="../media/image101.png"/><Relationship Id="rId9" Type="http://schemas.openxmlformats.org/officeDocument/2006/relationships/image" Target="../media/image106.jpeg"/><Relationship Id="rId14" Type="http://schemas.openxmlformats.org/officeDocument/2006/relationships/image" Target="../media/image111.jpg"/></Relationships>
</file>

<file path=xl/drawings/_rels/drawing13.xml.rels><?xml version="1.0" encoding="UTF-8" standalone="yes"?>
<Relationships xmlns="http://schemas.openxmlformats.org/package/2006/relationships"><Relationship Id="rId3" Type="http://schemas.openxmlformats.org/officeDocument/2006/relationships/image" Target="../media/image120.jpeg"/><Relationship Id="rId2" Type="http://schemas.openxmlformats.org/officeDocument/2006/relationships/image" Target="../media/image119.jpeg"/><Relationship Id="rId1" Type="http://schemas.openxmlformats.org/officeDocument/2006/relationships/image" Target="../media/image32.png"/><Relationship Id="rId6" Type="http://schemas.openxmlformats.org/officeDocument/2006/relationships/image" Target="../media/image123.jpeg"/><Relationship Id="rId5" Type="http://schemas.openxmlformats.org/officeDocument/2006/relationships/image" Target="../media/image122.jpeg"/><Relationship Id="rId4" Type="http://schemas.openxmlformats.org/officeDocument/2006/relationships/image" Target="../media/image121.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124.jpeg"/></Relationships>
</file>

<file path=xl/drawings/_rels/drawing15.xml.rels><?xml version="1.0" encoding="UTF-8" standalone="yes"?>
<Relationships xmlns="http://schemas.openxmlformats.org/package/2006/relationships"><Relationship Id="rId8" Type="http://schemas.openxmlformats.org/officeDocument/2006/relationships/image" Target="../media/image132.jpeg"/><Relationship Id="rId13" Type="http://schemas.openxmlformats.org/officeDocument/2006/relationships/image" Target="../media/image137.jpeg"/><Relationship Id="rId18" Type="http://schemas.openxmlformats.org/officeDocument/2006/relationships/image" Target="../media/image142.jpeg"/><Relationship Id="rId26" Type="http://schemas.openxmlformats.org/officeDocument/2006/relationships/image" Target="../media/image150.jpeg"/><Relationship Id="rId3" Type="http://schemas.openxmlformats.org/officeDocument/2006/relationships/image" Target="../media/image127.jpeg"/><Relationship Id="rId21" Type="http://schemas.openxmlformats.org/officeDocument/2006/relationships/image" Target="../media/image145.jpeg"/><Relationship Id="rId34" Type="http://schemas.openxmlformats.org/officeDocument/2006/relationships/image" Target="../media/image158.jpeg"/><Relationship Id="rId7" Type="http://schemas.openxmlformats.org/officeDocument/2006/relationships/image" Target="../media/image131.wmf"/><Relationship Id="rId12" Type="http://schemas.openxmlformats.org/officeDocument/2006/relationships/image" Target="../media/image136.png"/><Relationship Id="rId17" Type="http://schemas.openxmlformats.org/officeDocument/2006/relationships/image" Target="../media/image141.jpeg"/><Relationship Id="rId25" Type="http://schemas.openxmlformats.org/officeDocument/2006/relationships/image" Target="../media/image149.jpeg"/><Relationship Id="rId33" Type="http://schemas.openxmlformats.org/officeDocument/2006/relationships/image" Target="../media/image157.jpeg"/><Relationship Id="rId38" Type="http://schemas.openxmlformats.org/officeDocument/2006/relationships/image" Target="../media/image162.jpeg"/><Relationship Id="rId2" Type="http://schemas.openxmlformats.org/officeDocument/2006/relationships/image" Target="../media/image126.jpeg"/><Relationship Id="rId16" Type="http://schemas.openxmlformats.org/officeDocument/2006/relationships/image" Target="../media/image140.jpeg"/><Relationship Id="rId20" Type="http://schemas.openxmlformats.org/officeDocument/2006/relationships/image" Target="../media/image144.jpeg"/><Relationship Id="rId29" Type="http://schemas.openxmlformats.org/officeDocument/2006/relationships/image" Target="../media/image153.jpeg"/><Relationship Id="rId1" Type="http://schemas.openxmlformats.org/officeDocument/2006/relationships/image" Target="../media/image125.jpeg"/><Relationship Id="rId6" Type="http://schemas.openxmlformats.org/officeDocument/2006/relationships/image" Target="../media/image130.jpeg"/><Relationship Id="rId11" Type="http://schemas.openxmlformats.org/officeDocument/2006/relationships/image" Target="../media/image135.jpeg"/><Relationship Id="rId24" Type="http://schemas.openxmlformats.org/officeDocument/2006/relationships/image" Target="../media/image148.jpeg"/><Relationship Id="rId32" Type="http://schemas.openxmlformats.org/officeDocument/2006/relationships/image" Target="../media/image156.jpeg"/><Relationship Id="rId37" Type="http://schemas.openxmlformats.org/officeDocument/2006/relationships/image" Target="../media/image161.jpeg"/><Relationship Id="rId5" Type="http://schemas.openxmlformats.org/officeDocument/2006/relationships/image" Target="../media/image129.jpeg"/><Relationship Id="rId15" Type="http://schemas.openxmlformats.org/officeDocument/2006/relationships/image" Target="../media/image139.jpeg"/><Relationship Id="rId23" Type="http://schemas.openxmlformats.org/officeDocument/2006/relationships/image" Target="../media/image147.jpeg"/><Relationship Id="rId28" Type="http://schemas.openxmlformats.org/officeDocument/2006/relationships/image" Target="../media/image152.jpeg"/><Relationship Id="rId36" Type="http://schemas.openxmlformats.org/officeDocument/2006/relationships/image" Target="../media/image160.jpeg"/><Relationship Id="rId10" Type="http://schemas.openxmlformats.org/officeDocument/2006/relationships/image" Target="../media/image134.jpeg"/><Relationship Id="rId19" Type="http://schemas.openxmlformats.org/officeDocument/2006/relationships/image" Target="../media/image143.jpeg"/><Relationship Id="rId31" Type="http://schemas.openxmlformats.org/officeDocument/2006/relationships/image" Target="../media/image155.jpeg"/><Relationship Id="rId4" Type="http://schemas.openxmlformats.org/officeDocument/2006/relationships/image" Target="../media/image128.jpeg"/><Relationship Id="rId9" Type="http://schemas.openxmlformats.org/officeDocument/2006/relationships/image" Target="../media/image133.jpeg"/><Relationship Id="rId14" Type="http://schemas.openxmlformats.org/officeDocument/2006/relationships/image" Target="../media/image138.jpeg"/><Relationship Id="rId22" Type="http://schemas.openxmlformats.org/officeDocument/2006/relationships/image" Target="../media/image146.jpeg"/><Relationship Id="rId27" Type="http://schemas.openxmlformats.org/officeDocument/2006/relationships/image" Target="../media/image151.jpeg"/><Relationship Id="rId30" Type="http://schemas.openxmlformats.org/officeDocument/2006/relationships/image" Target="../media/image154.png"/><Relationship Id="rId35" Type="http://schemas.openxmlformats.org/officeDocument/2006/relationships/image" Target="../media/image159.jpeg"/></Relationships>
</file>

<file path=xl/drawings/_rels/drawing16.xml.rels><?xml version="1.0" encoding="UTF-8" standalone="yes"?>
<Relationships xmlns="http://schemas.openxmlformats.org/package/2006/relationships"><Relationship Id="rId8" Type="http://schemas.openxmlformats.org/officeDocument/2006/relationships/image" Target="../media/image170.jpeg"/><Relationship Id="rId13" Type="http://schemas.openxmlformats.org/officeDocument/2006/relationships/image" Target="../media/image175.png"/><Relationship Id="rId3" Type="http://schemas.openxmlformats.org/officeDocument/2006/relationships/image" Target="../media/image165.png"/><Relationship Id="rId7" Type="http://schemas.openxmlformats.org/officeDocument/2006/relationships/image" Target="../media/image169.png"/><Relationship Id="rId12" Type="http://schemas.openxmlformats.org/officeDocument/2006/relationships/image" Target="../media/image174.jpeg"/><Relationship Id="rId2" Type="http://schemas.openxmlformats.org/officeDocument/2006/relationships/image" Target="../media/image164.wmf"/><Relationship Id="rId1" Type="http://schemas.openxmlformats.org/officeDocument/2006/relationships/image" Target="../media/image163.png"/><Relationship Id="rId6" Type="http://schemas.openxmlformats.org/officeDocument/2006/relationships/image" Target="../media/image168.jpeg"/><Relationship Id="rId11" Type="http://schemas.openxmlformats.org/officeDocument/2006/relationships/image" Target="../media/image173.jpeg"/><Relationship Id="rId5" Type="http://schemas.openxmlformats.org/officeDocument/2006/relationships/image" Target="../media/image167.png"/><Relationship Id="rId15" Type="http://schemas.openxmlformats.org/officeDocument/2006/relationships/image" Target="../media/image177.jpeg"/><Relationship Id="rId10" Type="http://schemas.openxmlformats.org/officeDocument/2006/relationships/image" Target="../media/image172.jpeg"/><Relationship Id="rId4" Type="http://schemas.openxmlformats.org/officeDocument/2006/relationships/image" Target="../media/image166.png"/><Relationship Id="rId9" Type="http://schemas.openxmlformats.org/officeDocument/2006/relationships/image" Target="../media/image171.jpeg"/><Relationship Id="rId14" Type="http://schemas.openxmlformats.org/officeDocument/2006/relationships/image" Target="../media/image176.jpeg"/></Relationships>
</file>

<file path=xl/drawings/_rels/drawing17.xml.rels><?xml version="1.0" encoding="UTF-8" standalone="yes"?>
<Relationships xmlns="http://schemas.openxmlformats.org/package/2006/relationships"><Relationship Id="rId8" Type="http://schemas.openxmlformats.org/officeDocument/2006/relationships/image" Target="../media/image185.jpeg"/><Relationship Id="rId13" Type="http://schemas.openxmlformats.org/officeDocument/2006/relationships/image" Target="../media/image190.jpeg"/><Relationship Id="rId18" Type="http://schemas.openxmlformats.org/officeDocument/2006/relationships/image" Target="../media/image195.jpeg"/><Relationship Id="rId26" Type="http://schemas.openxmlformats.org/officeDocument/2006/relationships/image" Target="../media/image203.png"/><Relationship Id="rId39" Type="http://schemas.openxmlformats.org/officeDocument/2006/relationships/image" Target="../media/image161.jpeg"/><Relationship Id="rId3" Type="http://schemas.openxmlformats.org/officeDocument/2006/relationships/image" Target="../media/image180.jpeg"/><Relationship Id="rId21" Type="http://schemas.openxmlformats.org/officeDocument/2006/relationships/image" Target="../media/image198.jpeg"/><Relationship Id="rId34" Type="http://schemas.openxmlformats.org/officeDocument/2006/relationships/image" Target="../media/image211.jpeg"/><Relationship Id="rId7" Type="http://schemas.openxmlformats.org/officeDocument/2006/relationships/image" Target="../media/image184.jpeg"/><Relationship Id="rId12" Type="http://schemas.openxmlformats.org/officeDocument/2006/relationships/image" Target="../media/image189.jpeg"/><Relationship Id="rId17" Type="http://schemas.openxmlformats.org/officeDocument/2006/relationships/image" Target="../media/image194.jpeg"/><Relationship Id="rId25" Type="http://schemas.openxmlformats.org/officeDocument/2006/relationships/image" Target="../media/image202.jpeg"/><Relationship Id="rId33" Type="http://schemas.openxmlformats.org/officeDocument/2006/relationships/image" Target="../media/image210.jpeg"/><Relationship Id="rId38" Type="http://schemas.openxmlformats.org/officeDocument/2006/relationships/image" Target="../media/image215.jpeg"/><Relationship Id="rId2" Type="http://schemas.openxmlformats.org/officeDocument/2006/relationships/image" Target="../media/image179.jpeg"/><Relationship Id="rId16" Type="http://schemas.openxmlformats.org/officeDocument/2006/relationships/image" Target="../media/image193.jpeg"/><Relationship Id="rId20" Type="http://schemas.openxmlformats.org/officeDocument/2006/relationships/image" Target="../media/image197.jpeg"/><Relationship Id="rId29" Type="http://schemas.openxmlformats.org/officeDocument/2006/relationships/image" Target="../media/image206.jpeg"/><Relationship Id="rId1" Type="http://schemas.openxmlformats.org/officeDocument/2006/relationships/image" Target="../media/image178.jpeg"/><Relationship Id="rId6" Type="http://schemas.openxmlformats.org/officeDocument/2006/relationships/image" Target="../media/image183.jpeg"/><Relationship Id="rId11" Type="http://schemas.openxmlformats.org/officeDocument/2006/relationships/image" Target="../media/image188.jpeg"/><Relationship Id="rId24" Type="http://schemas.openxmlformats.org/officeDocument/2006/relationships/image" Target="../media/image201.jpeg"/><Relationship Id="rId32" Type="http://schemas.openxmlformats.org/officeDocument/2006/relationships/image" Target="../media/image209.jpeg"/><Relationship Id="rId37" Type="http://schemas.openxmlformats.org/officeDocument/2006/relationships/image" Target="../media/image214.wmf"/><Relationship Id="rId40" Type="http://schemas.openxmlformats.org/officeDocument/2006/relationships/image" Target="../media/image216.jpeg"/><Relationship Id="rId5" Type="http://schemas.openxmlformats.org/officeDocument/2006/relationships/image" Target="../media/image182.jpeg"/><Relationship Id="rId15" Type="http://schemas.openxmlformats.org/officeDocument/2006/relationships/image" Target="../media/image192.jpeg"/><Relationship Id="rId23" Type="http://schemas.openxmlformats.org/officeDocument/2006/relationships/image" Target="../media/image200.jpeg"/><Relationship Id="rId28" Type="http://schemas.openxmlformats.org/officeDocument/2006/relationships/image" Target="../media/image205.jpeg"/><Relationship Id="rId36" Type="http://schemas.openxmlformats.org/officeDocument/2006/relationships/image" Target="../media/image213.jpeg"/><Relationship Id="rId10" Type="http://schemas.openxmlformats.org/officeDocument/2006/relationships/image" Target="../media/image187.jpeg"/><Relationship Id="rId19" Type="http://schemas.openxmlformats.org/officeDocument/2006/relationships/image" Target="../media/image196.jpeg"/><Relationship Id="rId31" Type="http://schemas.openxmlformats.org/officeDocument/2006/relationships/image" Target="../media/image208.jpeg"/><Relationship Id="rId4" Type="http://schemas.openxmlformats.org/officeDocument/2006/relationships/image" Target="../media/image181.jpeg"/><Relationship Id="rId9" Type="http://schemas.openxmlformats.org/officeDocument/2006/relationships/image" Target="../media/image186.jpeg"/><Relationship Id="rId14" Type="http://schemas.openxmlformats.org/officeDocument/2006/relationships/image" Target="../media/image191.jpeg"/><Relationship Id="rId22" Type="http://schemas.openxmlformats.org/officeDocument/2006/relationships/image" Target="../media/image199.jpeg"/><Relationship Id="rId27" Type="http://schemas.openxmlformats.org/officeDocument/2006/relationships/image" Target="../media/image204.png"/><Relationship Id="rId30" Type="http://schemas.openxmlformats.org/officeDocument/2006/relationships/image" Target="../media/image207.jpeg"/><Relationship Id="rId35" Type="http://schemas.openxmlformats.org/officeDocument/2006/relationships/image" Target="../media/image212.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219.jpeg"/><Relationship Id="rId13" Type="http://schemas.openxmlformats.org/officeDocument/2006/relationships/image" Target="../media/image186.jpeg"/><Relationship Id="rId18" Type="http://schemas.openxmlformats.org/officeDocument/2006/relationships/image" Target="../media/image190.jpeg"/><Relationship Id="rId26" Type="http://schemas.openxmlformats.org/officeDocument/2006/relationships/image" Target="../media/image228.jpeg"/><Relationship Id="rId39" Type="http://schemas.openxmlformats.org/officeDocument/2006/relationships/image" Target="../media/image238.jpeg"/><Relationship Id="rId3" Type="http://schemas.openxmlformats.org/officeDocument/2006/relationships/image" Target="../media/image180.jpeg"/><Relationship Id="rId21" Type="http://schemas.openxmlformats.org/officeDocument/2006/relationships/image" Target="../media/image195.jpeg"/><Relationship Id="rId34" Type="http://schemas.openxmlformats.org/officeDocument/2006/relationships/image" Target="../media/image234.jpeg"/><Relationship Id="rId42" Type="http://schemas.openxmlformats.org/officeDocument/2006/relationships/image" Target="../media/image241.jpeg"/><Relationship Id="rId47" Type="http://schemas.openxmlformats.org/officeDocument/2006/relationships/image" Target="../media/image246.jpeg"/><Relationship Id="rId7" Type="http://schemas.openxmlformats.org/officeDocument/2006/relationships/image" Target="../media/image218.jpeg"/><Relationship Id="rId12" Type="http://schemas.openxmlformats.org/officeDocument/2006/relationships/image" Target="../media/image185.jpeg"/><Relationship Id="rId17" Type="http://schemas.openxmlformats.org/officeDocument/2006/relationships/image" Target="../media/image222.jpeg"/><Relationship Id="rId25" Type="http://schemas.openxmlformats.org/officeDocument/2006/relationships/image" Target="../media/image227.jpeg"/><Relationship Id="rId33" Type="http://schemas.openxmlformats.org/officeDocument/2006/relationships/image" Target="../media/image233.png"/><Relationship Id="rId38" Type="http://schemas.openxmlformats.org/officeDocument/2006/relationships/image" Target="../media/image237.jpeg"/><Relationship Id="rId46" Type="http://schemas.openxmlformats.org/officeDocument/2006/relationships/image" Target="../media/image245.jpeg"/><Relationship Id="rId2" Type="http://schemas.openxmlformats.org/officeDocument/2006/relationships/image" Target="../media/image179.jpeg"/><Relationship Id="rId16" Type="http://schemas.openxmlformats.org/officeDocument/2006/relationships/image" Target="../media/image189.jpeg"/><Relationship Id="rId20" Type="http://schemas.openxmlformats.org/officeDocument/2006/relationships/image" Target="../media/image224.jpeg"/><Relationship Id="rId29" Type="http://schemas.openxmlformats.org/officeDocument/2006/relationships/image" Target="../media/image231.jpeg"/><Relationship Id="rId41" Type="http://schemas.openxmlformats.org/officeDocument/2006/relationships/image" Target="../media/image240.jpeg"/><Relationship Id="rId1" Type="http://schemas.openxmlformats.org/officeDocument/2006/relationships/image" Target="../media/image178.jpeg"/><Relationship Id="rId6" Type="http://schemas.openxmlformats.org/officeDocument/2006/relationships/image" Target="../media/image217.jpeg"/><Relationship Id="rId11" Type="http://schemas.openxmlformats.org/officeDocument/2006/relationships/image" Target="../media/image221.jpeg"/><Relationship Id="rId24" Type="http://schemas.openxmlformats.org/officeDocument/2006/relationships/image" Target="../media/image226.jpeg"/><Relationship Id="rId32" Type="http://schemas.openxmlformats.org/officeDocument/2006/relationships/image" Target="../media/image203.png"/><Relationship Id="rId37" Type="http://schemas.openxmlformats.org/officeDocument/2006/relationships/image" Target="../media/image236.jpeg"/><Relationship Id="rId40" Type="http://schemas.openxmlformats.org/officeDocument/2006/relationships/image" Target="../media/image239.jpeg"/><Relationship Id="rId45" Type="http://schemas.openxmlformats.org/officeDocument/2006/relationships/image" Target="../media/image244.jpeg"/><Relationship Id="rId5" Type="http://schemas.openxmlformats.org/officeDocument/2006/relationships/image" Target="../media/image182.jpeg"/><Relationship Id="rId15" Type="http://schemas.openxmlformats.org/officeDocument/2006/relationships/image" Target="../media/image188.jpeg"/><Relationship Id="rId23" Type="http://schemas.openxmlformats.org/officeDocument/2006/relationships/image" Target="../media/image225.jpeg"/><Relationship Id="rId28" Type="http://schemas.openxmlformats.org/officeDocument/2006/relationships/image" Target="../media/image230.jpeg"/><Relationship Id="rId36" Type="http://schemas.openxmlformats.org/officeDocument/2006/relationships/image" Target="../media/image235.jpeg"/><Relationship Id="rId10" Type="http://schemas.openxmlformats.org/officeDocument/2006/relationships/image" Target="../media/image184.jpeg"/><Relationship Id="rId19" Type="http://schemas.openxmlformats.org/officeDocument/2006/relationships/image" Target="../media/image223.jpeg"/><Relationship Id="rId31" Type="http://schemas.openxmlformats.org/officeDocument/2006/relationships/image" Target="../media/image204.png"/><Relationship Id="rId44" Type="http://schemas.openxmlformats.org/officeDocument/2006/relationships/image" Target="../media/image243.jpeg"/><Relationship Id="rId4" Type="http://schemas.openxmlformats.org/officeDocument/2006/relationships/image" Target="../media/image181.jpeg"/><Relationship Id="rId9" Type="http://schemas.openxmlformats.org/officeDocument/2006/relationships/image" Target="../media/image220.jpeg"/><Relationship Id="rId14" Type="http://schemas.openxmlformats.org/officeDocument/2006/relationships/image" Target="../media/image187.jpeg"/><Relationship Id="rId22" Type="http://schemas.openxmlformats.org/officeDocument/2006/relationships/image" Target="../media/image196.jpeg"/><Relationship Id="rId27" Type="http://schemas.openxmlformats.org/officeDocument/2006/relationships/image" Target="../media/image229.jpeg"/><Relationship Id="rId30" Type="http://schemas.openxmlformats.org/officeDocument/2006/relationships/image" Target="../media/image232.jpeg"/><Relationship Id="rId35" Type="http://schemas.openxmlformats.org/officeDocument/2006/relationships/image" Target="../media/image207.jpeg"/><Relationship Id="rId43" Type="http://schemas.openxmlformats.org/officeDocument/2006/relationships/image" Target="../media/image242.jpeg"/><Relationship Id="rId48" Type="http://schemas.openxmlformats.org/officeDocument/2006/relationships/image" Target="../media/image161.jpeg"/></Relationships>
</file>

<file path=xl/drawings/_rels/drawing19.xml.rels><?xml version="1.0" encoding="UTF-8" standalone="yes"?>
<Relationships xmlns="http://schemas.openxmlformats.org/package/2006/relationships"><Relationship Id="rId13" Type="http://schemas.openxmlformats.org/officeDocument/2006/relationships/image" Target="../media/image181.jpeg"/><Relationship Id="rId18" Type="http://schemas.openxmlformats.org/officeDocument/2006/relationships/image" Target="../media/image221.jpeg"/><Relationship Id="rId26" Type="http://schemas.openxmlformats.org/officeDocument/2006/relationships/image" Target="../media/image259.jpeg"/><Relationship Id="rId39" Type="http://schemas.openxmlformats.org/officeDocument/2006/relationships/image" Target="../media/image267.jpeg"/><Relationship Id="rId3" Type="http://schemas.openxmlformats.org/officeDocument/2006/relationships/image" Target="../media/image247.jpeg"/><Relationship Id="rId21" Type="http://schemas.openxmlformats.org/officeDocument/2006/relationships/image" Target="../media/image187.jpeg"/><Relationship Id="rId34" Type="http://schemas.openxmlformats.org/officeDocument/2006/relationships/image" Target="../media/image203.png"/><Relationship Id="rId42" Type="http://schemas.openxmlformats.org/officeDocument/2006/relationships/image" Target="../media/image270.jpeg"/><Relationship Id="rId47" Type="http://schemas.openxmlformats.org/officeDocument/2006/relationships/image" Target="../media/image161.jpeg"/><Relationship Id="rId7" Type="http://schemas.openxmlformats.org/officeDocument/2006/relationships/image" Target="../media/image250.jpeg"/><Relationship Id="rId12" Type="http://schemas.openxmlformats.org/officeDocument/2006/relationships/image" Target="../media/image180.jpeg"/><Relationship Id="rId17" Type="http://schemas.openxmlformats.org/officeDocument/2006/relationships/image" Target="../media/image220.jpeg"/><Relationship Id="rId25" Type="http://schemas.openxmlformats.org/officeDocument/2006/relationships/image" Target="../media/image190.jpeg"/><Relationship Id="rId33" Type="http://schemas.openxmlformats.org/officeDocument/2006/relationships/image" Target="../media/image204.png"/><Relationship Id="rId38" Type="http://schemas.openxmlformats.org/officeDocument/2006/relationships/image" Target="../media/image207.jpeg"/><Relationship Id="rId46" Type="http://schemas.openxmlformats.org/officeDocument/2006/relationships/image" Target="../media/image274.png"/><Relationship Id="rId2" Type="http://schemas.openxmlformats.org/officeDocument/2006/relationships/image" Target="../media/image179.jpeg"/><Relationship Id="rId16" Type="http://schemas.openxmlformats.org/officeDocument/2006/relationships/image" Target="../media/image255.jpeg"/><Relationship Id="rId20" Type="http://schemas.openxmlformats.org/officeDocument/2006/relationships/image" Target="../media/image257.jpeg"/><Relationship Id="rId29" Type="http://schemas.openxmlformats.org/officeDocument/2006/relationships/image" Target="../media/image262.jpeg"/><Relationship Id="rId41" Type="http://schemas.openxmlformats.org/officeDocument/2006/relationships/image" Target="../media/image269.jpeg"/><Relationship Id="rId1" Type="http://schemas.openxmlformats.org/officeDocument/2006/relationships/image" Target="../media/image178.jpeg"/><Relationship Id="rId6" Type="http://schemas.openxmlformats.org/officeDocument/2006/relationships/image" Target="../media/image249.jpeg"/><Relationship Id="rId11" Type="http://schemas.openxmlformats.org/officeDocument/2006/relationships/image" Target="../media/image254.png"/><Relationship Id="rId24" Type="http://schemas.openxmlformats.org/officeDocument/2006/relationships/image" Target="../media/image222.jpeg"/><Relationship Id="rId32" Type="http://schemas.openxmlformats.org/officeDocument/2006/relationships/image" Target="../media/image265.png"/><Relationship Id="rId37" Type="http://schemas.openxmlformats.org/officeDocument/2006/relationships/image" Target="../media/image266.jpeg"/><Relationship Id="rId40" Type="http://schemas.openxmlformats.org/officeDocument/2006/relationships/image" Target="../media/image268.jpeg"/><Relationship Id="rId45" Type="http://schemas.openxmlformats.org/officeDocument/2006/relationships/image" Target="../media/image273.jpeg"/><Relationship Id="rId5" Type="http://schemas.openxmlformats.org/officeDocument/2006/relationships/image" Target="../media/image184.jpeg"/><Relationship Id="rId15" Type="http://schemas.openxmlformats.org/officeDocument/2006/relationships/image" Target="../media/image218.jpeg"/><Relationship Id="rId23" Type="http://schemas.openxmlformats.org/officeDocument/2006/relationships/image" Target="../media/image258.jpeg"/><Relationship Id="rId28" Type="http://schemas.openxmlformats.org/officeDocument/2006/relationships/image" Target="../media/image261.jpeg"/><Relationship Id="rId36" Type="http://schemas.openxmlformats.org/officeDocument/2006/relationships/image" Target="../media/image233.png"/><Relationship Id="rId49" Type="http://schemas.openxmlformats.org/officeDocument/2006/relationships/image" Target="../media/image276.jpeg"/><Relationship Id="rId10" Type="http://schemas.openxmlformats.org/officeDocument/2006/relationships/image" Target="../media/image253.png"/><Relationship Id="rId19" Type="http://schemas.openxmlformats.org/officeDocument/2006/relationships/image" Target="../media/image256.jpeg"/><Relationship Id="rId31" Type="http://schemas.openxmlformats.org/officeDocument/2006/relationships/image" Target="../media/image264.jpeg"/><Relationship Id="rId44" Type="http://schemas.openxmlformats.org/officeDocument/2006/relationships/image" Target="../media/image272.jpeg"/><Relationship Id="rId4" Type="http://schemas.openxmlformats.org/officeDocument/2006/relationships/image" Target="../media/image248.jpeg"/><Relationship Id="rId9" Type="http://schemas.openxmlformats.org/officeDocument/2006/relationships/image" Target="../media/image252.jpeg"/><Relationship Id="rId14" Type="http://schemas.openxmlformats.org/officeDocument/2006/relationships/image" Target="../media/image182.jpeg"/><Relationship Id="rId22" Type="http://schemas.openxmlformats.org/officeDocument/2006/relationships/image" Target="../media/image188.jpeg"/><Relationship Id="rId27" Type="http://schemas.openxmlformats.org/officeDocument/2006/relationships/image" Target="../media/image260.jpeg"/><Relationship Id="rId30" Type="http://schemas.openxmlformats.org/officeDocument/2006/relationships/image" Target="../media/image263.jpeg"/><Relationship Id="rId35" Type="http://schemas.openxmlformats.org/officeDocument/2006/relationships/image" Target="../media/image232.jpeg"/><Relationship Id="rId43" Type="http://schemas.openxmlformats.org/officeDocument/2006/relationships/image" Target="../media/image271.jpeg"/><Relationship Id="rId48" Type="http://schemas.openxmlformats.org/officeDocument/2006/relationships/image" Target="../media/image275.jpeg"/><Relationship Id="rId8" Type="http://schemas.openxmlformats.org/officeDocument/2006/relationships/image" Target="../media/image251.jpeg"/></Relationships>
</file>

<file path=xl/drawings/_rels/drawing20.xml.rels><?xml version="1.0" encoding="UTF-8" standalone="yes"?>
<Relationships xmlns="http://schemas.openxmlformats.org/package/2006/relationships"><Relationship Id="rId2" Type="http://schemas.openxmlformats.org/officeDocument/2006/relationships/image" Target="../media/image278.jpeg"/><Relationship Id="rId1" Type="http://schemas.openxmlformats.org/officeDocument/2006/relationships/image" Target="../media/image277.png"/></Relationships>
</file>

<file path=xl/drawings/_rels/drawing21.xml.rels><?xml version="1.0" encoding="UTF-8" standalone="yes"?>
<Relationships xmlns="http://schemas.openxmlformats.org/package/2006/relationships"><Relationship Id="rId8" Type="http://schemas.openxmlformats.org/officeDocument/2006/relationships/image" Target="../media/image286.jpeg"/><Relationship Id="rId13" Type="http://schemas.openxmlformats.org/officeDocument/2006/relationships/image" Target="../media/image290.jpeg"/><Relationship Id="rId3" Type="http://schemas.openxmlformats.org/officeDocument/2006/relationships/image" Target="../media/image281.jpeg"/><Relationship Id="rId7" Type="http://schemas.openxmlformats.org/officeDocument/2006/relationships/image" Target="../media/image285.jpeg"/><Relationship Id="rId12" Type="http://schemas.openxmlformats.org/officeDocument/2006/relationships/image" Target="../media/image234.jpeg"/><Relationship Id="rId2" Type="http://schemas.openxmlformats.org/officeDocument/2006/relationships/image" Target="../media/image280.jpeg"/><Relationship Id="rId1" Type="http://schemas.openxmlformats.org/officeDocument/2006/relationships/image" Target="../media/image279.jpeg"/><Relationship Id="rId6" Type="http://schemas.openxmlformats.org/officeDocument/2006/relationships/image" Target="../media/image284.jpeg"/><Relationship Id="rId11" Type="http://schemas.openxmlformats.org/officeDocument/2006/relationships/image" Target="../media/image289.jpeg"/><Relationship Id="rId5" Type="http://schemas.openxmlformats.org/officeDocument/2006/relationships/image" Target="../media/image283.jpeg"/><Relationship Id="rId10" Type="http://schemas.openxmlformats.org/officeDocument/2006/relationships/image" Target="../media/image288.jpeg"/><Relationship Id="rId4" Type="http://schemas.openxmlformats.org/officeDocument/2006/relationships/image" Target="../media/image282.jpeg"/><Relationship Id="rId9" Type="http://schemas.openxmlformats.org/officeDocument/2006/relationships/image" Target="../media/image287.jpeg"/></Relationships>
</file>

<file path=xl/drawings/_rels/drawing22.xml.rels><?xml version="1.0" encoding="UTF-8" standalone="yes"?>
<Relationships xmlns="http://schemas.openxmlformats.org/package/2006/relationships"><Relationship Id="rId3" Type="http://schemas.openxmlformats.org/officeDocument/2006/relationships/image" Target="../media/image293.png"/><Relationship Id="rId2" Type="http://schemas.openxmlformats.org/officeDocument/2006/relationships/image" Target="../media/image292.jpeg"/><Relationship Id="rId1" Type="http://schemas.openxmlformats.org/officeDocument/2006/relationships/image" Target="../media/image291.jpeg"/><Relationship Id="rId4" Type="http://schemas.openxmlformats.org/officeDocument/2006/relationships/image" Target="../media/image290.jpeg"/></Relationships>
</file>

<file path=xl/drawings/_rels/drawing23.xml.rels><?xml version="1.0" encoding="UTF-8" standalone="yes"?>
<Relationships xmlns="http://schemas.openxmlformats.org/package/2006/relationships"><Relationship Id="rId2" Type="http://schemas.openxmlformats.org/officeDocument/2006/relationships/image" Target="../media/image161.jpeg"/><Relationship Id="rId1" Type="http://schemas.openxmlformats.org/officeDocument/2006/relationships/image" Target="../media/image294.png"/></Relationships>
</file>

<file path=xl/drawings/_rels/drawing24.xml.rels><?xml version="1.0" encoding="UTF-8" standalone="yes"?>
<Relationships xmlns="http://schemas.openxmlformats.org/package/2006/relationships"><Relationship Id="rId8" Type="http://schemas.openxmlformats.org/officeDocument/2006/relationships/image" Target="../media/image302.jpeg"/><Relationship Id="rId13" Type="http://schemas.openxmlformats.org/officeDocument/2006/relationships/image" Target="../media/image307.jpeg"/><Relationship Id="rId3" Type="http://schemas.openxmlformats.org/officeDocument/2006/relationships/image" Target="../media/image297.jpeg"/><Relationship Id="rId7" Type="http://schemas.openxmlformats.org/officeDocument/2006/relationships/image" Target="../media/image301.jpeg"/><Relationship Id="rId12" Type="http://schemas.openxmlformats.org/officeDocument/2006/relationships/image" Target="../media/image306.jpeg"/><Relationship Id="rId17" Type="http://schemas.openxmlformats.org/officeDocument/2006/relationships/image" Target="../media/image311.jpeg"/><Relationship Id="rId2" Type="http://schemas.openxmlformats.org/officeDocument/2006/relationships/image" Target="../media/image296.jpeg"/><Relationship Id="rId16" Type="http://schemas.openxmlformats.org/officeDocument/2006/relationships/image" Target="../media/image310.jpeg"/><Relationship Id="rId1" Type="http://schemas.openxmlformats.org/officeDocument/2006/relationships/image" Target="../media/image295.jpeg"/><Relationship Id="rId6" Type="http://schemas.openxmlformats.org/officeDocument/2006/relationships/image" Target="../media/image300.jpeg"/><Relationship Id="rId11" Type="http://schemas.openxmlformats.org/officeDocument/2006/relationships/image" Target="../media/image305.jpeg"/><Relationship Id="rId5" Type="http://schemas.openxmlformats.org/officeDocument/2006/relationships/image" Target="../media/image299.jpeg"/><Relationship Id="rId15" Type="http://schemas.openxmlformats.org/officeDocument/2006/relationships/image" Target="../media/image309.jpeg"/><Relationship Id="rId10" Type="http://schemas.openxmlformats.org/officeDocument/2006/relationships/image" Target="../media/image304.jpeg"/><Relationship Id="rId4" Type="http://schemas.openxmlformats.org/officeDocument/2006/relationships/image" Target="../media/image298.jpeg"/><Relationship Id="rId9" Type="http://schemas.openxmlformats.org/officeDocument/2006/relationships/image" Target="../media/image303.jpeg"/><Relationship Id="rId14" Type="http://schemas.openxmlformats.org/officeDocument/2006/relationships/image" Target="../media/image308.wmf"/></Relationships>
</file>

<file path=xl/drawings/_rels/drawing25.xml.rels><?xml version="1.0" encoding="UTF-8" standalone="yes"?>
<Relationships xmlns="http://schemas.openxmlformats.org/package/2006/relationships"><Relationship Id="rId117" Type="http://schemas.openxmlformats.org/officeDocument/2006/relationships/image" Target="../media/image428.jpeg"/><Relationship Id="rId21" Type="http://schemas.openxmlformats.org/officeDocument/2006/relationships/image" Target="../media/image332.png"/><Relationship Id="rId42" Type="http://schemas.openxmlformats.org/officeDocument/2006/relationships/image" Target="../media/image353.jpeg"/><Relationship Id="rId63" Type="http://schemas.openxmlformats.org/officeDocument/2006/relationships/image" Target="../media/image374.jpeg"/><Relationship Id="rId84" Type="http://schemas.openxmlformats.org/officeDocument/2006/relationships/image" Target="../media/image395.png"/><Relationship Id="rId138" Type="http://schemas.openxmlformats.org/officeDocument/2006/relationships/image" Target="../media/image449.png"/><Relationship Id="rId159" Type="http://schemas.openxmlformats.org/officeDocument/2006/relationships/image" Target="../media/image470.jpeg"/><Relationship Id="rId170" Type="http://schemas.openxmlformats.org/officeDocument/2006/relationships/image" Target="../media/image481.jpeg"/><Relationship Id="rId191" Type="http://schemas.openxmlformats.org/officeDocument/2006/relationships/image" Target="../media/image502.png"/><Relationship Id="rId205" Type="http://schemas.openxmlformats.org/officeDocument/2006/relationships/image" Target="../media/image516.jpeg"/><Relationship Id="rId226" Type="http://schemas.openxmlformats.org/officeDocument/2006/relationships/image" Target="../media/image536.png"/><Relationship Id="rId247" Type="http://schemas.openxmlformats.org/officeDocument/2006/relationships/image" Target="../media/image557.png"/><Relationship Id="rId107" Type="http://schemas.openxmlformats.org/officeDocument/2006/relationships/image" Target="../media/image418.jpeg"/><Relationship Id="rId11" Type="http://schemas.openxmlformats.org/officeDocument/2006/relationships/image" Target="../media/image322.jpeg"/><Relationship Id="rId32" Type="http://schemas.openxmlformats.org/officeDocument/2006/relationships/image" Target="../media/image343.png"/><Relationship Id="rId53" Type="http://schemas.openxmlformats.org/officeDocument/2006/relationships/image" Target="../media/image364.jpeg"/><Relationship Id="rId74" Type="http://schemas.openxmlformats.org/officeDocument/2006/relationships/image" Target="../media/image385.jpeg"/><Relationship Id="rId128" Type="http://schemas.openxmlformats.org/officeDocument/2006/relationships/image" Target="../media/image439.png"/><Relationship Id="rId149" Type="http://schemas.openxmlformats.org/officeDocument/2006/relationships/image" Target="../media/image460.jpeg"/><Relationship Id="rId5" Type="http://schemas.openxmlformats.org/officeDocument/2006/relationships/image" Target="../media/image316.jpeg"/><Relationship Id="rId95" Type="http://schemas.openxmlformats.org/officeDocument/2006/relationships/image" Target="../media/image406.jpeg"/><Relationship Id="rId160" Type="http://schemas.openxmlformats.org/officeDocument/2006/relationships/image" Target="../media/image471.jpeg"/><Relationship Id="rId181" Type="http://schemas.openxmlformats.org/officeDocument/2006/relationships/image" Target="../media/image492.png"/><Relationship Id="rId216" Type="http://schemas.openxmlformats.org/officeDocument/2006/relationships/image" Target="../media/image527.png"/><Relationship Id="rId237" Type="http://schemas.openxmlformats.org/officeDocument/2006/relationships/image" Target="../media/image547.jpeg"/><Relationship Id="rId22" Type="http://schemas.openxmlformats.org/officeDocument/2006/relationships/image" Target="../media/image333.png"/><Relationship Id="rId43" Type="http://schemas.openxmlformats.org/officeDocument/2006/relationships/image" Target="../media/image354.wmf"/><Relationship Id="rId64" Type="http://schemas.openxmlformats.org/officeDocument/2006/relationships/image" Target="../media/image375.jpeg"/><Relationship Id="rId118" Type="http://schemas.openxmlformats.org/officeDocument/2006/relationships/image" Target="../media/image429.jpeg"/><Relationship Id="rId139" Type="http://schemas.openxmlformats.org/officeDocument/2006/relationships/image" Target="../media/image450.jpeg"/><Relationship Id="rId85" Type="http://schemas.openxmlformats.org/officeDocument/2006/relationships/image" Target="../media/image396.jpeg"/><Relationship Id="rId150" Type="http://schemas.openxmlformats.org/officeDocument/2006/relationships/image" Target="../media/image461.jpeg"/><Relationship Id="rId171" Type="http://schemas.openxmlformats.org/officeDocument/2006/relationships/image" Target="../media/image482.jpeg"/><Relationship Id="rId192" Type="http://schemas.openxmlformats.org/officeDocument/2006/relationships/image" Target="../media/image503.png"/><Relationship Id="rId206" Type="http://schemas.openxmlformats.org/officeDocument/2006/relationships/image" Target="../media/image517.jpeg"/><Relationship Id="rId227" Type="http://schemas.openxmlformats.org/officeDocument/2006/relationships/image" Target="../media/image537.png"/><Relationship Id="rId12" Type="http://schemas.openxmlformats.org/officeDocument/2006/relationships/image" Target="../media/image323.jpeg"/><Relationship Id="rId17" Type="http://schemas.openxmlformats.org/officeDocument/2006/relationships/image" Target="../media/image328.jpeg"/><Relationship Id="rId33" Type="http://schemas.openxmlformats.org/officeDocument/2006/relationships/image" Target="../media/image344.png"/><Relationship Id="rId38" Type="http://schemas.openxmlformats.org/officeDocument/2006/relationships/image" Target="../media/image349.png"/><Relationship Id="rId59" Type="http://schemas.openxmlformats.org/officeDocument/2006/relationships/image" Target="../media/image370.png"/><Relationship Id="rId103" Type="http://schemas.openxmlformats.org/officeDocument/2006/relationships/image" Target="../media/image414.jpeg"/><Relationship Id="rId108" Type="http://schemas.openxmlformats.org/officeDocument/2006/relationships/image" Target="../media/image419.jpeg"/><Relationship Id="rId124" Type="http://schemas.openxmlformats.org/officeDocument/2006/relationships/image" Target="../media/image435.png"/><Relationship Id="rId129" Type="http://schemas.openxmlformats.org/officeDocument/2006/relationships/image" Target="../media/image440.png"/><Relationship Id="rId54" Type="http://schemas.openxmlformats.org/officeDocument/2006/relationships/image" Target="../media/image365.jpeg"/><Relationship Id="rId70" Type="http://schemas.openxmlformats.org/officeDocument/2006/relationships/image" Target="../media/image381.jpeg"/><Relationship Id="rId75" Type="http://schemas.openxmlformats.org/officeDocument/2006/relationships/image" Target="../media/image386.jpeg"/><Relationship Id="rId91" Type="http://schemas.openxmlformats.org/officeDocument/2006/relationships/image" Target="../media/image402.jpeg"/><Relationship Id="rId96" Type="http://schemas.openxmlformats.org/officeDocument/2006/relationships/image" Target="../media/image407.jpeg"/><Relationship Id="rId140" Type="http://schemas.openxmlformats.org/officeDocument/2006/relationships/image" Target="../media/image451.jpeg"/><Relationship Id="rId145" Type="http://schemas.openxmlformats.org/officeDocument/2006/relationships/image" Target="../media/image456.jpeg"/><Relationship Id="rId161" Type="http://schemas.openxmlformats.org/officeDocument/2006/relationships/image" Target="../media/image472.jpeg"/><Relationship Id="rId166" Type="http://schemas.openxmlformats.org/officeDocument/2006/relationships/image" Target="../media/image477.jpeg"/><Relationship Id="rId182" Type="http://schemas.openxmlformats.org/officeDocument/2006/relationships/image" Target="../media/image493.png"/><Relationship Id="rId187" Type="http://schemas.openxmlformats.org/officeDocument/2006/relationships/image" Target="../media/image498.jpeg"/><Relationship Id="rId217" Type="http://schemas.openxmlformats.org/officeDocument/2006/relationships/image" Target="../media/image528.png"/><Relationship Id="rId1" Type="http://schemas.openxmlformats.org/officeDocument/2006/relationships/image" Target="../media/image312.png"/><Relationship Id="rId6" Type="http://schemas.openxmlformats.org/officeDocument/2006/relationships/image" Target="../media/image317.jpeg"/><Relationship Id="rId212" Type="http://schemas.openxmlformats.org/officeDocument/2006/relationships/image" Target="../media/image523.jpeg"/><Relationship Id="rId233" Type="http://schemas.openxmlformats.org/officeDocument/2006/relationships/image" Target="../media/image543.jpeg"/><Relationship Id="rId238" Type="http://schemas.openxmlformats.org/officeDocument/2006/relationships/image" Target="../media/image548.jpeg"/><Relationship Id="rId23" Type="http://schemas.openxmlformats.org/officeDocument/2006/relationships/image" Target="../media/image334.jpeg"/><Relationship Id="rId28" Type="http://schemas.openxmlformats.org/officeDocument/2006/relationships/image" Target="../media/image339.png"/><Relationship Id="rId49" Type="http://schemas.openxmlformats.org/officeDocument/2006/relationships/image" Target="../media/image360.jpeg"/><Relationship Id="rId114" Type="http://schemas.openxmlformats.org/officeDocument/2006/relationships/image" Target="../media/image425.jpeg"/><Relationship Id="rId119" Type="http://schemas.openxmlformats.org/officeDocument/2006/relationships/image" Target="../media/image430.jpeg"/><Relationship Id="rId44" Type="http://schemas.openxmlformats.org/officeDocument/2006/relationships/image" Target="../media/image355.wmf"/><Relationship Id="rId60" Type="http://schemas.openxmlformats.org/officeDocument/2006/relationships/image" Target="../media/image371.png"/><Relationship Id="rId65" Type="http://schemas.openxmlformats.org/officeDocument/2006/relationships/image" Target="../media/image376.jpeg"/><Relationship Id="rId81" Type="http://schemas.openxmlformats.org/officeDocument/2006/relationships/image" Target="../media/image392.jpeg"/><Relationship Id="rId86" Type="http://schemas.openxmlformats.org/officeDocument/2006/relationships/image" Target="../media/image397.jpeg"/><Relationship Id="rId130" Type="http://schemas.openxmlformats.org/officeDocument/2006/relationships/image" Target="../media/image441.png"/><Relationship Id="rId135" Type="http://schemas.openxmlformats.org/officeDocument/2006/relationships/image" Target="../media/image446.png"/><Relationship Id="rId151" Type="http://schemas.openxmlformats.org/officeDocument/2006/relationships/image" Target="../media/image462.png"/><Relationship Id="rId156" Type="http://schemas.openxmlformats.org/officeDocument/2006/relationships/image" Target="../media/image467.jpeg"/><Relationship Id="rId177" Type="http://schemas.openxmlformats.org/officeDocument/2006/relationships/image" Target="../media/image488.jpeg"/><Relationship Id="rId198" Type="http://schemas.openxmlformats.org/officeDocument/2006/relationships/image" Target="../media/image509.png"/><Relationship Id="rId172" Type="http://schemas.openxmlformats.org/officeDocument/2006/relationships/image" Target="../media/image483.wmf"/><Relationship Id="rId193" Type="http://schemas.openxmlformats.org/officeDocument/2006/relationships/image" Target="../media/image504.jpeg"/><Relationship Id="rId202" Type="http://schemas.openxmlformats.org/officeDocument/2006/relationships/image" Target="../media/image513.jpeg"/><Relationship Id="rId207" Type="http://schemas.openxmlformats.org/officeDocument/2006/relationships/image" Target="../media/image518.jpeg"/><Relationship Id="rId223" Type="http://schemas.openxmlformats.org/officeDocument/2006/relationships/image" Target="../media/image533.png"/><Relationship Id="rId228" Type="http://schemas.openxmlformats.org/officeDocument/2006/relationships/image" Target="../media/image538.png"/><Relationship Id="rId244" Type="http://schemas.openxmlformats.org/officeDocument/2006/relationships/image" Target="../media/image554.jpeg"/><Relationship Id="rId13" Type="http://schemas.openxmlformats.org/officeDocument/2006/relationships/image" Target="../media/image324.png"/><Relationship Id="rId18" Type="http://schemas.openxmlformats.org/officeDocument/2006/relationships/image" Target="../media/image329.jpeg"/><Relationship Id="rId39" Type="http://schemas.openxmlformats.org/officeDocument/2006/relationships/image" Target="../media/image350.png"/><Relationship Id="rId109" Type="http://schemas.openxmlformats.org/officeDocument/2006/relationships/image" Target="../media/image420.jpeg"/><Relationship Id="rId34" Type="http://schemas.openxmlformats.org/officeDocument/2006/relationships/image" Target="../media/image345.png"/><Relationship Id="rId50" Type="http://schemas.openxmlformats.org/officeDocument/2006/relationships/image" Target="../media/image361.jpeg"/><Relationship Id="rId55" Type="http://schemas.openxmlformats.org/officeDocument/2006/relationships/image" Target="../media/image366.jpeg"/><Relationship Id="rId76" Type="http://schemas.openxmlformats.org/officeDocument/2006/relationships/image" Target="../media/image387.png"/><Relationship Id="rId97" Type="http://schemas.openxmlformats.org/officeDocument/2006/relationships/image" Target="../media/image408.png"/><Relationship Id="rId104" Type="http://schemas.openxmlformats.org/officeDocument/2006/relationships/image" Target="../media/image415.jpeg"/><Relationship Id="rId120" Type="http://schemas.openxmlformats.org/officeDocument/2006/relationships/image" Target="../media/image431.jpeg"/><Relationship Id="rId125" Type="http://schemas.openxmlformats.org/officeDocument/2006/relationships/image" Target="../media/image436.png"/><Relationship Id="rId141" Type="http://schemas.openxmlformats.org/officeDocument/2006/relationships/image" Target="../media/image452.jpeg"/><Relationship Id="rId146" Type="http://schemas.openxmlformats.org/officeDocument/2006/relationships/image" Target="../media/image457.jpeg"/><Relationship Id="rId167" Type="http://schemas.openxmlformats.org/officeDocument/2006/relationships/image" Target="../media/image478.jpeg"/><Relationship Id="rId188" Type="http://schemas.openxmlformats.org/officeDocument/2006/relationships/image" Target="../media/image499.jpeg"/><Relationship Id="rId7" Type="http://schemas.openxmlformats.org/officeDocument/2006/relationships/image" Target="../media/image318.png"/><Relationship Id="rId71" Type="http://schemas.openxmlformats.org/officeDocument/2006/relationships/image" Target="../media/image382.png"/><Relationship Id="rId92" Type="http://schemas.openxmlformats.org/officeDocument/2006/relationships/image" Target="../media/image403.jpeg"/><Relationship Id="rId162" Type="http://schemas.openxmlformats.org/officeDocument/2006/relationships/image" Target="../media/image473.jpeg"/><Relationship Id="rId183" Type="http://schemas.openxmlformats.org/officeDocument/2006/relationships/image" Target="../media/image494.png"/><Relationship Id="rId213" Type="http://schemas.openxmlformats.org/officeDocument/2006/relationships/image" Target="../media/image524.jpeg"/><Relationship Id="rId218" Type="http://schemas.openxmlformats.org/officeDocument/2006/relationships/image" Target="../media/image529.jpeg"/><Relationship Id="rId234" Type="http://schemas.openxmlformats.org/officeDocument/2006/relationships/image" Target="../media/image544.jpeg"/><Relationship Id="rId239" Type="http://schemas.openxmlformats.org/officeDocument/2006/relationships/image" Target="../media/image549.jpeg"/><Relationship Id="rId2" Type="http://schemas.openxmlformats.org/officeDocument/2006/relationships/image" Target="../media/image313.png"/><Relationship Id="rId29" Type="http://schemas.openxmlformats.org/officeDocument/2006/relationships/image" Target="../media/image340.png"/><Relationship Id="rId24" Type="http://schemas.openxmlformats.org/officeDocument/2006/relationships/image" Target="../media/image335.jpeg"/><Relationship Id="rId40" Type="http://schemas.openxmlformats.org/officeDocument/2006/relationships/image" Target="../media/image351.png"/><Relationship Id="rId45" Type="http://schemas.openxmlformats.org/officeDocument/2006/relationships/image" Target="../media/image356.jpeg"/><Relationship Id="rId66" Type="http://schemas.openxmlformats.org/officeDocument/2006/relationships/image" Target="../media/image377.jpeg"/><Relationship Id="rId87" Type="http://schemas.openxmlformats.org/officeDocument/2006/relationships/image" Target="../media/image398.jpeg"/><Relationship Id="rId110" Type="http://schemas.openxmlformats.org/officeDocument/2006/relationships/image" Target="../media/image421.jpeg"/><Relationship Id="rId115" Type="http://schemas.openxmlformats.org/officeDocument/2006/relationships/image" Target="../media/image426.png"/><Relationship Id="rId131" Type="http://schemas.openxmlformats.org/officeDocument/2006/relationships/image" Target="../media/image442.png"/><Relationship Id="rId136" Type="http://schemas.openxmlformats.org/officeDocument/2006/relationships/image" Target="../media/image447.png"/><Relationship Id="rId157" Type="http://schemas.openxmlformats.org/officeDocument/2006/relationships/image" Target="../media/image468.png"/><Relationship Id="rId178" Type="http://schemas.openxmlformats.org/officeDocument/2006/relationships/image" Target="../media/image489.png"/><Relationship Id="rId61" Type="http://schemas.openxmlformats.org/officeDocument/2006/relationships/image" Target="../media/image372.jpeg"/><Relationship Id="rId82" Type="http://schemas.openxmlformats.org/officeDocument/2006/relationships/image" Target="../media/image393.jpeg"/><Relationship Id="rId152" Type="http://schemas.openxmlformats.org/officeDocument/2006/relationships/image" Target="../media/image463.png"/><Relationship Id="rId173" Type="http://schemas.openxmlformats.org/officeDocument/2006/relationships/image" Target="../media/image484.jpeg"/><Relationship Id="rId194" Type="http://schemas.openxmlformats.org/officeDocument/2006/relationships/image" Target="../media/image505.jpeg"/><Relationship Id="rId199" Type="http://schemas.openxmlformats.org/officeDocument/2006/relationships/image" Target="../media/image510.png"/><Relationship Id="rId203" Type="http://schemas.openxmlformats.org/officeDocument/2006/relationships/image" Target="../media/image514.png"/><Relationship Id="rId208" Type="http://schemas.openxmlformats.org/officeDocument/2006/relationships/image" Target="../media/image519.jpeg"/><Relationship Id="rId229" Type="http://schemas.openxmlformats.org/officeDocument/2006/relationships/image" Target="../media/image539.png"/><Relationship Id="rId19" Type="http://schemas.openxmlformats.org/officeDocument/2006/relationships/image" Target="../media/image330.jpeg"/><Relationship Id="rId224" Type="http://schemas.openxmlformats.org/officeDocument/2006/relationships/image" Target="../media/image534.png"/><Relationship Id="rId240" Type="http://schemas.openxmlformats.org/officeDocument/2006/relationships/image" Target="../media/image550.png"/><Relationship Id="rId245" Type="http://schemas.openxmlformats.org/officeDocument/2006/relationships/image" Target="../media/image555.png"/><Relationship Id="rId14" Type="http://schemas.openxmlformats.org/officeDocument/2006/relationships/image" Target="../media/image325.png"/><Relationship Id="rId30" Type="http://schemas.openxmlformats.org/officeDocument/2006/relationships/image" Target="../media/image341.png"/><Relationship Id="rId35" Type="http://schemas.openxmlformats.org/officeDocument/2006/relationships/image" Target="../media/image346.png"/><Relationship Id="rId56" Type="http://schemas.openxmlformats.org/officeDocument/2006/relationships/image" Target="../media/image367.png"/><Relationship Id="rId77" Type="http://schemas.openxmlformats.org/officeDocument/2006/relationships/image" Target="../media/image388.png"/><Relationship Id="rId100" Type="http://schemas.openxmlformats.org/officeDocument/2006/relationships/image" Target="../media/image411.jpeg"/><Relationship Id="rId105" Type="http://schemas.openxmlformats.org/officeDocument/2006/relationships/image" Target="../media/image416.jpeg"/><Relationship Id="rId126" Type="http://schemas.openxmlformats.org/officeDocument/2006/relationships/image" Target="../media/image437.png"/><Relationship Id="rId147" Type="http://schemas.openxmlformats.org/officeDocument/2006/relationships/image" Target="../media/image458.jpeg"/><Relationship Id="rId168" Type="http://schemas.openxmlformats.org/officeDocument/2006/relationships/image" Target="../media/image479.jpeg"/><Relationship Id="rId8" Type="http://schemas.openxmlformats.org/officeDocument/2006/relationships/image" Target="../media/image319.png"/><Relationship Id="rId51" Type="http://schemas.openxmlformats.org/officeDocument/2006/relationships/image" Target="../media/image362.png"/><Relationship Id="rId72" Type="http://schemas.openxmlformats.org/officeDocument/2006/relationships/image" Target="../media/image383.jpeg"/><Relationship Id="rId93" Type="http://schemas.openxmlformats.org/officeDocument/2006/relationships/image" Target="../media/image404.jpeg"/><Relationship Id="rId98" Type="http://schemas.openxmlformats.org/officeDocument/2006/relationships/image" Target="../media/image409.png"/><Relationship Id="rId121" Type="http://schemas.openxmlformats.org/officeDocument/2006/relationships/image" Target="../media/image432.jpeg"/><Relationship Id="rId142" Type="http://schemas.openxmlformats.org/officeDocument/2006/relationships/image" Target="../media/image453.png"/><Relationship Id="rId163" Type="http://schemas.openxmlformats.org/officeDocument/2006/relationships/image" Target="../media/image474.png"/><Relationship Id="rId184" Type="http://schemas.openxmlformats.org/officeDocument/2006/relationships/image" Target="../media/image495.png"/><Relationship Id="rId189" Type="http://schemas.openxmlformats.org/officeDocument/2006/relationships/image" Target="../media/image500.jpeg"/><Relationship Id="rId219" Type="http://schemas.openxmlformats.org/officeDocument/2006/relationships/image" Target="../media/image530.jpeg"/><Relationship Id="rId3" Type="http://schemas.openxmlformats.org/officeDocument/2006/relationships/image" Target="../media/image314.png"/><Relationship Id="rId214" Type="http://schemas.openxmlformats.org/officeDocument/2006/relationships/image" Target="../media/image525.jpeg"/><Relationship Id="rId230" Type="http://schemas.openxmlformats.org/officeDocument/2006/relationships/image" Target="../media/image540.jpeg"/><Relationship Id="rId235" Type="http://schemas.openxmlformats.org/officeDocument/2006/relationships/image" Target="../media/image545.jpeg"/><Relationship Id="rId25" Type="http://schemas.openxmlformats.org/officeDocument/2006/relationships/image" Target="../media/image336.jpeg"/><Relationship Id="rId46" Type="http://schemas.openxmlformats.org/officeDocument/2006/relationships/image" Target="../media/image357.jpeg"/><Relationship Id="rId67" Type="http://schemas.openxmlformats.org/officeDocument/2006/relationships/image" Target="../media/image378.png"/><Relationship Id="rId116" Type="http://schemas.openxmlformats.org/officeDocument/2006/relationships/image" Target="../media/image427.jpeg"/><Relationship Id="rId137" Type="http://schemas.openxmlformats.org/officeDocument/2006/relationships/image" Target="../media/image448.png"/><Relationship Id="rId158" Type="http://schemas.openxmlformats.org/officeDocument/2006/relationships/image" Target="../media/image469.jpeg"/><Relationship Id="rId20" Type="http://schemas.openxmlformats.org/officeDocument/2006/relationships/image" Target="../media/image331.png"/><Relationship Id="rId41" Type="http://schemas.openxmlformats.org/officeDocument/2006/relationships/image" Target="../media/image352.png"/><Relationship Id="rId62" Type="http://schemas.openxmlformats.org/officeDocument/2006/relationships/image" Target="../media/image373.jpeg"/><Relationship Id="rId83" Type="http://schemas.openxmlformats.org/officeDocument/2006/relationships/image" Target="../media/image394.jpeg"/><Relationship Id="rId88" Type="http://schemas.openxmlformats.org/officeDocument/2006/relationships/image" Target="../media/image399.jpeg"/><Relationship Id="rId111" Type="http://schemas.openxmlformats.org/officeDocument/2006/relationships/image" Target="../media/image422.png"/><Relationship Id="rId132" Type="http://schemas.openxmlformats.org/officeDocument/2006/relationships/image" Target="../media/image443.png"/><Relationship Id="rId153" Type="http://schemas.openxmlformats.org/officeDocument/2006/relationships/image" Target="../media/image464.png"/><Relationship Id="rId174" Type="http://schemas.openxmlformats.org/officeDocument/2006/relationships/image" Target="../media/image485.jpeg"/><Relationship Id="rId179" Type="http://schemas.openxmlformats.org/officeDocument/2006/relationships/image" Target="../media/image490.png"/><Relationship Id="rId195" Type="http://schemas.openxmlformats.org/officeDocument/2006/relationships/image" Target="../media/image506.jpeg"/><Relationship Id="rId209" Type="http://schemas.openxmlformats.org/officeDocument/2006/relationships/image" Target="../media/image520.jpeg"/><Relationship Id="rId190" Type="http://schemas.openxmlformats.org/officeDocument/2006/relationships/image" Target="../media/image501.png"/><Relationship Id="rId204" Type="http://schemas.openxmlformats.org/officeDocument/2006/relationships/image" Target="../media/image515.jpeg"/><Relationship Id="rId220" Type="http://schemas.openxmlformats.org/officeDocument/2006/relationships/image" Target="../media/image531.png"/><Relationship Id="rId225" Type="http://schemas.openxmlformats.org/officeDocument/2006/relationships/image" Target="../media/image535.png"/><Relationship Id="rId241" Type="http://schemas.openxmlformats.org/officeDocument/2006/relationships/image" Target="../media/image551.jpeg"/><Relationship Id="rId246" Type="http://schemas.openxmlformats.org/officeDocument/2006/relationships/image" Target="../media/image556.jpg"/><Relationship Id="rId15" Type="http://schemas.openxmlformats.org/officeDocument/2006/relationships/image" Target="../media/image326.jpeg"/><Relationship Id="rId36" Type="http://schemas.openxmlformats.org/officeDocument/2006/relationships/image" Target="../media/image347.png"/><Relationship Id="rId57" Type="http://schemas.openxmlformats.org/officeDocument/2006/relationships/image" Target="../media/image368.png"/><Relationship Id="rId106" Type="http://schemas.openxmlformats.org/officeDocument/2006/relationships/image" Target="../media/image417.jpeg"/><Relationship Id="rId127" Type="http://schemas.openxmlformats.org/officeDocument/2006/relationships/image" Target="../media/image438.png"/><Relationship Id="rId10" Type="http://schemas.openxmlformats.org/officeDocument/2006/relationships/image" Target="../media/image321.png"/><Relationship Id="rId31" Type="http://schemas.openxmlformats.org/officeDocument/2006/relationships/image" Target="../media/image342.png"/><Relationship Id="rId52" Type="http://schemas.openxmlformats.org/officeDocument/2006/relationships/image" Target="../media/image363.jpeg"/><Relationship Id="rId73" Type="http://schemas.openxmlformats.org/officeDocument/2006/relationships/image" Target="../media/image384.jpeg"/><Relationship Id="rId78" Type="http://schemas.openxmlformats.org/officeDocument/2006/relationships/image" Target="../media/image389.jpeg"/><Relationship Id="rId94" Type="http://schemas.openxmlformats.org/officeDocument/2006/relationships/image" Target="../media/image405.jpeg"/><Relationship Id="rId99" Type="http://schemas.openxmlformats.org/officeDocument/2006/relationships/image" Target="../media/image410.png"/><Relationship Id="rId101" Type="http://schemas.openxmlformats.org/officeDocument/2006/relationships/image" Target="../media/image412.png"/><Relationship Id="rId122" Type="http://schemas.openxmlformats.org/officeDocument/2006/relationships/image" Target="../media/image433.jpeg"/><Relationship Id="rId143" Type="http://schemas.openxmlformats.org/officeDocument/2006/relationships/image" Target="../media/image454.jpeg"/><Relationship Id="rId148" Type="http://schemas.openxmlformats.org/officeDocument/2006/relationships/image" Target="../media/image459.png"/><Relationship Id="rId164" Type="http://schemas.openxmlformats.org/officeDocument/2006/relationships/image" Target="../media/image475.jpeg"/><Relationship Id="rId169" Type="http://schemas.openxmlformats.org/officeDocument/2006/relationships/image" Target="../media/image480.jpeg"/><Relationship Id="rId185" Type="http://schemas.openxmlformats.org/officeDocument/2006/relationships/image" Target="../media/image496.png"/><Relationship Id="rId4" Type="http://schemas.openxmlformats.org/officeDocument/2006/relationships/image" Target="../media/image315.jpeg"/><Relationship Id="rId9" Type="http://schemas.openxmlformats.org/officeDocument/2006/relationships/image" Target="../media/image320.png"/><Relationship Id="rId180" Type="http://schemas.openxmlformats.org/officeDocument/2006/relationships/image" Target="../media/image491.png"/><Relationship Id="rId210" Type="http://schemas.openxmlformats.org/officeDocument/2006/relationships/image" Target="../media/image521.jpeg"/><Relationship Id="rId215" Type="http://schemas.openxmlformats.org/officeDocument/2006/relationships/image" Target="../media/image526.png"/><Relationship Id="rId236" Type="http://schemas.openxmlformats.org/officeDocument/2006/relationships/image" Target="../media/image546.jpeg"/><Relationship Id="rId26" Type="http://schemas.openxmlformats.org/officeDocument/2006/relationships/image" Target="../media/image337.jpeg"/><Relationship Id="rId231" Type="http://schemas.openxmlformats.org/officeDocument/2006/relationships/image" Target="../media/image541.jpeg"/><Relationship Id="rId47" Type="http://schemas.openxmlformats.org/officeDocument/2006/relationships/image" Target="../media/image358.jpeg"/><Relationship Id="rId68" Type="http://schemas.openxmlformats.org/officeDocument/2006/relationships/image" Target="../media/image379.jpeg"/><Relationship Id="rId89" Type="http://schemas.openxmlformats.org/officeDocument/2006/relationships/image" Target="../media/image400.jpeg"/><Relationship Id="rId112" Type="http://schemas.openxmlformats.org/officeDocument/2006/relationships/image" Target="../media/image423.jpeg"/><Relationship Id="rId133" Type="http://schemas.openxmlformats.org/officeDocument/2006/relationships/image" Target="../media/image444.png"/><Relationship Id="rId154" Type="http://schemas.openxmlformats.org/officeDocument/2006/relationships/image" Target="../media/image465.png"/><Relationship Id="rId175" Type="http://schemas.openxmlformats.org/officeDocument/2006/relationships/image" Target="../media/image486.jpeg"/><Relationship Id="rId196" Type="http://schemas.openxmlformats.org/officeDocument/2006/relationships/image" Target="../media/image507.jpeg"/><Relationship Id="rId200" Type="http://schemas.openxmlformats.org/officeDocument/2006/relationships/image" Target="../media/image511.jpeg"/><Relationship Id="rId16" Type="http://schemas.openxmlformats.org/officeDocument/2006/relationships/image" Target="../media/image327.png"/><Relationship Id="rId221" Type="http://schemas.microsoft.com/office/2007/relationships/hdphoto" Target="../media/hdphoto1.wdp"/><Relationship Id="rId242" Type="http://schemas.openxmlformats.org/officeDocument/2006/relationships/image" Target="../media/image552.png"/><Relationship Id="rId37" Type="http://schemas.openxmlformats.org/officeDocument/2006/relationships/image" Target="../media/image348.png"/><Relationship Id="rId58" Type="http://schemas.openxmlformats.org/officeDocument/2006/relationships/image" Target="../media/image369.jpeg"/><Relationship Id="rId79" Type="http://schemas.openxmlformats.org/officeDocument/2006/relationships/image" Target="../media/image390.png"/><Relationship Id="rId102" Type="http://schemas.openxmlformats.org/officeDocument/2006/relationships/image" Target="../media/image413.jpeg"/><Relationship Id="rId123" Type="http://schemas.openxmlformats.org/officeDocument/2006/relationships/image" Target="../media/image434.jpeg"/><Relationship Id="rId144" Type="http://schemas.openxmlformats.org/officeDocument/2006/relationships/image" Target="../media/image455.jpeg"/><Relationship Id="rId90" Type="http://schemas.openxmlformats.org/officeDocument/2006/relationships/image" Target="../media/image401.png"/><Relationship Id="rId165" Type="http://schemas.openxmlformats.org/officeDocument/2006/relationships/image" Target="../media/image476.jpeg"/><Relationship Id="rId186" Type="http://schemas.openxmlformats.org/officeDocument/2006/relationships/image" Target="../media/image497.jpeg"/><Relationship Id="rId211" Type="http://schemas.openxmlformats.org/officeDocument/2006/relationships/image" Target="../media/image522.png"/><Relationship Id="rId232" Type="http://schemas.openxmlformats.org/officeDocument/2006/relationships/image" Target="../media/image542.jpeg"/><Relationship Id="rId27" Type="http://schemas.openxmlformats.org/officeDocument/2006/relationships/image" Target="../media/image338.jpeg"/><Relationship Id="rId48" Type="http://schemas.openxmlformats.org/officeDocument/2006/relationships/image" Target="../media/image359.jpeg"/><Relationship Id="rId69" Type="http://schemas.openxmlformats.org/officeDocument/2006/relationships/image" Target="../media/image380.jpeg"/><Relationship Id="rId113" Type="http://schemas.openxmlformats.org/officeDocument/2006/relationships/image" Target="../media/image424.jpeg"/><Relationship Id="rId134" Type="http://schemas.openxmlformats.org/officeDocument/2006/relationships/image" Target="../media/image445.png"/><Relationship Id="rId80" Type="http://schemas.openxmlformats.org/officeDocument/2006/relationships/image" Target="../media/image391.png"/><Relationship Id="rId155" Type="http://schemas.openxmlformats.org/officeDocument/2006/relationships/image" Target="../media/image466.jpeg"/><Relationship Id="rId176" Type="http://schemas.openxmlformats.org/officeDocument/2006/relationships/image" Target="../media/image487.jpeg"/><Relationship Id="rId197" Type="http://schemas.openxmlformats.org/officeDocument/2006/relationships/image" Target="../media/image508.png"/><Relationship Id="rId201" Type="http://schemas.openxmlformats.org/officeDocument/2006/relationships/image" Target="../media/image512.jpeg"/><Relationship Id="rId222" Type="http://schemas.openxmlformats.org/officeDocument/2006/relationships/image" Target="../media/image532.png"/><Relationship Id="rId243" Type="http://schemas.openxmlformats.org/officeDocument/2006/relationships/image" Target="../media/image553.png"/></Relationships>
</file>

<file path=xl/drawings/_rels/drawing26.xml.rels><?xml version="1.0" encoding="UTF-8" standalone="yes"?>
<Relationships xmlns="http://schemas.openxmlformats.org/package/2006/relationships"><Relationship Id="rId3" Type="http://schemas.openxmlformats.org/officeDocument/2006/relationships/image" Target="../media/image560.jpeg"/><Relationship Id="rId2" Type="http://schemas.openxmlformats.org/officeDocument/2006/relationships/image" Target="../media/image559.png"/><Relationship Id="rId1" Type="http://schemas.openxmlformats.org/officeDocument/2006/relationships/image" Target="../media/image558.png"/></Relationships>
</file>

<file path=xl/drawings/_rels/drawing27.xml.rels><?xml version="1.0" encoding="UTF-8" standalone="yes"?>
<Relationships xmlns="http://schemas.openxmlformats.org/package/2006/relationships"><Relationship Id="rId3" Type="http://schemas.openxmlformats.org/officeDocument/2006/relationships/image" Target="../media/image563.jpeg"/><Relationship Id="rId2" Type="http://schemas.openxmlformats.org/officeDocument/2006/relationships/image" Target="../media/image562.png"/><Relationship Id="rId1" Type="http://schemas.openxmlformats.org/officeDocument/2006/relationships/image" Target="../media/image561.jpeg"/><Relationship Id="rId6" Type="http://schemas.openxmlformats.org/officeDocument/2006/relationships/image" Target="../media/image566.jpeg"/><Relationship Id="rId5" Type="http://schemas.openxmlformats.org/officeDocument/2006/relationships/image" Target="../media/image565.jpeg"/><Relationship Id="rId4" Type="http://schemas.openxmlformats.org/officeDocument/2006/relationships/image" Target="../media/image564.jpeg"/></Relationships>
</file>

<file path=xl/drawings/_rels/drawing28.xml.rels><?xml version="1.0" encoding="UTF-8" standalone="yes"?>
<Relationships xmlns="http://schemas.openxmlformats.org/package/2006/relationships"><Relationship Id="rId3" Type="http://schemas.openxmlformats.org/officeDocument/2006/relationships/image" Target="../media/image568.jpeg"/><Relationship Id="rId2" Type="http://schemas.openxmlformats.org/officeDocument/2006/relationships/image" Target="../media/image567.jpeg"/><Relationship Id="rId1" Type="http://schemas.openxmlformats.org/officeDocument/2006/relationships/image" Target="../media/image7.png"/><Relationship Id="rId6" Type="http://schemas.openxmlformats.org/officeDocument/2006/relationships/image" Target="../media/image571.jpeg"/><Relationship Id="rId5" Type="http://schemas.openxmlformats.org/officeDocument/2006/relationships/image" Target="../media/image570.jpeg"/><Relationship Id="rId4" Type="http://schemas.openxmlformats.org/officeDocument/2006/relationships/image" Target="../media/image569.jpeg"/></Relationships>
</file>

<file path=xl/drawings/_rels/drawing29.xml.rels><?xml version="1.0" encoding="UTF-8" standalone="yes"?>
<Relationships xmlns="http://schemas.openxmlformats.org/package/2006/relationships"><Relationship Id="rId8" Type="http://schemas.openxmlformats.org/officeDocument/2006/relationships/image" Target="../media/image579.jpeg"/><Relationship Id="rId13" Type="http://schemas.openxmlformats.org/officeDocument/2006/relationships/image" Target="../media/image584.jpeg"/><Relationship Id="rId3" Type="http://schemas.openxmlformats.org/officeDocument/2006/relationships/image" Target="../media/image574.png"/><Relationship Id="rId7" Type="http://schemas.openxmlformats.org/officeDocument/2006/relationships/image" Target="../media/image578.png"/><Relationship Id="rId12" Type="http://schemas.openxmlformats.org/officeDocument/2006/relationships/image" Target="../media/image583.jpeg"/><Relationship Id="rId17" Type="http://schemas.openxmlformats.org/officeDocument/2006/relationships/image" Target="../media/image588.png"/><Relationship Id="rId2" Type="http://schemas.openxmlformats.org/officeDocument/2006/relationships/image" Target="../media/image573.png"/><Relationship Id="rId16" Type="http://schemas.openxmlformats.org/officeDocument/2006/relationships/image" Target="../media/image587.png"/><Relationship Id="rId1" Type="http://schemas.openxmlformats.org/officeDocument/2006/relationships/image" Target="../media/image572.png"/><Relationship Id="rId6" Type="http://schemas.openxmlformats.org/officeDocument/2006/relationships/image" Target="../media/image577.png"/><Relationship Id="rId11" Type="http://schemas.openxmlformats.org/officeDocument/2006/relationships/image" Target="../media/image582.png"/><Relationship Id="rId5" Type="http://schemas.openxmlformats.org/officeDocument/2006/relationships/image" Target="../media/image576.png"/><Relationship Id="rId15" Type="http://schemas.openxmlformats.org/officeDocument/2006/relationships/image" Target="../media/image586.png"/><Relationship Id="rId10" Type="http://schemas.openxmlformats.org/officeDocument/2006/relationships/image" Target="../media/image581.jpeg"/><Relationship Id="rId4" Type="http://schemas.openxmlformats.org/officeDocument/2006/relationships/image" Target="../media/image575.png"/><Relationship Id="rId9" Type="http://schemas.openxmlformats.org/officeDocument/2006/relationships/image" Target="../media/image580.png"/><Relationship Id="rId14" Type="http://schemas.openxmlformats.org/officeDocument/2006/relationships/image" Target="../media/image585.png"/></Relationships>
</file>

<file path=xl/drawings/_rels/drawing30.xml.rels><?xml version="1.0" encoding="UTF-8" standalone="yes"?>
<Relationships xmlns="http://schemas.openxmlformats.org/package/2006/relationships"><Relationship Id="rId8" Type="http://schemas.openxmlformats.org/officeDocument/2006/relationships/image" Target="../media/image596.jpeg"/><Relationship Id="rId13" Type="http://schemas.openxmlformats.org/officeDocument/2006/relationships/image" Target="../media/image601.jpeg"/><Relationship Id="rId3" Type="http://schemas.openxmlformats.org/officeDocument/2006/relationships/image" Target="../media/image591.png"/><Relationship Id="rId7" Type="http://schemas.openxmlformats.org/officeDocument/2006/relationships/image" Target="../media/image595.jpeg"/><Relationship Id="rId12" Type="http://schemas.openxmlformats.org/officeDocument/2006/relationships/image" Target="../media/image600.jpeg"/><Relationship Id="rId17" Type="http://schemas.openxmlformats.org/officeDocument/2006/relationships/image" Target="../media/image605.jpeg"/><Relationship Id="rId2" Type="http://schemas.openxmlformats.org/officeDocument/2006/relationships/image" Target="../media/image590.jpeg"/><Relationship Id="rId16" Type="http://schemas.openxmlformats.org/officeDocument/2006/relationships/image" Target="../media/image604.jpeg"/><Relationship Id="rId1" Type="http://schemas.openxmlformats.org/officeDocument/2006/relationships/image" Target="../media/image589.jpeg"/><Relationship Id="rId6" Type="http://schemas.openxmlformats.org/officeDocument/2006/relationships/image" Target="../media/image594.png"/><Relationship Id="rId11" Type="http://schemas.openxmlformats.org/officeDocument/2006/relationships/image" Target="../media/image599.jpeg"/><Relationship Id="rId5" Type="http://schemas.openxmlformats.org/officeDocument/2006/relationships/image" Target="../media/image593.jpeg"/><Relationship Id="rId15" Type="http://schemas.openxmlformats.org/officeDocument/2006/relationships/image" Target="../media/image603.jpeg"/><Relationship Id="rId10" Type="http://schemas.openxmlformats.org/officeDocument/2006/relationships/image" Target="../media/image598.jpeg"/><Relationship Id="rId4" Type="http://schemas.openxmlformats.org/officeDocument/2006/relationships/image" Target="../media/image592.jpeg"/><Relationship Id="rId9" Type="http://schemas.openxmlformats.org/officeDocument/2006/relationships/image" Target="../media/image597.jpeg"/><Relationship Id="rId14" Type="http://schemas.openxmlformats.org/officeDocument/2006/relationships/image" Target="../media/image602.jpeg"/></Relationships>
</file>

<file path=xl/drawings/_rels/drawing31.xml.rels><?xml version="1.0" encoding="UTF-8" standalone="yes"?>
<Relationships xmlns="http://schemas.openxmlformats.org/package/2006/relationships"><Relationship Id="rId3" Type="http://schemas.openxmlformats.org/officeDocument/2006/relationships/image" Target="../media/image606.jpeg"/><Relationship Id="rId2" Type="http://schemas.openxmlformats.org/officeDocument/2006/relationships/image" Target="../media/image29.png"/><Relationship Id="rId1" Type="http://schemas.openxmlformats.org/officeDocument/2006/relationships/image" Target="../media/image571.jpeg"/><Relationship Id="rId6" Type="http://schemas.openxmlformats.org/officeDocument/2006/relationships/image" Target="../media/image609.jpeg"/><Relationship Id="rId5" Type="http://schemas.openxmlformats.org/officeDocument/2006/relationships/image" Target="../media/image608.jpeg"/><Relationship Id="rId4" Type="http://schemas.openxmlformats.org/officeDocument/2006/relationships/image" Target="../media/image607.jpeg"/></Relationships>
</file>

<file path=xl/drawings/_rels/drawing32.xml.rels><?xml version="1.0" encoding="UTF-8" standalone="yes"?>
<Relationships xmlns="http://schemas.openxmlformats.org/package/2006/relationships"><Relationship Id="rId8" Type="http://schemas.openxmlformats.org/officeDocument/2006/relationships/image" Target="../media/image617.jpeg"/><Relationship Id="rId13" Type="http://schemas.openxmlformats.org/officeDocument/2006/relationships/image" Target="../media/image622.jpeg"/><Relationship Id="rId18" Type="http://schemas.openxmlformats.org/officeDocument/2006/relationships/image" Target="../media/image627.png"/><Relationship Id="rId3" Type="http://schemas.openxmlformats.org/officeDocument/2006/relationships/image" Target="../media/image612.jpeg"/><Relationship Id="rId7" Type="http://schemas.openxmlformats.org/officeDocument/2006/relationships/image" Target="../media/image616.png"/><Relationship Id="rId12" Type="http://schemas.openxmlformats.org/officeDocument/2006/relationships/image" Target="../media/image621.png"/><Relationship Id="rId17" Type="http://schemas.openxmlformats.org/officeDocument/2006/relationships/image" Target="../media/image626.jpeg"/><Relationship Id="rId2" Type="http://schemas.openxmlformats.org/officeDocument/2006/relationships/image" Target="../media/image611.jpeg"/><Relationship Id="rId16" Type="http://schemas.openxmlformats.org/officeDocument/2006/relationships/image" Target="../media/image625.jpeg"/><Relationship Id="rId20" Type="http://schemas.openxmlformats.org/officeDocument/2006/relationships/image" Target="../media/image629.png"/><Relationship Id="rId1" Type="http://schemas.openxmlformats.org/officeDocument/2006/relationships/image" Target="../media/image610.jpeg"/><Relationship Id="rId6" Type="http://schemas.openxmlformats.org/officeDocument/2006/relationships/image" Target="../media/image615.jpeg"/><Relationship Id="rId11" Type="http://schemas.openxmlformats.org/officeDocument/2006/relationships/image" Target="../media/image620.jpeg"/><Relationship Id="rId5" Type="http://schemas.openxmlformats.org/officeDocument/2006/relationships/image" Target="../media/image614.jpeg"/><Relationship Id="rId15" Type="http://schemas.openxmlformats.org/officeDocument/2006/relationships/image" Target="../media/image624.jpeg"/><Relationship Id="rId10" Type="http://schemas.openxmlformats.org/officeDocument/2006/relationships/image" Target="../media/image619.jpeg"/><Relationship Id="rId19" Type="http://schemas.openxmlformats.org/officeDocument/2006/relationships/image" Target="../media/image628.png"/><Relationship Id="rId4" Type="http://schemas.openxmlformats.org/officeDocument/2006/relationships/image" Target="../media/image613.jpeg"/><Relationship Id="rId9" Type="http://schemas.openxmlformats.org/officeDocument/2006/relationships/image" Target="../media/image618.png"/><Relationship Id="rId14" Type="http://schemas.openxmlformats.org/officeDocument/2006/relationships/image" Target="../media/image623.jpeg"/></Relationships>
</file>

<file path=xl/drawings/_rels/drawing33.xml.rels><?xml version="1.0" encoding="UTF-8" standalone="yes"?>
<Relationships xmlns="http://schemas.openxmlformats.org/package/2006/relationships"><Relationship Id="rId3" Type="http://schemas.openxmlformats.org/officeDocument/2006/relationships/image" Target="../media/image632.jpeg"/><Relationship Id="rId2" Type="http://schemas.openxmlformats.org/officeDocument/2006/relationships/image" Target="../media/image631.jpeg"/><Relationship Id="rId1" Type="http://schemas.openxmlformats.org/officeDocument/2006/relationships/image" Target="../media/image630.jpeg"/><Relationship Id="rId6" Type="http://schemas.openxmlformats.org/officeDocument/2006/relationships/image" Target="../media/image635.jpeg"/><Relationship Id="rId5" Type="http://schemas.openxmlformats.org/officeDocument/2006/relationships/image" Target="../media/image634.jpeg"/><Relationship Id="rId4" Type="http://schemas.openxmlformats.org/officeDocument/2006/relationships/image" Target="../media/image633.wmf"/></Relationships>
</file>

<file path=xl/drawings/_rels/drawing34.xml.rels><?xml version="1.0" encoding="UTF-8" standalone="yes"?>
<Relationships xmlns="http://schemas.openxmlformats.org/package/2006/relationships"><Relationship Id="rId8" Type="http://schemas.openxmlformats.org/officeDocument/2006/relationships/image" Target="../media/image643.jpeg"/><Relationship Id="rId13" Type="http://schemas.openxmlformats.org/officeDocument/2006/relationships/image" Target="../media/image648.png"/><Relationship Id="rId3" Type="http://schemas.openxmlformats.org/officeDocument/2006/relationships/image" Target="../media/image638.jpeg"/><Relationship Id="rId7" Type="http://schemas.openxmlformats.org/officeDocument/2006/relationships/image" Target="../media/image642.jpeg"/><Relationship Id="rId12" Type="http://schemas.openxmlformats.org/officeDocument/2006/relationships/image" Target="../media/image647.png"/><Relationship Id="rId17" Type="http://schemas.openxmlformats.org/officeDocument/2006/relationships/image" Target="../media/image652.png"/><Relationship Id="rId2" Type="http://schemas.openxmlformats.org/officeDocument/2006/relationships/image" Target="../media/image637.jpeg"/><Relationship Id="rId16" Type="http://schemas.openxmlformats.org/officeDocument/2006/relationships/image" Target="../media/image651.png"/><Relationship Id="rId1" Type="http://schemas.openxmlformats.org/officeDocument/2006/relationships/image" Target="../media/image636.jpeg"/><Relationship Id="rId6" Type="http://schemas.openxmlformats.org/officeDocument/2006/relationships/image" Target="../media/image641.jpeg"/><Relationship Id="rId11" Type="http://schemas.openxmlformats.org/officeDocument/2006/relationships/image" Target="../media/image646.jpeg"/><Relationship Id="rId5" Type="http://schemas.openxmlformats.org/officeDocument/2006/relationships/image" Target="../media/image640.jpeg"/><Relationship Id="rId15" Type="http://schemas.openxmlformats.org/officeDocument/2006/relationships/image" Target="../media/image650.png"/><Relationship Id="rId10" Type="http://schemas.openxmlformats.org/officeDocument/2006/relationships/image" Target="../media/image645.jpeg"/><Relationship Id="rId4" Type="http://schemas.openxmlformats.org/officeDocument/2006/relationships/image" Target="../media/image639.jpeg"/><Relationship Id="rId9" Type="http://schemas.openxmlformats.org/officeDocument/2006/relationships/image" Target="../media/image644.jpeg"/><Relationship Id="rId14" Type="http://schemas.openxmlformats.org/officeDocument/2006/relationships/image" Target="../media/image649.png"/></Relationships>
</file>

<file path=xl/drawings/_rels/drawing35.xml.rels><?xml version="1.0" encoding="UTF-8" standalone="yes"?>
<Relationships xmlns="http://schemas.openxmlformats.org/package/2006/relationships"><Relationship Id="rId8" Type="http://schemas.openxmlformats.org/officeDocument/2006/relationships/image" Target="../media/image660.png"/><Relationship Id="rId3" Type="http://schemas.openxmlformats.org/officeDocument/2006/relationships/image" Target="../media/image655.wmf"/><Relationship Id="rId7" Type="http://schemas.openxmlformats.org/officeDocument/2006/relationships/image" Target="../media/image659.wmf"/><Relationship Id="rId2" Type="http://schemas.openxmlformats.org/officeDocument/2006/relationships/image" Target="../media/image654.jpeg"/><Relationship Id="rId1" Type="http://schemas.openxmlformats.org/officeDocument/2006/relationships/image" Target="../media/image653.jpeg"/><Relationship Id="rId6" Type="http://schemas.openxmlformats.org/officeDocument/2006/relationships/image" Target="../media/image658.png"/><Relationship Id="rId5" Type="http://schemas.openxmlformats.org/officeDocument/2006/relationships/image" Target="../media/image657.wmf"/><Relationship Id="rId10" Type="http://schemas.openxmlformats.org/officeDocument/2006/relationships/image" Target="../media/image662.jpg"/><Relationship Id="rId4" Type="http://schemas.openxmlformats.org/officeDocument/2006/relationships/image" Target="../media/image656.jpeg"/><Relationship Id="rId9" Type="http://schemas.openxmlformats.org/officeDocument/2006/relationships/image" Target="../media/image661.png"/></Relationships>
</file>

<file path=xl/drawings/_rels/drawing36.xml.rels><?xml version="1.0" encoding="UTF-8" standalone="yes"?>
<Relationships xmlns="http://schemas.openxmlformats.org/package/2006/relationships"><Relationship Id="rId8" Type="http://schemas.openxmlformats.org/officeDocument/2006/relationships/image" Target="../media/image670.jpeg"/><Relationship Id="rId3" Type="http://schemas.openxmlformats.org/officeDocument/2006/relationships/image" Target="../media/image665.png"/><Relationship Id="rId7" Type="http://schemas.openxmlformats.org/officeDocument/2006/relationships/image" Target="../media/image669.jpeg"/><Relationship Id="rId2" Type="http://schemas.openxmlformats.org/officeDocument/2006/relationships/image" Target="../media/image664.png"/><Relationship Id="rId1" Type="http://schemas.openxmlformats.org/officeDocument/2006/relationships/image" Target="../media/image663.jpeg"/><Relationship Id="rId6" Type="http://schemas.openxmlformats.org/officeDocument/2006/relationships/image" Target="../media/image668.jpeg"/><Relationship Id="rId11" Type="http://schemas.openxmlformats.org/officeDocument/2006/relationships/image" Target="../media/image46.png"/><Relationship Id="rId5" Type="http://schemas.openxmlformats.org/officeDocument/2006/relationships/image" Target="../media/image667.jpeg"/><Relationship Id="rId10" Type="http://schemas.openxmlformats.org/officeDocument/2006/relationships/image" Target="../media/image672.jpeg"/><Relationship Id="rId4" Type="http://schemas.openxmlformats.org/officeDocument/2006/relationships/image" Target="../media/image666.png"/><Relationship Id="rId9" Type="http://schemas.openxmlformats.org/officeDocument/2006/relationships/image" Target="../media/image671.jpeg"/></Relationships>
</file>

<file path=xl/drawings/_rels/drawing37.xml.rels><?xml version="1.0" encoding="UTF-8" standalone="yes"?>
<Relationships xmlns="http://schemas.openxmlformats.org/package/2006/relationships"><Relationship Id="rId8" Type="http://schemas.openxmlformats.org/officeDocument/2006/relationships/image" Target="../media/image680.png"/><Relationship Id="rId13" Type="http://schemas.openxmlformats.org/officeDocument/2006/relationships/image" Target="../media/image684.jpeg"/><Relationship Id="rId3" Type="http://schemas.openxmlformats.org/officeDocument/2006/relationships/image" Target="../media/image675.png"/><Relationship Id="rId7" Type="http://schemas.openxmlformats.org/officeDocument/2006/relationships/image" Target="../media/image679.png"/><Relationship Id="rId12" Type="http://schemas.openxmlformats.org/officeDocument/2006/relationships/image" Target="../media/image683.jpeg"/><Relationship Id="rId2" Type="http://schemas.openxmlformats.org/officeDocument/2006/relationships/image" Target="../media/image674.png"/><Relationship Id="rId1" Type="http://schemas.openxmlformats.org/officeDocument/2006/relationships/image" Target="../media/image673.jpeg"/><Relationship Id="rId6" Type="http://schemas.openxmlformats.org/officeDocument/2006/relationships/image" Target="../media/image678.png"/><Relationship Id="rId11" Type="http://schemas.openxmlformats.org/officeDocument/2006/relationships/image" Target="../media/image682.jpeg"/><Relationship Id="rId5" Type="http://schemas.openxmlformats.org/officeDocument/2006/relationships/image" Target="../media/image677.png"/><Relationship Id="rId10" Type="http://schemas.openxmlformats.org/officeDocument/2006/relationships/image" Target="../media/image681.png"/><Relationship Id="rId4" Type="http://schemas.openxmlformats.org/officeDocument/2006/relationships/image" Target="../media/image676.png"/><Relationship Id="rId9" Type="http://schemas.openxmlformats.org/officeDocument/2006/relationships/image" Target="../media/image27.png"/></Relationships>
</file>

<file path=xl/drawings/_rels/drawing38.xml.rels><?xml version="1.0" encoding="UTF-8" standalone="yes"?>
<Relationships xmlns="http://schemas.openxmlformats.org/package/2006/relationships"><Relationship Id="rId8" Type="http://schemas.openxmlformats.org/officeDocument/2006/relationships/image" Target="../media/image692.jpeg"/><Relationship Id="rId13" Type="http://schemas.openxmlformats.org/officeDocument/2006/relationships/image" Target="../media/image697.jpeg"/><Relationship Id="rId18" Type="http://schemas.openxmlformats.org/officeDocument/2006/relationships/image" Target="../media/image702.jpeg"/><Relationship Id="rId26" Type="http://schemas.openxmlformats.org/officeDocument/2006/relationships/image" Target="../media/image710.jpeg"/><Relationship Id="rId3" Type="http://schemas.openxmlformats.org/officeDocument/2006/relationships/image" Target="../media/image687.png"/><Relationship Id="rId21" Type="http://schemas.openxmlformats.org/officeDocument/2006/relationships/image" Target="../media/image705.jpeg"/><Relationship Id="rId34" Type="http://schemas.openxmlformats.org/officeDocument/2006/relationships/image" Target="../media/image718.jpeg"/><Relationship Id="rId7" Type="http://schemas.openxmlformats.org/officeDocument/2006/relationships/image" Target="../media/image691.jpeg"/><Relationship Id="rId12" Type="http://schemas.openxmlformats.org/officeDocument/2006/relationships/image" Target="../media/image696.jpeg"/><Relationship Id="rId17" Type="http://schemas.openxmlformats.org/officeDocument/2006/relationships/image" Target="../media/image701.jpeg"/><Relationship Id="rId25" Type="http://schemas.openxmlformats.org/officeDocument/2006/relationships/image" Target="../media/image709.jpeg"/><Relationship Id="rId33" Type="http://schemas.openxmlformats.org/officeDocument/2006/relationships/image" Target="../media/image717.jpeg"/><Relationship Id="rId2" Type="http://schemas.openxmlformats.org/officeDocument/2006/relationships/image" Target="../media/image686.png"/><Relationship Id="rId16" Type="http://schemas.openxmlformats.org/officeDocument/2006/relationships/image" Target="../media/image700.jpeg"/><Relationship Id="rId20" Type="http://schemas.openxmlformats.org/officeDocument/2006/relationships/image" Target="../media/image704.jpeg"/><Relationship Id="rId29" Type="http://schemas.openxmlformats.org/officeDocument/2006/relationships/image" Target="../media/image713.jpeg"/><Relationship Id="rId1" Type="http://schemas.openxmlformats.org/officeDocument/2006/relationships/image" Target="../media/image685.png"/><Relationship Id="rId6" Type="http://schemas.openxmlformats.org/officeDocument/2006/relationships/image" Target="../media/image690.jpeg"/><Relationship Id="rId11" Type="http://schemas.openxmlformats.org/officeDocument/2006/relationships/image" Target="../media/image695.jpeg"/><Relationship Id="rId24" Type="http://schemas.openxmlformats.org/officeDocument/2006/relationships/image" Target="../media/image708.jpeg"/><Relationship Id="rId32" Type="http://schemas.openxmlformats.org/officeDocument/2006/relationships/image" Target="../media/image716.jpeg"/><Relationship Id="rId5" Type="http://schemas.openxmlformats.org/officeDocument/2006/relationships/image" Target="../media/image689.jpeg"/><Relationship Id="rId15" Type="http://schemas.openxmlformats.org/officeDocument/2006/relationships/image" Target="../media/image699.jpeg"/><Relationship Id="rId23" Type="http://schemas.openxmlformats.org/officeDocument/2006/relationships/image" Target="../media/image707.jpeg"/><Relationship Id="rId28" Type="http://schemas.openxmlformats.org/officeDocument/2006/relationships/image" Target="../media/image712.png"/><Relationship Id="rId10" Type="http://schemas.openxmlformats.org/officeDocument/2006/relationships/image" Target="../media/image694.jpeg"/><Relationship Id="rId19" Type="http://schemas.openxmlformats.org/officeDocument/2006/relationships/image" Target="../media/image703.jpeg"/><Relationship Id="rId31" Type="http://schemas.openxmlformats.org/officeDocument/2006/relationships/image" Target="../media/image715.JPG"/><Relationship Id="rId4" Type="http://schemas.openxmlformats.org/officeDocument/2006/relationships/image" Target="../media/image688.png"/><Relationship Id="rId9" Type="http://schemas.openxmlformats.org/officeDocument/2006/relationships/image" Target="../media/image693.jpeg"/><Relationship Id="rId14" Type="http://schemas.openxmlformats.org/officeDocument/2006/relationships/image" Target="../media/image698.jpeg"/><Relationship Id="rId22" Type="http://schemas.openxmlformats.org/officeDocument/2006/relationships/image" Target="../media/image706.jpeg"/><Relationship Id="rId27" Type="http://schemas.openxmlformats.org/officeDocument/2006/relationships/image" Target="../media/image711.jpeg"/><Relationship Id="rId30" Type="http://schemas.openxmlformats.org/officeDocument/2006/relationships/image" Target="../media/image714.jpg"/><Relationship Id="rId35" Type="http://schemas.openxmlformats.org/officeDocument/2006/relationships/image" Target="../media/image719.jpeg"/></Relationships>
</file>

<file path=xl/drawings/drawing1.xml><?xml version="1.0" encoding="utf-8"?>
<xdr:wsDr xmlns:xdr="http://schemas.openxmlformats.org/drawingml/2006/spreadsheetDrawing" xmlns:a="http://schemas.openxmlformats.org/drawingml/2006/main">
  <xdr:twoCellAnchor editAs="oneCell">
    <xdr:from>
      <xdr:col>2</xdr:col>
      <xdr:colOff>1800225</xdr:colOff>
      <xdr:row>22</xdr:row>
      <xdr:rowOff>9526</xdr:rowOff>
    </xdr:from>
    <xdr:to>
      <xdr:col>3</xdr:col>
      <xdr:colOff>361950</xdr:colOff>
      <xdr:row>24</xdr:row>
      <xdr:rowOff>119956</xdr:rowOff>
    </xdr:to>
    <xdr:pic>
      <xdr:nvPicPr>
        <xdr:cNvPr id="60" name="Рисунок 59">
          <a:hlinkClick xmlns:r="http://schemas.openxmlformats.org/officeDocument/2006/relationships" r:id="rId1"/>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8678" t="2970" r="3676" b="19802"/>
        <a:stretch/>
      </xdr:blipFill>
      <xdr:spPr>
        <a:xfrm>
          <a:off x="2695575" y="4800601"/>
          <a:ext cx="1209675" cy="491430"/>
        </a:xfrm>
        <a:prstGeom prst="rect">
          <a:avLst/>
        </a:prstGeom>
      </xdr:spPr>
    </xdr:pic>
    <xdr:clientData/>
  </xdr:twoCellAnchor>
  <xdr:twoCellAnchor editAs="oneCell">
    <xdr:from>
      <xdr:col>2</xdr:col>
      <xdr:colOff>1915920</xdr:colOff>
      <xdr:row>38</xdr:row>
      <xdr:rowOff>26280</xdr:rowOff>
    </xdr:from>
    <xdr:to>
      <xdr:col>2</xdr:col>
      <xdr:colOff>2646720</xdr:colOff>
      <xdr:row>40</xdr:row>
      <xdr:rowOff>148320</xdr:rowOff>
    </xdr:to>
    <xdr:pic>
      <xdr:nvPicPr>
        <xdr:cNvPr id="2" name="Picture 2" descr="https://www.onlygfx.com/wp-content/uploads/2016/08/flag-of-france.png"/>
        <xdr:cNvPicPr/>
      </xdr:nvPicPr>
      <xdr:blipFill>
        <a:blip xmlns:r="http://schemas.openxmlformats.org/officeDocument/2006/relationships" r:embed="rId3"/>
        <a:stretch/>
      </xdr:blipFill>
      <xdr:spPr>
        <a:xfrm>
          <a:off x="2863080" y="7798680"/>
          <a:ext cx="730800" cy="502920"/>
        </a:xfrm>
        <a:prstGeom prst="rect">
          <a:avLst/>
        </a:prstGeom>
        <a:ln w="0">
          <a:noFill/>
        </a:ln>
      </xdr:spPr>
    </xdr:pic>
    <xdr:clientData/>
  </xdr:twoCellAnchor>
  <xdr:twoCellAnchor editAs="oneCell">
    <xdr:from>
      <xdr:col>2</xdr:col>
      <xdr:colOff>1857240</xdr:colOff>
      <xdr:row>35</xdr:row>
      <xdr:rowOff>155880</xdr:rowOff>
    </xdr:from>
    <xdr:to>
      <xdr:col>5</xdr:col>
      <xdr:colOff>137160</xdr:colOff>
      <xdr:row>38</xdr:row>
      <xdr:rowOff>54000</xdr:rowOff>
    </xdr:to>
    <xdr:pic>
      <xdr:nvPicPr>
        <xdr:cNvPr id="3" name="Picture 1" descr="https://www.cafemutfak.com/Data/Markalar/22.jpg">
          <a:hlinkClick xmlns:r="http://schemas.openxmlformats.org/officeDocument/2006/relationships" r:id="rId4"/>
        </xdr:cNvPr>
        <xdr:cNvPicPr/>
      </xdr:nvPicPr>
      <xdr:blipFill>
        <a:blip xmlns:r="http://schemas.openxmlformats.org/officeDocument/2006/relationships" r:embed="rId5"/>
        <a:srcRect t="31312" b="26724"/>
        <a:stretch/>
      </xdr:blipFill>
      <xdr:spPr>
        <a:xfrm>
          <a:off x="2804400" y="7337520"/>
          <a:ext cx="2250720" cy="488880"/>
        </a:xfrm>
        <a:prstGeom prst="rect">
          <a:avLst/>
        </a:prstGeom>
        <a:ln w="0">
          <a:noFill/>
        </a:ln>
      </xdr:spPr>
    </xdr:pic>
    <xdr:clientData/>
  </xdr:twoCellAnchor>
  <xdr:twoCellAnchor editAs="absolute">
    <xdr:from>
      <xdr:col>2</xdr:col>
      <xdr:colOff>2395080</xdr:colOff>
      <xdr:row>18</xdr:row>
      <xdr:rowOff>74880</xdr:rowOff>
    </xdr:from>
    <xdr:to>
      <xdr:col>5</xdr:col>
      <xdr:colOff>94320</xdr:colOff>
      <xdr:row>20</xdr:row>
      <xdr:rowOff>160920</xdr:rowOff>
    </xdr:to>
    <xdr:pic>
      <xdr:nvPicPr>
        <xdr:cNvPr id="4" name="Изображение 1">
          <a:hlinkClick xmlns:r="http://schemas.openxmlformats.org/officeDocument/2006/relationships" r:id="rId6"/>
        </xdr:cNvPr>
        <xdr:cNvPicPr/>
      </xdr:nvPicPr>
      <xdr:blipFill>
        <a:blip xmlns:r="http://schemas.openxmlformats.org/officeDocument/2006/relationships" r:embed="rId7"/>
        <a:stretch/>
      </xdr:blipFill>
      <xdr:spPr>
        <a:xfrm>
          <a:off x="3342240" y="4075200"/>
          <a:ext cx="1670040" cy="466920"/>
        </a:xfrm>
        <a:prstGeom prst="rect">
          <a:avLst/>
        </a:prstGeom>
        <a:ln w="0">
          <a:noFill/>
        </a:ln>
      </xdr:spPr>
    </xdr:pic>
    <xdr:clientData/>
  </xdr:twoCellAnchor>
  <xdr:twoCellAnchor>
    <xdr:from>
      <xdr:col>0</xdr:col>
      <xdr:colOff>237960</xdr:colOff>
      <xdr:row>2</xdr:row>
      <xdr:rowOff>285840</xdr:rowOff>
    </xdr:from>
    <xdr:to>
      <xdr:col>6</xdr:col>
      <xdr:colOff>46440</xdr:colOff>
      <xdr:row>7</xdr:row>
      <xdr:rowOff>37080</xdr:rowOff>
    </xdr:to>
    <xdr:sp macro="" textlink="">
      <xdr:nvSpPr>
        <xdr:cNvPr id="5" name="Скругленный прямоугольник 1"/>
        <xdr:cNvSpPr/>
      </xdr:nvSpPr>
      <xdr:spPr>
        <a:xfrm>
          <a:off x="237960" y="1066680"/>
          <a:ext cx="5189760" cy="8276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1</xdr:col>
      <xdr:colOff>276120</xdr:colOff>
      <xdr:row>1</xdr:row>
      <xdr:rowOff>66600</xdr:rowOff>
    </xdr:from>
    <xdr:to>
      <xdr:col>2</xdr:col>
      <xdr:colOff>2323080</xdr:colOff>
      <xdr:row>1</xdr:row>
      <xdr:rowOff>541800</xdr:rowOff>
    </xdr:to>
    <xdr:pic>
      <xdr:nvPicPr>
        <xdr:cNvPr id="6" name="Picture 18">
          <a:hlinkClick xmlns:r="http://schemas.openxmlformats.org/officeDocument/2006/relationships" r:id="rId8"/>
        </xdr:cNvPr>
        <xdr:cNvPicPr/>
      </xdr:nvPicPr>
      <xdr:blipFill>
        <a:blip xmlns:r="http://schemas.openxmlformats.org/officeDocument/2006/relationships" r:embed="rId9"/>
        <a:stretch/>
      </xdr:blipFill>
      <xdr:spPr>
        <a:xfrm>
          <a:off x="578160" y="228240"/>
          <a:ext cx="2692080" cy="475200"/>
        </a:xfrm>
        <a:prstGeom prst="rect">
          <a:avLst/>
        </a:prstGeom>
        <a:ln w="0">
          <a:noFill/>
        </a:ln>
      </xdr:spPr>
    </xdr:pic>
    <xdr:clientData/>
  </xdr:twoCellAnchor>
  <xdr:twoCellAnchor editAs="oneCell">
    <xdr:from>
      <xdr:col>8</xdr:col>
      <xdr:colOff>2305080</xdr:colOff>
      <xdr:row>4</xdr:row>
      <xdr:rowOff>28440</xdr:rowOff>
    </xdr:from>
    <xdr:to>
      <xdr:col>8</xdr:col>
      <xdr:colOff>4293000</xdr:colOff>
      <xdr:row>6</xdr:row>
      <xdr:rowOff>105840</xdr:rowOff>
    </xdr:to>
    <xdr:pic>
      <xdr:nvPicPr>
        <xdr:cNvPr id="7" name="Рисунок 30"/>
        <xdr:cNvPicPr/>
      </xdr:nvPicPr>
      <xdr:blipFill>
        <a:blip xmlns:r="http://schemas.openxmlformats.org/officeDocument/2006/relationships" r:embed="rId10"/>
        <a:stretch/>
      </xdr:blipFill>
      <xdr:spPr>
        <a:xfrm>
          <a:off x="9662040" y="1314000"/>
          <a:ext cx="1987920" cy="458640"/>
        </a:xfrm>
        <a:prstGeom prst="rect">
          <a:avLst/>
        </a:prstGeom>
        <a:ln w="0">
          <a:noFill/>
        </a:ln>
      </xdr:spPr>
    </xdr:pic>
    <xdr:clientData/>
  </xdr:twoCellAnchor>
  <xdr:twoCellAnchor editAs="oneCell">
    <xdr:from>
      <xdr:col>2</xdr:col>
      <xdr:colOff>2089800</xdr:colOff>
      <xdr:row>3</xdr:row>
      <xdr:rowOff>9360</xdr:rowOff>
    </xdr:from>
    <xdr:to>
      <xdr:col>5</xdr:col>
      <xdr:colOff>332280</xdr:colOff>
      <xdr:row>6</xdr:row>
      <xdr:rowOff>155880</xdr:rowOff>
    </xdr:to>
    <xdr:pic>
      <xdr:nvPicPr>
        <xdr:cNvPr id="8" name="Рисунок 35" descr="Omniwash.png">
          <a:hlinkClick xmlns:r="http://schemas.openxmlformats.org/officeDocument/2006/relationships" r:id="rId11"/>
        </xdr:cNvPr>
        <xdr:cNvPicPr/>
      </xdr:nvPicPr>
      <xdr:blipFill>
        <a:blip xmlns:r="http://schemas.openxmlformats.org/officeDocument/2006/relationships" r:embed="rId12"/>
        <a:stretch/>
      </xdr:blipFill>
      <xdr:spPr>
        <a:xfrm>
          <a:off x="3036960" y="1133280"/>
          <a:ext cx="2213280" cy="689400"/>
        </a:xfrm>
        <a:prstGeom prst="rect">
          <a:avLst/>
        </a:prstGeom>
        <a:ln w="0">
          <a:noFill/>
        </a:ln>
      </xdr:spPr>
    </xdr:pic>
    <xdr:clientData/>
  </xdr:twoCellAnchor>
  <xdr:twoCellAnchor editAs="oneCell">
    <xdr:from>
      <xdr:col>8</xdr:col>
      <xdr:colOff>2823120</xdr:colOff>
      <xdr:row>19</xdr:row>
      <xdr:rowOff>50760</xdr:rowOff>
    </xdr:from>
    <xdr:to>
      <xdr:col>8</xdr:col>
      <xdr:colOff>3495600</xdr:colOff>
      <xdr:row>23</xdr:row>
      <xdr:rowOff>87840</xdr:rowOff>
    </xdr:to>
    <xdr:pic>
      <xdr:nvPicPr>
        <xdr:cNvPr id="9" name="Рисунок 36">
          <a:hlinkClick xmlns:r="http://schemas.openxmlformats.org/officeDocument/2006/relationships" r:id="rId13"/>
        </xdr:cNvPr>
        <xdr:cNvPicPr/>
      </xdr:nvPicPr>
      <xdr:blipFill>
        <a:blip xmlns:r="http://schemas.openxmlformats.org/officeDocument/2006/relationships" r:embed="rId14"/>
        <a:stretch/>
      </xdr:blipFill>
      <xdr:spPr>
        <a:xfrm>
          <a:off x="10180080" y="4241520"/>
          <a:ext cx="672480" cy="799200"/>
        </a:xfrm>
        <a:prstGeom prst="rect">
          <a:avLst/>
        </a:prstGeom>
        <a:ln w="0">
          <a:noFill/>
        </a:ln>
      </xdr:spPr>
    </xdr:pic>
    <xdr:clientData/>
  </xdr:twoCellAnchor>
  <xdr:twoCellAnchor editAs="oneCell">
    <xdr:from>
      <xdr:col>8</xdr:col>
      <xdr:colOff>3499560</xdr:colOff>
      <xdr:row>18</xdr:row>
      <xdr:rowOff>50040</xdr:rowOff>
    </xdr:from>
    <xdr:to>
      <xdr:col>8</xdr:col>
      <xdr:colOff>4269960</xdr:colOff>
      <xdr:row>22</xdr:row>
      <xdr:rowOff>30240</xdr:rowOff>
    </xdr:to>
    <xdr:pic>
      <xdr:nvPicPr>
        <xdr:cNvPr id="10" name="Рисунок 37"/>
        <xdr:cNvPicPr/>
      </xdr:nvPicPr>
      <xdr:blipFill>
        <a:blip xmlns:r="http://schemas.openxmlformats.org/officeDocument/2006/relationships" r:embed="rId15"/>
        <a:stretch/>
      </xdr:blipFill>
      <xdr:spPr>
        <a:xfrm>
          <a:off x="10856520" y="4050360"/>
          <a:ext cx="770400" cy="742320"/>
        </a:xfrm>
        <a:prstGeom prst="rect">
          <a:avLst/>
        </a:prstGeom>
        <a:ln w="0">
          <a:noFill/>
        </a:ln>
      </xdr:spPr>
    </xdr:pic>
    <xdr:clientData/>
  </xdr:twoCellAnchor>
  <xdr:twoCellAnchor editAs="oneCell">
    <xdr:from>
      <xdr:col>3</xdr:col>
      <xdr:colOff>457200</xdr:colOff>
      <xdr:row>13</xdr:row>
      <xdr:rowOff>19080</xdr:rowOff>
    </xdr:from>
    <xdr:to>
      <xdr:col>5</xdr:col>
      <xdr:colOff>330840</xdr:colOff>
      <xdr:row>16</xdr:row>
      <xdr:rowOff>165240</xdr:rowOff>
    </xdr:to>
    <xdr:pic>
      <xdr:nvPicPr>
        <xdr:cNvPr id="11" name="Рисунок 40" descr="Fotolia-39563280.jpg"/>
        <xdr:cNvPicPr/>
      </xdr:nvPicPr>
      <xdr:blipFill>
        <a:blip xmlns:r="http://schemas.openxmlformats.org/officeDocument/2006/relationships" r:embed="rId16"/>
        <a:stretch/>
      </xdr:blipFill>
      <xdr:spPr>
        <a:xfrm>
          <a:off x="4206240" y="3066840"/>
          <a:ext cx="1042560" cy="717840"/>
        </a:xfrm>
        <a:prstGeom prst="rect">
          <a:avLst/>
        </a:prstGeom>
        <a:ln w="0">
          <a:noFill/>
        </a:ln>
      </xdr:spPr>
    </xdr:pic>
    <xdr:clientData/>
  </xdr:twoCellAnchor>
  <xdr:twoCellAnchor editAs="oneCell">
    <xdr:from>
      <xdr:col>2</xdr:col>
      <xdr:colOff>1158480</xdr:colOff>
      <xdr:row>3</xdr:row>
      <xdr:rowOff>9360</xdr:rowOff>
    </xdr:from>
    <xdr:to>
      <xdr:col>2</xdr:col>
      <xdr:colOff>2018520</xdr:colOff>
      <xdr:row>6</xdr:row>
      <xdr:rowOff>15480</xdr:rowOff>
    </xdr:to>
    <xdr:pic>
      <xdr:nvPicPr>
        <xdr:cNvPr id="12" name="Рисунок 43" descr="513318020.jpg"/>
        <xdr:cNvPicPr/>
      </xdr:nvPicPr>
      <xdr:blipFill>
        <a:blip xmlns:r="http://schemas.openxmlformats.org/officeDocument/2006/relationships" r:embed="rId17"/>
        <a:stretch/>
      </xdr:blipFill>
      <xdr:spPr>
        <a:xfrm>
          <a:off x="2105640" y="1133280"/>
          <a:ext cx="860040" cy="549000"/>
        </a:xfrm>
        <a:prstGeom prst="rect">
          <a:avLst/>
        </a:prstGeom>
        <a:ln w="0">
          <a:noFill/>
        </a:ln>
      </xdr:spPr>
    </xdr:pic>
    <xdr:clientData/>
  </xdr:twoCellAnchor>
  <xdr:twoCellAnchor>
    <xdr:from>
      <xdr:col>0</xdr:col>
      <xdr:colOff>237960</xdr:colOff>
      <xdr:row>7</xdr:row>
      <xdr:rowOff>152280</xdr:rowOff>
    </xdr:from>
    <xdr:to>
      <xdr:col>6</xdr:col>
      <xdr:colOff>46440</xdr:colOff>
      <xdr:row>12</xdr:row>
      <xdr:rowOff>37080</xdr:rowOff>
    </xdr:to>
    <xdr:sp macro="" textlink="">
      <xdr:nvSpPr>
        <xdr:cNvPr id="13" name="Скругленный прямоугольник 16"/>
        <xdr:cNvSpPr/>
      </xdr:nvSpPr>
      <xdr:spPr>
        <a:xfrm>
          <a:off x="237960" y="2009520"/>
          <a:ext cx="5189760" cy="8373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237960</xdr:colOff>
      <xdr:row>12</xdr:row>
      <xdr:rowOff>152280</xdr:rowOff>
    </xdr:from>
    <xdr:to>
      <xdr:col>6</xdr:col>
      <xdr:colOff>46440</xdr:colOff>
      <xdr:row>17</xdr:row>
      <xdr:rowOff>37080</xdr:rowOff>
    </xdr:to>
    <xdr:sp macro="" textlink="">
      <xdr:nvSpPr>
        <xdr:cNvPr id="14" name="Скругленный прямоугольник 17"/>
        <xdr:cNvSpPr/>
      </xdr:nvSpPr>
      <xdr:spPr>
        <a:xfrm>
          <a:off x="237960" y="2962080"/>
          <a:ext cx="5189760" cy="88488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237960</xdr:colOff>
      <xdr:row>17</xdr:row>
      <xdr:rowOff>104760</xdr:rowOff>
    </xdr:from>
    <xdr:to>
      <xdr:col>6</xdr:col>
      <xdr:colOff>46440</xdr:colOff>
      <xdr:row>21</xdr:row>
      <xdr:rowOff>27360</xdr:rowOff>
    </xdr:to>
    <xdr:sp macro="" textlink="">
      <xdr:nvSpPr>
        <xdr:cNvPr id="15" name="Скругленный прямоугольник 18"/>
        <xdr:cNvSpPr/>
      </xdr:nvSpPr>
      <xdr:spPr>
        <a:xfrm>
          <a:off x="237960" y="3914640"/>
          <a:ext cx="5189760" cy="68472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533520</xdr:colOff>
      <xdr:row>2</xdr:row>
      <xdr:rowOff>257040</xdr:rowOff>
    </xdr:from>
    <xdr:to>
      <xdr:col>9</xdr:col>
      <xdr:colOff>56160</xdr:colOff>
      <xdr:row>13</xdr:row>
      <xdr:rowOff>65880</xdr:rowOff>
    </xdr:to>
    <xdr:sp macro="" textlink="">
      <xdr:nvSpPr>
        <xdr:cNvPr id="16" name="Скругленный прямоугольник 19"/>
        <xdr:cNvSpPr/>
      </xdr:nvSpPr>
      <xdr:spPr>
        <a:xfrm>
          <a:off x="5914800" y="1037880"/>
          <a:ext cx="6063840" cy="20757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561960</xdr:colOff>
      <xdr:row>17</xdr:row>
      <xdr:rowOff>123840</xdr:rowOff>
    </xdr:from>
    <xdr:to>
      <xdr:col>9</xdr:col>
      <xdr:colOff>65520</xdr:colOff>
      <xdr:row>24</xdr:row>
      <xdr:rowOff>48600</xdr:rowOff>
    </xdr:to>
    <xdr:sp macro="" textlink="">
      <xdr:nvSpPr>
        <xdr:cNvPr id="17" name="Скругленный прямоугольник 20"/>
        <xdr:cNvSpPr/>
      </xdr:nvSpPr>
      <xdr:spPr>
        <a:xfrm>
          <a:off x="5943240" y="3933720"/>
          <a:ext cx="6044760" cy="125820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247680</xdr:colOff>
      <xdr:row>0</xdr:row>
      <xdr:rowOff>114480</xdr:rowOff>
    </xdr:from>
    <xdr:to>
      <xdr:col>3</xdr:col>
      <xdr:colOff>37080</xdr:colOff>
      <xdr:row>2</xdr:row>
      <xdr:rowOff>37080</xdr:rowOff>
    </xdr:to>
    <xdr:sp macro="" textlink="">
      <xdr:nvSpPr>
        <xdr:cNvPr id="18" name="Скругленный прямоугольник 23"/>
        <xdr:cNvSpPr/>
      </xdr:nvSpPr>
      <xdr:spPr>
        <a:xfrm>
          <a:off x="247680" y="114480"/>
          <a:ext cx="3538440" cy="7034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7</xdr:col>
      <xdr:colOff>1085760</xdr:colOff>
      <xdr:row>0</xdr:row>
      <xdr:rowOff>114480</xdr:rowOff>
    </xdr:from>
    <xdr:to>
      <xdr:col>9</xdr:col>
      <xdr:colOff>37080</xdr:colOff>
      <xdr:row>2</xdr:row>
      <xdr:rowOff>27720</xdr:rowOff>
    </xdr:to>
    <xdr:sp macro="" textlink="">
      <xdr:nvSpPr>
        <xdr:cNvPr id="19" name="Скругленный прямоугольник 24"/>
        <xdr:cNvSpPr/>
      </xdr:nvSpPr>
      <xdr:spPr>
        <a:xfrm>
          <a:off x="7112520" y="114480"/>
          <a:ext cx="4847040" cy="69408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237960</xdr:colOff>
      <xdr:row>21</xdr:row>
      <xdr:rowOff>152280</xdr:rowOff>
    </xdr:from>
    <xdr:to>
      <xdr:col>6</xdr:col>
      <xdr:colOff>46440</xdr:colOff>
      <xdr:row>25</xdr:row>
      <xdr:rowOff>27360</xdr:rowOff>
    </xdr:to>
    <xdr:sp macro="" textlink="">
      <xdr:nvSpPr>
        <xdr:cNvPr id="20" name="Скругленный прямоугольник 26"/>
        <xdr:cNvSpPr/>
      </xdr:nvSpPr>
      <xdr:spPr>
        <a:xfrm>
          <a:off x="237960" y="4724280"/>
          <a:ext cx="5189760" cy="6368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533520</xdr:colOff>
      <xdr:row>25</xdr:row>
      <xdr:rowOff>114480</xdr:rowOff>
    </xdr:from>
    <xdr:to>
      <xdr:col>9</xdr:col>
      <xdr:colOff>84600</xdr:colOff>
      <xdr:row>32</xdr:row>
      <xdr:rowOff>27720</xdr:rowOff>
    </xdr:to>
    <xdr:sp macro="" textlink="">
      <xdr:nvSpPr>
        <xdr:cNvPr id="22" name="Скругленный прямоугольник 32"/>
        <xdr:cNvSpPr/>
      </xdr:nvSpPr>
      <xdr:spPr>
        <a:xfrm>
          <a:off x="5914800" y="5448240"/>
          <a:ext cx="6092280" cy="11991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3</xdr:col>
      <xdr:colOff>447840</xdr:colOff>
      <xdr:row>0</xdr:row>
      <xdr:rowOff>95400</xdr:rowOff>
    </xdr:from>
    <xdr:to>
      <xdr:col>7</xdr:col>
      <xdr:colOff>37080</xdr:colOff>
      <xdr:row>2</xdr:row>
      <xdr:rowOff>46800</xdr:rowOff>
    </xdr:to>
    <xdr:sp macro="" textlink="">
      <xdr:nvSpPr>
        <xdr:cNvPr id="23" name="Скругленный прямоугольник 48"/>
        <xdr:cNvSpPr/>
      </xdr:nvSpPr>
      <xdr:spPr>
        <a:xfrm>
          <a:off x="4196880" y="95400"/>
          <a:ext cx="1866960" cy="73224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6</xdr:col>
      <xdr:colOff>533520</xdr:colOff>
      <xdr:row>32</xdr:row>
      <xdr:rowOff>114480</xdr:rowOff>
    </xdr:from>
    <xdr:to>
      <xdr:col>9</xdr:col>
      <xdr:colOff>65880</xdr:colOff>
      <xdr:row>37</xdr:row>
      <xdr:rowOff>72720</xdr:rowOff>
    </xdr:to>
    <xdr:sp macro="" textlink="">
      <xdr:nvSpPr>
        <xdr:cNvPr id="24" name="Скругленный прямоугольник 54"/>
        <xdr:cNvSpPr/>
      </xdr:nvSpPr>
      <xdr:spPr>
        <a:xfrm>
          <a:off x="5914800" y="6734160"/>
          <a:ext cx="6073560" cy="9201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1247400</xdr:colOff>
      <xdr:row>33</xdr:row>
      <xdr:rowOff>85680</xdr:rowOff>
    </xdr:from>
    <xdr:to>
      <xdr:col>8</xdr:col>
      <xdr:colOff>3313800</xdr:colOff>
      <xdr:row>35</xdr:row>
      <xdr:rowOff>114840</xdr:rowOff>
    </xdr:to>
    <xdr:pic>
      <xdr:nvPicPr>
        <xdr:cNvPr id="25" name="Рисунок 55" descr="Resto Italia.png">
          <a:hlinkClick xmlns:r="http://schemas.openxmlformats.org/officeDocument/2006/relationships" r:id="rId18"/>
        </xdr:cNvPr>
        <xdr:cNvPicPr/>
      </xdr:nvPicPr>
      <xdr:blipFill>
        <a:blip xmlns:r="http://schemas.openxmlformats.org/officeDocument/2006/relationships" r:embed="rId19"/>
        <a:stretch/>
      </xdr:blipFill>
      <xdr:spPr>
        <a:xfrm>
          <a:off x="8604360" y="6867360"/>
          <a:ext cx="2066400" cy="429120"/>
        </a:xfrm>
        <a:prstGeom prst="rect">
          <a:avLst/>
        </a:prstGeom>
        <a:ln w="0">
          <a:noFill/>
        </a:ln>
      </xdr:spPr>
    </xdr:pic>
    <xdr:clientData/>
  </xdr:twoCellAnchor>
  <xdr:twoCellAnchor>
    <xdr:from>
      <xdr:col>0</xdr:col>
      <xdr:colOff>237960</xdr:colOff>
      <xdr:row>25</xdr:row>
      <xdr:rowOff>114480</xdr:rowOff>
    </xdr:from>
    <xdr:to>
      <xdr:col>6</xdr:col>
      <xdr:colOff>46440</xdr:colOff>
      <xdr:row>29</xdr:row>
      <xdr:rowOff>65880</xdr:rowOff>
    </xdr:to>
    <xdr:sp macro="" textlink="">
      <xdr:nvSpPr>
        <xdr:cNvPr id="26" name="Скругленный прямоугольник 47"/>
        <xdr:cNvSpPr/>
      </xdr:nvSpPr>
      <xdr:spPr>
        <a:xfrm>
          <a:off x="237960" y="5448240"/>
          <a:ext cx="5189760" cy="71352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4</xdr:col>
      <xdr:colOff>314280</xdr:colOff>
      <xdr:row>26</xdr:row>
      <xdr:rowOff>28440</xdr:rowOff>
    </xdr:from>
    <xdr:to>
      <xdr:col>5</xdr:col>
      <xdr:colOff>199080</xdr:colOff>
      <xdr:row>28</xdr:row>
      <xdr:rowOff>141840</xdr:rowOff>
    </xdr:to>
    <xdr:pic>
      <xdr:nvPicPr>
        <xdr:cNvPr id="27" name="Рисунок 57"/>
        <xdr:cNvPicPr/>
      </xdr:nvPicPr>
      <xdr:blipFill>
        <a:blip xmlns:r="http://schemas.openxmlformats.org/officeDocument/2006/relationships" r:embed="rId20"/>
        <a:stretch/>
      </xdr:blipFill>
      <xdr:spPr>
        <a:xfrm>
          <a:off x="4587120" y="5552640"/>
          <a:ext cx="529920" cy="494640"/>
        </a:xfrm>
        <a:prstGeom prst="rect">
          <a:avLst/>
        </a:prstGeom>
        <a:ln w="0">
          <a:noFill/>
        </a:ln>
      </xdr:spPr>
    </xdr:pic>
    <xdr:clientData/>
  </xdr:twoCellAnchor>
  <xdr:twoCellAnchor>
    <xdr:from>
      <xdr:col>2</xdr:col>
      <xdr:colOff>914400</xdr:colOff>
      <xdr:row>26</xdr:row>
      <xdr:rowOff>104760</xdr:rowOff>
    </xdr:from>
    <xdr:to>
      <xdr:col>3</xdr:col>
      <xdr:colOff>199080</xdr:colOff>
      <xdr:row>27</xdr:row>
      <xdr:rowOff>180360</xdr:rowOff>
    </xdr:to>
    <xdr:pic>
      <xdr:nvPicPr>
        <xdr:cNvPr id="28" name="Рисунок 1">
          <a:hlinkClick xmlns:r="http://schemas.openxmlformats.org/officeDocument/2006/relationships" r:id="rId21"/>
        </xdr:cNvPr>
        <xdr:cNvPicPr/>
      </xdr:nvPicPr>
      <xdr:blipFill>
        <a:blip xmlns:r="http://schemas.openxmlformats.org/officeDocument/2006/relationships" r:embed="rId22"/>
        <a:stretch/>
      </xdr:blipFill>
      <xdr:spPr>
        <a:xfrm>
          <a:off x="1861560" y="5628960"/>
          <a:ext cx="2086560" cy="266400"/>
        </a:xfrm>
        <a:prstGeom prst="rect">
          <a:avLst/>
        </a:prstGeom>
        <a:ln w="0">
          <a:noFill/>
        </a:ln>
      </xdr:spPr>
    </xdr:pic>
    <xdr:clientData/>
  </xdr:twoCellAnchor>
  <xdr:twoCellAnchor>
    <xdr:from>
      <xdr:col>3</xdr:col>
      <xdr:colOff>257040</xdr:colOff>
      <xdr:row>26</xdr:row>
      <xdr:rowOff>41040</xdr:rowOff>
    </xdr:from>
    <xdr:to>
      <xdr:col>4</xdr:col>
      <xdr:colOff>251280</xdr:colOff>
      <xdr:row>28</xdr:row>
      <xdr:rowOff>113400</xdr:rowOff>
    </xdr:to>
    <xdr:pic>
      <xdr:nvPicPr>
        <xdr:cNvPr id="29" name="Рисунок 2"/>
        <xdr:cNvPicPr/>
      </xdr:nvPicPr>
      <xdr:blipFill>
        <a:blip xmlns:r="http://schemas.openxmlformats.org/officeDocument/2006/relationships" r:embed="rId23"/>
        <a:stretch/>
      </xdr:blipFill>
      <xdr:spPr>
        <a:xfrm>
          <a:off x="4006080" y="5565240"/>
          <a:ext cx="518040" cy="453600"/>
        </a:xfrm>
        <a:prstGeom prst="rect">
          <a:avLst/>
        </a:prstGeom>
        <a:ln w="0">
          <a:noFill/>
        </a:ln>
      </xdr:spPr>
    </xdr:pic>
    <xdr:clientData/>
  </xdr:twoCellAnchor>
  <xdr:twoCellAnchor>
    <xdr:from>
      <xdr:col>6</xdr:col>
      <xdr:colOff>533520</xdr:colOff>
      <xdr:row>37</xdr:row>
      <xdr:rowOff>150120</xdr:rowOff>
    </xdr:from>
    <xdr:to>
      <xdr:col>9</xdr:col>
      <xdr:colOff>84600</xdr:colOff>
      <xdr:row>41</xdr:row>
      <xdr:rowOff>82440</xdr:rowOff>
    </xdr:to>
    <xdr:sp macro="" textlink="">
      <xdr:nvSpPr>
        <xdr:cNvPr id="30" name="Скругленный прямоугольник 65"/>
        <xdr:cNvSpPr/>
      </xdr:nvSpPr>
      <xdr:spPr>
        <a:xfrm>
          <a:off x="5914800" y="7731720"/>
          <a:ext cx="6092280" cy="66600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1458000</xdr:colOff>
      <xdr:row>38</xdr:row>
      <xdr:rowOff>45000</xdr:rowOff>
    </xdr:from>
    <xdr:to>
      <xdr:col>8</xdr:col>
      <xdr:colOff>3532680</xdr:colOff>
      <xdr:row>40</xdr:row>
      <xdr:rowOff>24840</xdr:rowOff>
    </xdr:to>
    <xdr:pic>
      <xdr:nvPicPr>
        <xdr:cNvPr id="31" name="Рисунок 68" descr="Lavezzini_ico.jpg">
          <a:hlinkClick xmlns:r="http://schemas.openxmlformats.org/officeDocument/2006/relationships" r:id="rId24"/>
        </xdr:cNvPr>
        <xdr:cNvPicPr/>
      </xdr:nvPicPr>
      <xdr:blipFill>
        <a:blip xmlns:r="http://schemas.openxmlformats.org/officeDocument/2006/relationships" r:embed="rId25"/>
        <a:stretch/>
      </xdr:blipFill>
      <xdr:spPr>
        <a:xfrm>
          <a:off x="8814960" y="7817400"/>
          <a:ext cx="2074680" cy="360720"/>
        </a:xfrm>
        <a:prstGeom prst="rect">
          <a:avLst/>
        </a:prstGeom>
        <a:ln w="0">
          <a:noFill/>
        </a:ln>
      </xdr:spPr>
    </xdr:pic>
    <xdr:clientData/>
  </xdr:twoCellAnchor>
  <xdr:twoCellAnchor>
    <xdr:from>
      <xdr:col>0</xdr:col>
      <xdr:colOff>228600</xdr:colOff>
      <xdr:row>29</xdr:row>
      <xdr:rowOff>142920</xdr:rowOff>
    </xdr:from>
    <xdr:to>
      <xdr:col>6</xdr:col>
      <xdr:colOff>37080</xdr:colOff>
      <xdr:row>34</xdr:row>
      <xdr:rowOff>46440</xdr:rowOff>
    </xdr:to>
    <xdr:sp macro="" textlink="">
      <xdr:nvSpPr>
        <xdr:cNvPr id="32" name="Скругленный прямоугольник 51"/>
        <xdr:cNvSpPr/>
      </xdr:nvSpPr>
      <xdr:spPr>
        <a:xfrm>
          <a:off x="228600" y="6238800"/>
          <a:ext cx="5189760" cy="75132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2</xdr:col>
      <xdr:colOff>1876320</xdr:colOff>
      <xdr:row>30</xdr:row>
      <xdr:rowOff>114120</xdr:rowOff>
    </xdr:from>
    <xdr:to>
      <xdr:col>5</xdr:col>
      <xdr:colOff>375840</xdr:colOff>
      <xdr:row>33</xdr:row>
      <xdr:rowOff>75240</xdr:rowOff>
    </xdr:to>
    <xdr:pic>
      <xdr:nvPicPr>
        <xdr:cNvPr id="33" name="Рисунок 7"/>
        <xdr:cNvPicPr/>
      </xdr:nvPicPr>
      <xdr:blipFill>
        <a:blip xmlns:r="http://schemas.openxmlformats.org/officeDocument/2006/relationships" r:embed="rId26"/>
        <a:stretch/>
      </xdr:blipFill>
      <xdr:spPr>
        <a:xfrm>
          <a:off x="2823480" y="6409800"/>
          <a:ext cx="2470320" cy="447120"/>
        </a:xfrm>
        <a:prstGeom prst="rect">
          <a:avLst/>
        </a:prstGeom>
        <a:ln w="0">
          <a:noFill/>
        </a:ln>
      </xdr:spPr>
    </xdr:pic>
    <xdr:clientData/>
  </xdr:twoCellAnchor>
  <xdr:twoCellAnchor>
    <xdr:from>
      <xdr:col>6</xdr:col>
      <xdr:colOff>571320</xdr:colOff>
      <xdr:row>47</xdr:row>
      <xdr:rowOff>140400</xdr:rowOff>
    </xdr:from>
    <xdr:to>
      <xdr:col>9</xdr:col>
      <xdr:colOff>46440</xdr:colOff>
      <xdr:row>52</xdr:row>
      <xdr:rowOff>73080</xdr:rowOff>
    </xdr:to>
    <xdr:sp macro="" textlink="">
      <xdr:nvSpPr>
        <xdr:cNvPr id="34" name="Скругленный прямоугольник 60"/>
        <xdr:cNvSpPr/>
      </xdr:nvSpPr>
      <xdr:spPr>
        <a:xfrm>
          <a:off x="5952600" y="9522360"/>
          <a:ext cx="6016320" cy="8661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4</xdr:col>
      <xdr:colOff>219240</xdr:colOff>
      <xdr:row>22</xdr:row>
      <xdr:rowOff>76320</xdr:rowOff>
    </xdr:from>
    <xdr:to>
      <xdr:col>5</xdr:col>
      <xdr:colOff>249480</xdr:colOff>
      <xdr:row>24</xdr:row>
      <xdr:rowOff>103680</xdr:rowOff>
    </xdr:to>
    <xdr:pic>
      <xdr:nvPicPr>
        <xdr:cNvPr id="35" name="Рисунок 64" descr="513318020.jpg">
          <a:hlinkClick xmlns:r="http://schemas.openxmlformats.org/officeDocument/2006/relationships" r:id="rId1"/>
        </xdr:cNvPr>
        <xdr:cNvPicPr/>
      </xdr:nvPicPr>
      <xdr:blipFill>
        <a:blip xmlns:r="http://schemas.openxmlformats.org/officeDocument/2006/relationships" r:embed="rId17"/>
        <a:stretch/>
      </xdr:blipFill>
      <xdr:spPr>
        <a:xfrm>
          <a:off x="4492080" y="4838760"/>
          <a:ext cx="675360" cy="408240"/>
        </a:xfrm>
        <a:prstGeom prst="rect">
          <a:avLst/>
        </a:prstGeom>
        <a:ln w="0">
          <a:noFill/>
        </a:ln>
      </xdr:spPr>
    </xdr:pic>
    <xdr:clientData/>
  </xdr:twoCellAnchor>
  <xdr:twoCellAnchor editAs="oneCell">
    <xdr:from>
      <xdr:col>8</xdr:col>
      <xdr:colOff>3739680</xdr:colOff>
      <xdr:row>33</xdr:row>
      <xdr:rowOff>50040</xdr:rowOff>
    </xdr:from>
    <xdr:to>
      <xdr:col>8</xdr:col>
      <xdr:colOff>4227840</xdr:colOff>
      <xdr:row>35</xdr:row>
      <xdr:rowOff>131400</xdr:rowOff>
    </xdr:to>
    <xdr:pic>
      <xdr:nvPicPr>
        <xdr:cNvPr id="36" name="Immagine 2"/>
        <xdr:cNvPicPr/>
      </xdr:nvPicPr>
      <xdr:blipFill>
        <a:blip xmlns:r="http://schemas.openxmlformats.org/officeDocument/2006/relationships" r:embed="rId27"/>
        <a:stretch/>
      </xdr:blipFill>
      <xdr:spPr>
        <a:xfrm>
          <a:off x="11096640" y="6831720"/>
          <a:ext cx="488160" cy="481320"/>
        </a:xfrm>
        <a:prstGeom prst="rect">
          <a:avLst/>
        </a:prstGeom>
        <a:ln w="0">
          <a:noFill/>
        </a:ln>
      </xdr:spPr>
    </xdr:pic>
    <xdr:clientData/>
  </xdr:twoCellAnchor>
  <xdr:twoCellAnchor editAs="oneCell">
    <xdr:from>
      <xdr:col>8</xdr:col>
      <xdr:colOff>3749400</xdr:colOff>
      <xdr:row>38</xdr:row>
      <xdr:rowOff>66600</xdr:rowOff>
    </xdr:from>
    <xdr:to>
      <xdr:col>8</xdr:col>
      <xdr:colOff>4237560</xdr:colOff>
      <xdr:row>40</xdr:row>
      <xdr:rowOff>148680</xdr:rowOff>
    </xdr:to>
    <xdr:pic>
      <xdr:nvPicPr>
        <xdr:cNvPr id="37" name="Immagine 2"/>
        <xdr:cNvPicPr/>
      </xdr:nvPicPr>
      <xdr:blipFill>
        <a:blip xmlns:r="http://schemas.openxmlformats.org/officeDocument/2006/relationships" r:embed="rId27"/>
        <a:stretch/>
      </xdr:blipFill>
      <xdr:spPr>
        <a:xfrm>
          <a:off x="11106360" y="7839000"/>
          <a:ext cx="488160" cy="462960"/>
        </a:xfrm>
        <a:prstGeom prst="rect">
          <a:avLst/>
        </a:prstGeom>
        <a:ln w="0">
          <a:noFill/>
        </a:ln>
      </xdr:spPr>
    </xdr:pic>
    <xdr:clientData/>
  </xdr:twoCellAnchor>
  <xdr:twoCellAnchor editAs="oneCell">
    <xdr:from>
      <xdr:col>2</xdr:col>
      <xdr:colOff>1914840</xdr:colOff>
      <xdr:row>8</xdr:row>
      <xdr:rowOff>124560</xdr:rowOff>
    </xdr:from>
    <xdr:to>
      <xdr:col>5</xdr:col>
      <xdr:colOff>257040</xdr:colOff>
      <xdr:row>10</xdr:row>
      <xdr:rowOff>156960</xdr:rowOff>
    </xdr:to>
    <xdr:pic>
      <xdr:nvPicPr>
        <xdr:cNvPr id="38" name="Рисунок 2" descr="LOGO-COMPACK.png">
          <a:hlinkClick xmlns:r="http://schemas.openxmlformats.org/officeDocument/2006/relationships" r:id="rId28"/>
        </xdr:cNvPr>
        <xdr:cNvPicPr/>
      </xdr:nvPicPr>
      <xdr:blipFill>
        <a:blip xmlns:r="http://schemas.openxmlformats.org/officeDocument/2006/relationships" r:embed="rId29"/>
        <a:stretch/>
      </xdr:blipFill>
      <xdr:spPr>
        <a:xfrm>
          <a:off x="2862000" y="2172240"/>
          <a:ext cx="2313000" cy="413280"/>
        </a:xfrm>
        <a:prstGeom prst="rect">
          <a:avLst/>
        </a:prstGeom>
        <a:ln w="0">
          <a:noFill/>
        </a:ln>
      </xdr:spPr>
    </xdr:pic>
    <xdr:clientData/>
  </xdr:twoCellAnchor>
  <xdr:twoCellAnchor editAs="oneCell">
    <xdr:from>
      <xdr:col>2</xdr:col>
      <xdr:colOff>1209600</xdr:colOff>
      <xdr:row>8</xdr:row>
      <xdr:rowOff>9360</xdr:rowOff>
    </xdr:from>
    <xdr:to>
      <xdr:col>2</xdr:col>
      <xdr:colOff>1837080</xdr:colOff>
      <xdr:row>11</xdr:row>
      <xdr:rowOff>60480</xdr:rowOff>
    </xdr:to>
    <xdr:pic>
      <xdr:nvPicPr>
        <xdr:cNvPr id="39" name="Рисунок 9" descr="51313966.6c1fca8ksk.W665.jpg"/>
        <xdr:cNvPicPr/>
      </xdr:nvPicPr>
      <xdr:blipFill>
        <a:blip xmlns:r="http://schemas.openxmlformats.org/officeDocument/2006/relationships" r:embed="rId30"/>
        <a:stretch/>
      </xdr:blipFill>
      <xdr:spPr>
        <a:xfrm>
          <a:off x="2156760" y="2057040"/>
          <a:ext cx="627480" cy="622800"/>
        </a:xfrm>
        <a:prstGeom prst="rect">
          <a:avLst/>
        </a:prstGeom>
        <a:ln w="0">
          <a:noFill/>
        </a:ln>
      </xdr:spPr>
    </xdr:pic>
    <xdr:clientData/>
  </xdr:twoCellAnchor>
  <xdr:twoCellAnchor editAs="oneCell">
    <xdr:from>
      <xdr:col>2</xdr:col>
      <xdr:colOff>1771560</xdr:colOff>
      <xdr:row>13</xdr:row>
      <xdr:rowOff>57240</xdr:rowOff>
    </xdr:from>
    <xdr:to>
      <xdr:col>3</xdr:col>
      <xdr:colOff>493920</xdr:colOff>
      <xdr:row>16</xdr:row>
      <xdr:rowOff>94320</xdr:rowOff>
    </xdr:to>
    <xdr:pic>
      <xdr:nvPicPr>
        <xdr:cNvPr id="40" name="Рисунок 11" descr="adlerprofessional-logo.png">
          <a:hlinkClick xmlns:r="http://schemas.openxmlformats.org/officeDocument/2006/relationships" r:id="rId31"/>
        </xdr:cNvPr>
        <xdr:cNvPicPr/>
      </xdr:nvPicPr>
      <xdr:blipFill>
        <a:blip xmlns:r="http://schemas.openxmlformats.org/officeDocument/2006/relationships" r:embed="rId32"/>
        <a:stretch/>
      </xdr:blipFill>
      <xdr:spPr>
        <a:xfrm>
          <a:off x="2718720" y="3105000"/>
          <a:ext cx="1524240" cy="608760"/>
        </a:xfrm>
        <a:prstGeom prst="rect">
          <a:avLst/>
        </a:prstGeom>
        <a:ln w="0">
          <a:noFill/>
        </a:ln>
      </xdr:spPr>
    </xdr:pic>
    <xdr:clientData/>
  </xdr:twoCellAnchor>
  <xdr:twoCellAnchor>
    <xdr:from>
      <xdr:col>0</xdr:col>
      <xdr:colOff>228600</xdr:colOff>
      <xdr:row>34</xdr:row>
      <xdr:rowOff>114480</xdr:rowOff>
    </xdr:from>
    <xdr:to>
      <xdr:col>6</xdr:col>
      <xdr:colOff>46440</xdr:colOff>
      <xdr:row>45</xdr:row>
      <xdr:rowOff>82440</xdr:rowOff>
    </xdr:to>
    <xdr:sp macro="" textlink="">
      <xdr:nvSpPr>
        <xdr:cNvPr id="41" name="Скругленный прямоугольник 62"/>
        <xdr:cNvSpPr/>
      </xdr:nvSpPr>
      <xdr:spPr>
        <a:xfrm>
          <a:off x="228600" y="7058160"/>
          <a:ext cx="5199120" cy="200628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xdr:from>
      <xdr:col>0</xdr:col>
      <xdr:colOff>218910</xdr:colOff>
      <xdr:row>45</xdr:row>
      <xdr:rowOff>111661</xdr:rowOff>
    </xdr:from>
    <xdr:to>
      <xdr:col>6</xdr:col>
      <xdr:colOff>46470</xdr:colOff>
      <xdr:row>57</xdr:row>
      <xdr:rowOff>66676</xdr:rowOff>
    </xdr:to>
    <xdr:sp macro="" textlink="">
      <xdr:nvSpPr>
        <xdr:cNvPr id="42" name="Скругленный прямоугольник 60"/>
        <xdr:cNvSpPr/>
      </xdr:nvSpPr>
      <xdr:spPr>
        <a:xfrm>
          <a:off x="218910" y="9122311"/>
          <a:ext cx="4913910" cy="177429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absolute">
    <xdr:from>
      <xdr:col>4</xdr:col>
      <xdr:colOff>0</xdr:colOff>
      <xdr:row>46</xdr:row>
      <xdr:rowOff>121320</xdr:rowOff>
    </xdr:from>
    <xdr:to>
      <xdr:col>5</xdr:col>
      <xdr:colOff>231120</xdr:colOff>
      <xdr:row>48</xdr:row>
      <xdr:rowOff>177480</xdr:rowOff>
    </xdr:to>
    <xdr:pic>
      <xdr:nvPicPr>
        <xdr:cNvPr id="43" name="Изображение 1">
          <a:hlinkClick xmlns:r="http://schemas.openxmlformats.org/officeDocument/2006/relationships" r:id="rId33"/>
        </xdr:cNvPr>
        <xdr:cNvPicPr/>
      </xdr:nvPicPr>
      <xdr:blipFill>
        <a:blip xmlns:r="http://schemas.openxmlformats.org/officeDocument/2006/relationships" r:embed="rId34"/>
        <a:stretch/>
      </xdr:blipFill>
      <xdr:spPr>
        <a:xfrm>
          <a:off x="4272840" y="9303120"/>
          <a:ext cx="876240" cy="456480"/>
        </a:xfrm>
        <a:prstGeom prst="rect">
          <a:avLst/>
        </a:prstGeom>
        <a:ln w="0">
          <a:noFill/>
        </a:ln>
      </xdr:spPr>
    </xdr:pic>
    <xdr:clientData/>
  </xdr:twoCellAnchor>
  <xdr:twoCellAnchor editAs="oneCell">
    <xdr:from>
      <xdr:col>8</xdr:col>
      <xdr:colOff>3238560</xdr:colOff>
      <xdr:row>6</xdr:row>
      <xdr:rowOff>152280</xdr:rowOff>
    </xdr:from>
    <xdr:to>
      <xdr:col>8</xdr:col>
      <xdr:colOff>3869640</xdr:colOff>
      <xdr:row>9</xdr:row>
      <xdr:rowOff>141480</xdr:rowOff>
    </xdr:to>
    <xdr:pic>
      <xdr:nvPicPr>
        <xdr:cNvPr id="44" name="Immagine 2"/>
        <xdr:cNvPicPr/>
      </xdr:nvPicPr>
      <xdr:blipFill>
        <a:blip xmlns:r="http://schemas.openxmlformats.org/officeDocument/2006/relationships" r:embed="rId27"/>
        <a:stretch/>
      </xdr:blipFill>
      <xdr:spPr>
        <a:xfrm>
          <a:off x="10595520" y="1819080"/>
          <a:ext cx="631080" cy="560520"/>
        </a:xfrm>
        <a:prstGeom prst="rect">
          <a:avLst/>
        </a:prstGeom>
        <a:ln w="0">
          <a:noFill/>
        </a:ln>
      </xdr:spPr>
    </xdr:pic>
    <xdr:clientData/>
  </xdr:twoCellAnchor>
  <xdr:twoCellAnchor editAs="oneCell">
    <xdr:from>
      <xdr:col>8</xdr:col>
      <xdr:colOff>3724200</xdr:colOff>
      <xdr:row>42</xdr:row>
      <xdr:rowOff>92880</xdr:rowOff>
    </xdr:from>
    <xdr:to>
      <xdr:col>8</xdr:col>
      <xdr:colOff>4246920</xdr:colOff>
      <xdr:row>45</xdr:row>
      <xdr:rowOff>103320</xdr:rowOff>
    </xdr:to>
    <xdr:pic>
      <xdr:nvPicPr>
        <xdr:cNvPr id="45" name="Immagine 2"/>
        <xdr:cNvPicPr/>
      </xdr:nvPicPr>
      <xdr:blipFill>
        <a:blip xmlns:r="http://schemas.openxmlformats.org/officeDocument/2006/relationships" r:embed="rId27"/>
        <a:stretch/>
      </xdr:blipFill>
      <xdr:spPr>
        <a:xfrm>
          <a:off x="11081160" y="8588880"/>
          <a:ext cx="522720" cy="496440"/>
        </a:xfrm>
        <a:prstGeom prst="rect">
          <a:avLst/>
        </a:prstGeom>
        <a:ln w="0">
          <a:noFill/>
        </a:ln>
      </xdr:spPr>
    </xdr:pic>
    <xdr:clientData/>
  </xdr:twoCellAnchor>
  <xdr:twoCellAnchor editAs="oneCell">
    <xdr:from>
      <xdr:col>8</xdr:col>
      <xdr:colOff>2625120</xdr:colOff>
      <xdr:row>42</xdr:row>
      <xdr:rowOff>58320</xdr:rowOff>
    </xdr:from>
    <xdr:to>
      <xdr:col>8</xdr:col>
      <xdr:colOff>3618360</xdr:colOff>
      <xdr:row>45</xdr:row>
      <xdr:rowOff>91440</xdr:rowOff>
    </xdr:to>
    <xdr:pic>
      <xdr:nvPicPr>
        <xdr:cNvPr id="46" name="Рисунок 63" descr="unox.jpg">
          <a:hlinkClick xmlns:r="http://schemas.openxmlformats.org/officeDocument/2006/relationships" r:id="rId35"/>
        </xdr:cNvPr>
        <xdr:cNvPicPr/>
      </xdr:nvPicPr>
      <xdr:blipFill>
        <a:blip xmlns:r="http://schemas.openxmlformats.org/officeDocument/2006/relationships" r:embed="rId36"/>
        <a:stretch/>
      </xdr:blipFill>
      <xdr:spPr>
        <a:xfrm>
          <a:off x="9982080" y="8554320"/>
          <a:ext cx="993240" cy="519120"/>
        </a:xfrm>
        <a:prstGeom prst="rect">
          <a:avLst/>
        </a:prstGeom>
        <a:ln w="0">
          <a:noFill/>
        </a:ln>
      </xdr:spPr>
    </xdr:pic>
    <xdr:clientData/>
  </xdr:twoCellAnchor>
  <xdr:twoCellAnchor>
    <xdr:from>
      <xdr:col>6</xdr:col>
      <xdr:colOff>542880</xdr:colOff>
      <xdr:row>41</xdr:row>
      <xdr:rowOff>159480</xdr:rowOff>
    </xdr:from>
    <xdr:to>
      <xdr:col>9</xdr:col>
      <xdr:colOff>75240</xdr:colOff>
      <xdr:row>47</xdr:row>
      <xdr:rowOff>91800</xdr:rowOff>
    </xdr:to>
    <xdr:sp macro="" textlink="">
      <xdr:nvSpPr>
        <xdr:cNvPr id="47" name="Скругленный прямоугольник 60"/>
        <xdr:cNvSpPr/>
      </xdr:nvSpPr>
      <xdr:spPr>
        <a:xfrm>
          <a:off x="5924160" y="8474760"/>
          <a:ext cx="6073560" cy="99900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3714840</xdr:colOff>
      <xdr:row>48</xdr:row>
      <xdr:rowOff>159480</xdr:rowOff>
    </xdr:from>
    <xdr:to>
      <xdr:col>8</xdr:col>
      <xdr:colOff>4237560</xdr:colOff>
      <xdr:row>51</xdr:row>
      <xdr:rowOff>84240</xdr:rowOff>
    </xdr:to>
    <xdr:pic>
      <xdr:nvPicPr>
        <xdr:cNvPr id="48" name="Immagine 2"/>
        <xdr:cNvPicPr/>
      </xdr:nvPicPr>
      <xdr:blipFill>
        <a:blip xmlns:r="http://schemas.openxmlformats.org/officeDocument/2006/relationships" r:embed="rId27"/>
        <a:stretch/>
      </xdr:blipFill>
      <xdr:spPr>
        <a:xfrm>
          <a:off x="11071800" y="9741600"/>
          <a:ext cx="522720" cy="496080"/>
        </a:xfrm>
        <a:prstGeom prst="rect">
          <a:avLst/>
        </a:prstGeom>
        <a:ln w="0">
          <a:noFill/>
        </a:ln>
      </xdr:spPr>
    </xdr:pic>
    <xdr:clientData/>
  </xdr:twoCellAnchor>
  <xdr:twoCellAnchor editAs="oneCell">
    <xdr:from>
      <xdr:col>8</xdr:col>
      <xdr:colOff>2438280</xdr:colOff>
      <xdr:row>48</xdr:row>
      <xdr:rowOff>54720</xdr:rowOff>
    </xdr:from>
    <xdr:to>
      <xdr:col>8</xdr:col>
      <xdr:colOff>3627720</xdr:colOff>
      <xdr:row>50</xdr:row>
      <xdr:rowOff>129240</xdr:rowOff>
    </xdr:to>
    <xdr:pic>
      <xdr:nvPicPr>
        <xdr:cNvPr id="49" name="Рисунок 12"/>
        <xdr:cNvPicPr/>
      </xdr:nvPicPr>
      <xdr:blipFill>
        <a:blip xmlns:r="http://schemas.openxmlformats.org/officeDocument/2006/relationships" r:embed="rId37"/>
        <a:srcRect t="24255" b="24537"/>
        <a:stretch/>
      </xdr:blipFill>
      <xdr:spPr>
        <a:xfrm>
          <a:off x="9795240" y="9636840"/>
          <a:ext cx="1189440" cy="455400"/>
        </a:xfrm>
        <a:prstGeom prst="rect">
          <a:avLst/>
        </a:prstGeom>
        <a:ln w="0">
          <a:noFill/>
        </a:ln>
      </xdr:spPr>
    </xdr:pic>
    <xdr:clientData/>
  </xdr:twoCellAnchor>
  <xdr:twoCellAnchor editAs="oneCell">
    <xdr:from>
      <xdr:col>8</xdr:col>
      <xdr:colOff>2409840</xdr:colOff>
      <xdr:row>26</xdr:row>
      <xdr:rowOff>104760</xdr:rowOff>
    </xdr:from>
    <xdr:to>
      <xdr:col>8</xdr:col>
      <xdr:colOff>3532680</xdr:colOff>
      <xdr:row>28</xdr:row>
      <xdr:rowOff>113400</xdr:rowOff>
    </xdr:to>
    <xdr:pic>
      <xdr:nvPicPr>
        <xdr:cNvPr id="50" name="Рисунок 13"/>
        <xdr:cNvPicPr/>
      </xdr:nvPicPr>
      <xdr:blipFill>
        <a:blip xmlns:r="http://schemas.openxmlformats.org/officeDocument/2006/relationships" r:embed="rId38"/>
        <a:stretch/>
      </xdr:blipFill>
      <xdr:spPr>
        <a:xfrm>
          <a:off x="9766800" y="5628960"/>
          <a:ext cx="1122840" cy="389880"/>
        </a:xfrm>
        <a:prstGeom prst="rect">
          <a:avLst/>
        </a:prstGeom>
        <a:ln w="0">
          <a:noFill/>
        </a:ln>
      </xdr:spPr>
    </xdr:pic>
    <xdr:clientData/>
  </xdr:twoCellAnchor>
  <xdr:twoCellAnchor editAs="oneCell">
    <xdr:from>
      <xdr:col>8</xdr:col>
      <xdr:colOff>3400560</xdr:colOff>
      <xdr:row>28</xdr:row>
      <xdr:rowOff>54000</xdr:rowOff>
    </xdr:from>
    <xdr:to>
      <xdr:col>8</xdr:col>
      <xdr:colOff>4218480</xdr:colOff>
      <xdr:row>31</xdr:row>
      <xdr:rowOff>46440</xdr:rowOff>
    </xdr:to>
    <xdr:pic>
      <xdr:nvPicPr>
        <xdr:cNvPr id="51" name="Рисунок 15"/>
        <xdr:cNvPicPr/>
      </xdr:nvPicPr>
      <xdr:blipFill>
        <a:blip xmlns:r="http://schemas.openxmlformats.org/officeDocument/2006/relationships" r:embed="rId39"/>
        <a:stretch/>
      </xdr:blipFill>
      <xdr:spPr>
        <a:xfrm>
          <a:off x="10757520" y="5959440"/>
          <a:ext cx="817920" cy="544680"/>
        </a:xfrm>
        <a:prstGeom prst="rect">
          <a:avLst/>
        </a:prstGeom>
        <a:ln w="0">
          <a:noFill/>
        </a:ln>
      </xdr:spPr>
    </xdr:pic>
    <xdr:clientData/>
  </xdr:twoCellAnchor>
  <xdr:twoCellAnchor editAs="oneCell">
    <xdr:from>
      <xdr:col>8</xdr:col>
      <xdr:colOff>3724200</xdr:colOff>
      <xdr:row>53</xdr:row>
      <xdr:rowOff>92880</xdr:rowOff>
    </xdr:from>
    <xdr:to>
      <xdr:col>8</xdr:col>
      <xdr:colOff>4246920</xdr:colOff>
      <xdr:row>56</xdr:row>
      <xdr:rowOff>55545</xdr:rowOff>
    </xdr:to>
    <xdr:pic>
      <xdr:nvPicPr>
        <xdr:cNvPr id="52" name="Immagine 2"/>
        <xdr:cNvPicPr/>
      </xdr:nvPicPr>
      <xdr:blipFill>
        <a:blip xmlns:r="http://schemas.openxmlformats.org/officeDocument/2006/relationships" r:embed="rId27"/>
        <a:stretch/>
      </xdr:blipFill>
      <xdr:spPr>
        <a:xfrm>
          <a:off x="11081160" y="10570320"/>
          <a:ext cx="522720" cy="496080"/>
        </a:xfrm>
        <a:prstGeom prst="rect">
          <a:avLst/>
        </a:prstGeom>
        <a:ln w="0">
          <a:noFill/>
        </a:ln>
      </xdr:spPr>
    </xdr:pic>
    <xdr:clientData/>
  </xdr:twoCellAnchor>
  <xdr:twoCellAnchor>
    <xdr:from>
      <xdr:col>6</xdr:col>
      <xdr:colOff>542881</xdr:colOff>
      <xdr:row>52</xdr:row>
      <xdr:rowOff>140070</xdr:rowOff>
    </xdr:from>
    <xdr:to>
      <xdr:col>9</xdr:col>
      <xdr:colOff>66676</xdr:colOff>
      <xdr:row>61</xdr:row>
      <xdr:rowOff>28575</xdr:rowOff>
    </xdr:to>
    <xdr:sp macro="" textlink="">
      <xdr:nvSpPr>
        <xdr:cNvPr id="53" name="Скругленный прямоугольник 60"/>
        <xdr:cNvSpPr/>
      </xdr:nvSpPr>
      <xdr:spPr>
        <a:xfrm>
          <a:off x="5629231" y="10484220"/>
          <a:ext cx="5705520" cy="1107705"/>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2661480</xdr:colOff>
      <xdr:row>58</xdr:row>
      <xdr:rowOff>7200</xdr:rowOff>
    </xdr:from>
    <xdr:to>
      <xdr:col>8</xdr:col>
      <xdr:colOff>3685680</xdr:colOff>
      <xdr:row>59</xdr:row>
      <xdr:rowOff>196920</xdr:rowOff>
    </xdr:to>
    <xdr:sp macro="" textlink="">
      <xdr:nvSpPr>
        <xdr:cNvPr id="54" name="Рисунок 55"/>
        <xdr:cNvSpPr/>
      </xdr:nvSpPr>
      <xdr:spPr>
        <a:xfrm>
          <a:off x="10018440" y="10856160"/>
          <a:ext cx="1024200" cy="399240"/>
        </a:xfrm>
        <a:prstGeom prst="ellipse">
          <a:avLst/>
        </a:prstGeom>
        <a:blipFill rotWithShape="0">
          <a:blip xmlns:r="http://schemas.openxmlformats.org/officeDocument/2006/relationships" r:embed="rId40"/>
          <a:srcRect/>
          <a:stretch/>
        </a:blipFill>
        <a:ln w="63500" cap="rnd">
          <a:solidFill>
            <a:srgbClr val="333333"/>
          </a:solidFill>
          <a:round/>
        </a:ln>
        <a:effectLst>
          <a:outerShdw blurRad="380880" dist="291960" dir="5400000" sx="-80000" sy="-18000" rotWithShape="0">
            <a:srgbClr val="000000">
              <a:alpha val="22000"/>
            </a:srgbClr>
          </a:outerShdw>
        </a:effectLst>
      </xdr:spPr>
      <xdr:style>
        <a:lnRef idx="0">
          <a:scrgbClr r="0" g="0" b="0"/>
        </a:lnRef>
        <a:fillRef idx="0">
          <a:scrgbClr r="0" g="0" b="0"/>
        </a:fillRef>
        <a:effectRef idx="0">
          <a:scrgbClr r="0" g="0" b="0"/>
        </a:effectRef>
        <a:fontRef idx="minor"/>
      </xdr:style>
    </xdr:sp>
    <xdr:clientData/>
  </xdr:twoCellAnchor>
  <xdr:twoCellAnchor>
    <xdr:from>
      <xdr:col>0</xdr:col>
      <xdr:colOff>237960</xdr:colOff>
      <xdr:row>57</xdr:row>
      <xdr:rowOff>178560</xdr:rowOff>
    </xdr:from>
    <xdr:to>
      <xdr:col>6</xdr:col>
      <xdr:colOff>65520</xdr:colOff>
      <xdr:row>60</xdr:row>
      <xdr:rowOff>129240</xdr:rowOff>
    </xdr:to>
    <xdr:sp macro="" textlink="">
      <xdr:nvSpPr>
        <xdr:cNvPr id="55" name="Скругленный прямоугольник 60"/>
        <xdr:cNvSpPr/>
      </xdr:nvSpPr>
      <xdr:spPr>
        <a:xfrm>
          <a:off x="237960" y="11008485"/>
          <a:ext cx="4913910" cy="607905"/>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1</xdr:col>
      <xdr:colOff>66600</xdr:colOff>
      <xdr:row>58</xdr:row>
      <xdr:rowOff>83160</xdr:rowOff>
    </xdr:from>
    <xdr:to>
      <xdr:col>2</xdr:col>
      <xdr:colOff>475560</xdr:colOff>
      <xdr:row>59</xdr:row>
      <xdr:rowOff>146520</xdr:rowOff>
    </xdr:to>
    <xdr:pic>
      <xdr:nvPicPr>
        <xdr:cNvPr id="56" name="Рисунок 53"/>
        <xdr:cNvPicPr/>
      </xdr:nvPicPr>
      <xdr:blipFill>
        <a:blip xmlns:r="http://schemas.openxmlformats.org/officeDocument/2006/relationships" r:embed="rId41"/>
        <a:stretch/>
      </xdr:blipFill>
      <xdr:spPr>
        <a:xfrm>
          <a:off x="368640" y="10932120"/>
          <a:ext cx="1054080" cy="272880"/>
        </a:xfrm>
        <a:prstGeom prst="rect">
          <a:avLst/>
        </a:prstGeom>
        <a:ln w="0">
          <a:noFill/>
        </a:ln>
      </xdr:spPr>
    </xdr:pic>
    <xdr:clientData/>
  </xdr:twoCellAnchor>
  <xdr:twoCellAnchor>
    <xdr:from>
      <xdr:col>6</xdr:col>
      <xdr:colOff>533520</xdr:colOff>
      <xdr:row>13</xdr:row>
      <xdr:rowOff>95400</xdr:rowOff>
    </xdr:from>
    <xdr:to>
      <xdr:col>9</xdr:col>
      <xdr:colOff>94680</xdr:colOff>
      <xdr:row>17</xdr:row>
      <xdr:rowOff>66240</xdr:rowOff>
    </xdr:to>
    <xdr:sp macro="" textlink="">
      <xdr:nvSpPr>
        <xdr:cNvPr id="57" name="Скругленный прямоугольник 60"/>
        <xdr:cNvSpPr/>
      </xdr:nvSpPr>
      <xdr:spPr>
        <a:xfrm>
          <a:off x="5914800" y="3143160"/>
          <a:ext cx="6102360" cy="732960"/>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2543145</xdr:colOff>
      <xdr:row>14</xdr:row>
      <xdr:rowOff>47715</xdr:rowOff>
    </xdr:from>
    <xdr:to>
      <xdr:col>8</xdr:col>
      <xdr:colOff>3876225</xdr:colOff>
      <xdr:row>15</xdr:row>
      <xdr:rowOff>171195</xdr:rowOff>
    </xdr:to>
    <xdr:pic>
      <xdr:nvPicPr>
        <xdr:cNvPr id="58" name="Рисунок 3"/>
        <xdr:cNvPicPr/>
      </xdr:nvPicPr>
      <xdr:blipFill>
        <a:blip xmlns:r="http://schemas.openxmlformats.org/officeDocument/2006/relationships" r:embed="rId42"/>
        <a:stretch/>
      </xdr:blipFill>
      <xdr:spPr>
        <a:xfrm>
          <a:off x="9496395" y="3314790"/>
          <a:ext cx="1333080" cy="313980"/>
        </a:xfrm>
        <a:prstGeom prst="rect">
          <a:avLst/>
        </a:prstGeom>
        <a:ln w="0">
          <a:noFill/>
        </a:ln>
      </xdr:spPr>
    </xdr:pic>
    <xdr:clientData/>
  </xdr:twoCellAnchor>
  <xdr:twoCellAnchor editAs="oneCell">
    <xdr:from>
      <xdr:col>8</xdr:col>
      <xdr:colOff>3743280</xdr:colOff>
      <xdr:row>14</xdr:row>
      <xdr:rowOff>19080</xdr:rowOff>
    </xdr:from>
    <xdr:to>
      <xdr:col>8</xdr:col>
      <xdr:colOff>4288680</xdr:colOff>
      <xdr:row>16</xdr:row>
      <xdr:rowOff>142560</xdr:rowOff>
    </xdr:to>
    <xdr:pic>
      <xdr:nvPicPr>
        <xdr:cNvPr id="59" name="Immagine 2"/>
        <xdr:cNvPicPr/>
      </xdr:nvPicPr>
      <xdr:blipFill>
        <a:blip xmlns:r="http://schemas.openxmlformats.org/officeDocument/2006/relationships" r:embed="rId27"/>
        <a:stretch/>
      </xdr:blipFill>
      <xdr:spPr>
        <a:xfrm>
          <a:off x="11100240" y="3257280"/>
          <a:ext cx="545400" cy="504720"/>
        </a:xfrm>
        <a:prstGeom prst="rect">
          <a:avLst/>
        </a:prstGeom>
        <a:ln w="0">
          <a:noFill/>
        </a:ln>
      </xdr:spPr>
    </xdr:pic>
    <xdr:clientData/>
  </xdr:twoCellAnchor>
  <xdr:oneCellAnchor>
    <xdr:from>
      <xdr:col>8</xdr:col>
      <xdr:colOff>3724200</xdr:colOff>
      <xdr:row>62</xdr:row>
      <xdr:rowOff>92880</xdr:rowOff>
    </xdr:from>
    <xdr:ext cx="522720" cy="496065"/>
    <xdr:pic>
      <xdr:nvPicPr>
        <xdr:cNvPr id="61" name="Immagine 2"/>
        <xdr:cNvPicPr/>
      </xdr:nvPicPr>
      <xdr:blipFill>
        <a:blip xmlns:r="http://schemas.openxmlformats.org/officeDocument/2006/relationships" r:embed="rId27"/>
        <a:stretch/>
      </xdr:blipFill>
      <xdr:spPr>
        <a:xfrm>
          <a:off x="10677450" y="10598955"/>
          <a:ext cx="522720" cy="496065"/>
        </a:xfrm>
        <a:prstGeom prst="rect">
          <a:avLst/>
        </a:prstGeom>
        <a:ln w="0">
          <a:noFill/>
        </a:ln>
      </xdr:spPr>
    </xdr:pic>
    <xdr:clientData/>
  </xdr:oneCellAnchor>
  <xdr:twoCellAnchor>
    <xdr:from>
      <xdr:col>6</xdr:col>
      <xdr:colOff>542881</xdr:colOff>
      <xdr:row>61</xdr:row>
      <xdr:rowOff>168645</xdr:rowOff>
    </xdr:from>
    <xdr:to>
      <xdr:col>9</xdr:col>
      <xdr:colOff>66676</xdr:colOff>
      <xdr:row>67</xdr:row>
      <xdr:rowOff>57150</xdr:rowOff>
    </xdr:to>
    <xdr:sp macro="" textlink="">
      <xdr:nvSpPr>
        <xdr:cNvPr id="62" name="Скругленный прямоугольник 60"/>
        <xdr:cNvSpPr/>
      </xdr:nvSpPr>
      <xdr:spPr>
        <a:xfrm>
          <a:off x="5629231" y="11731995"/>
          <a:ext cx="5705520" cy="1336305"/>
        </a:xfrm>
        <a:prstGeom prst="roundRect">
          <a:avLst>
            <a:gd name="adj" fmla="val 8667"/>
          </a:avLst>
        </a:prstGeom>
        <a:noFill/>
        <a:ln>
          <a:solidFill>
            <a:srgbClr val="000000"/>
          </a:solidFill>
          <a:round/>
        </a:ln>
        <a:effectLst>
          <a:outerShdw blurRad="39960" dist="20160" dir="5400000" rotWithShape="0">
            <a:srgbClr val="000000">
              <a:alpha val="38000"/>
            </a:srgbClr>
          </a:outerShdw>
        </a:effectLst>
      </xdr:spPr>
      <xdr:style>
        <a:lnRef idx="1">
          <a:schemeClr val="accent1"/>
        </a:lnRef>
        <a:fillRef idx="2">
          <a:schemeClr val="accent1"/>
        </a:fillRef>
        <a:effectRef idx="1">
          <a:schemeClr val="accent1"/>
        </a:effectRef>
        <a:fontRef idx="minor"/>
      </xdr:style>
    </xdr:sp>
    <xdr:clientData/>
  </xdr:twoCellAnchor>
  <xdr:twoCellAnchor editAs="oneCell">
    <xdr:from>
      <xdr:col>8</xdr:col>
      <xdr:colOff>2200275</xdr:colOff>
      <xdr:row>63</xdr:row>
      <xdr:rowOff>38101</xdr:rowOff>
    </xdr:from>
    <xdr:to>
      <xdr:col>8</xdr:col>
      <xdr:colOff>3655643</xdr:colOff>
      <xdr:row>66</xdr:row>
      <xdr:rowOff>66676</xdr:rowOff>
    </xdr:to>
    <xdr:pic>
      <xdr:nvPicPr>
        <xdr:cNvPr id="21" name="Рисунок 20"/>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53525" y="12087226"/>
          <a:ext cx="1455368" cy="7429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123824</xdr:colOff>
      <xdr:row>8</xdr:row>
      <xdr:rowOff>238124</xdr:rowOff>
    </xdr:from>
    <xdr:to>
      <xdr:col>1</xdr:col>
      <xdr:colOff>2038350</xdr:colOff>
      <xdr:row>8</xdr:row>
      <xdr:rowOff>4577717</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38274" y="3000374"/>
          <a:ext cx="1914526" cy="4339593"/>
        </a:xfrm>
        <a:prstGeom prst="rect">
          <a:avLst/>
        </a:prstGeom>
      </xdr:spPr>
    </xdr:pic>
    <xdr:clientData/>
  </xdr:twoCellAnchor>
  <xdr:twoCellAnchor editAs="absolute">
    <xdr:from>
      <xdr:col>0</xdr:col>
      <xdr:colOff>371475</xdr:colOff>
      <xdr:row>0</xdr:row>
      <xdr:rowOff>38100</xdr:rowOff>
    </xdr:from>
    <xdr:to>
      <xdr:col>1</xdr:col>
      <xdr:colOff>1838325</xdr:colOff>
      <xdr:row>6</xdr:row>
      <xdr:rowOff>161924</xdr:rowOff>
    </xdr:to>
    <xdr:pic>
      <xdr:nvPicPr>
        <xdr:cNvPr id="4" name="Изображение 1"/>
        <xdr:cNvPicPr/>
      </xdr:nvPicPr>
      <xdr:blipFill>
        <a:blip xmlns:r="http://schemas.openxmlformats.org/officeDocument/2006/relationships" r:embed="rId2"/>
        <a:stretch/>
      </xdr:blipFill>
      <xdr:spPr>
        <a:xfrm>
          <a:off x="371475" y="38100"/>
          <a:ext cx="2781300" cy="1266824"/>
        </a:xfrm>
        <a:prstGeom prst="rect">
          <a:avLst/>
        </a:prstGeom>
        <a:noFill/>
        <a:ln w="0">
          <a:noFill/>
        </a:ln>
      </xdr:spPr>
    </xdr:pic>
    <xdr:clientData/>
  </xdr:twoCellAnchor>
  <xdr:twoCellAnchor editAs="oneCell">
    <xdr:from>
      <xdr:col>9</xdr:col>
      <xdr:colOff>95250</xdr:colOff>
      <xdr:row>0</xdr:row>
      <xdr:rowOff>76199</xdr:rowOff>
    </xdr:from>
    <xdr:to>
      <xdr:col>9</xdr:col>
      <xdr:colOff>1120754</xdr:colOff>
      <xdr:row>5</xdr:row>
      <xdr:rowOff>133348</xdr:rowOff>
    </xdr:to>
    <xdr:pic>
      <xdr:nvPicPr>
        <xdr:cNvPr id="5" name="Рисунок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77850" y="76199"/>
          <a:ext cx="1025504" cy="10096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3</xdr:col>
      <xdr:colOff>111240</xdr:colOff>
      <xdr:row>0</xdr:row>
      <xdr:rowOff>410040</xdr:rowOff>
    </xdr:from>
    <xdr:to>
      <xdr:col>3</xdr:col>
      <xdr:colOff>1234080</xdr:colOff>
      <xdr:row>0</xdr:row>
      <xdr:rowOff>1134000</xdr:rowOff>
    </xdr:to>
    <xdr:sp macro="" textlink="">
      <xdr:nvSpPr>
        <xdr:cNvPr id="3" name="Прямоугольник с одним скругленным углом 4"/>
        <xdr:cNvSpPr/>
      </xdr:nvSpPr>
      <xdr:spPr>
        <a:xfrm rot="20152200">
          <a:off x="4092690" y="410040"/>
          <a:ext cx="1122840" cy="723960"/>
        </a:xfrm>
        <a:prstGeom prst="round1Rect">
          <a:avLst>
            <a:gd name="adj" fmla="val 16667"/>
          </a:avLst>
        </a:prstGeom>
        <a:solidFill>
          <a:srgbClr val="FFFFFF"/>
        </a:solidFill>
        <a:ln>
          <a:noFill/>
        </a:ln>
      </xdr:spPr>
      <xdr:style>
        <a:lnRef idx="2">
          <a:schemeClr val="accent1">
            <a:shade val="50000"/>
          </a:schemeClr>
        </a:lnRef>
        <a:fillRef idx="1">
          <a:schemeClr val="accent1"/>
        </a:fillRef>
        <a:effectRef idx="0">
          <a:schemeClr val="accent1"/>
        </a:effectRef>
        <a:fontRef idx="minor"/>
      </xdr:style>
    </xdr:sp>
    <xdr:clientData/>
  </xdr:twoCellAnchor>
  <xdr:twoCellAnchor editAs="oneCell">
    <xdr:from>
      <xdr:col>1</xdr:col>
      <xdr:colOff>35719</xdr:colOff>
      <xdr:row>0</xdr:row>
      <xdr:rowOff>0</xdr:rowOff>
    </xdr:from>
    <xdr:to>
      <xdr:col>5</xdr:col>
      <xdr:colOff>657210</xdr:colOff>
      <xdr:row>0</xdr:row>
      <xdr:rowOff>4631531</xdr:rowOff>
    </xdr:to>
    <xdr:pic>
      <xdr:nvPicPr>
        <xdr:cNvPr id="4" name="Рисунок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4794" y="0"/>
          <a:ext cx="6879416" cy="4631531"/>
        </a:xfrm>
        <a:prstGeom prst="rect">
          <a:avLst/>
        </a:prstGeom>
      </xdr:spPr>
    </xdr:pic>
    <xdr:clientData/>
  </xdr:twoCellAnchor>
  <xdr:twoCellAnchor editAs="oneCell">
    <xdr:from>
      <xdr:col>12</xdr:col>
      <xdr:colOff>166688</xdr:colOff>
      <xdr:row>0</xdr:row>
      <xdr:rowOff>273843</xdr:rowOff>
    </xdr:from>
    <xdr:to>
      <xdr:col>13</xdr:col>
      <xdr:colOff>842815</xdr:colOff>
      <xdr:row>0</xdr:row>
      <xdr:rowOff>952499</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11882438" y="273843"/>
          <a:ext cx="1688158" cy="678656"/>
        </a:xfrm>
        <a:prstGeom prst="rect">
          <a:avLst/>
        </a:prstGeom>
      </xdr:spPr>
    </xdr:pic>
    <xdr:clientData/>
  </xdr:twoCellAnchor>
  <xdr:twoCellAnchor editAs="oneCell">
    <xdr:from>
      <xdr:col>6</xdr:col>
      <xdr:colOff>666750</xdr:colOff>
      <xdr:row>0</xdr:row>
      <xdr:rowOff>285750</xdr:rowOff>
    </xdr:from>
    <xdr:to>
      <xdr:col>9</xdr:col>
      <xdr:colOff>324395</xdr:colOff>
      <xdr:row>0</xdr:row>
      <xdr:rowOff>3644937</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8298656" y="285750"/>
          <a:ext cx="1896020" cy="3359187"/>
        </a:xfrm>
        <a:prstGeom prst="rect">
          <a:avLst/>
        </a:prstGeom>
      </xdr:spPr>
    </xdr:pic>
    <xdr:clientData/>
  </xdr:twoCellAnchor>
  <xdr:twoCellAnchor editAs="oneCell">
    <xdr:from>
      <xdr:col>2</xdr:col>
      <xdr:colOff>738187</xdr:colOff>
      <xdr:row>3</xdr:row>
      <xdr:rowOff>107155</xdr:rowOff>
    </xdr:from>
    <xdr:to>
      <xdr:col>2</xdr:col>
      <xdr:colOff>1464468</xdr:colOff>
      <xdr:row>3</xdr:row>
      <xdr:rowOff>1393910</xdr:rowOff>
    </xdr:to>
    <xdr:pic>
      <xdr:nvPicPr>
        <xdr:cNvPr id="8" name="Рисунок 7"/>
        <xdr:cNvPicPr>
          <a:picLocks noChangeAspect="1"/>
        </xdr:cNvPicPr>
      </xdr:nvPicPr>
      <xdr:blipFill>
        <a:blip xmlns:r="http://schemas.openxmlformats.org/officeDocument/2006/relationships" r:embed="rId3"/>
        <a:stretch>
          <a:fillRect/>
        </a:stretch>
      </xdr:blipFill>
      <xdr:spPr>
        <a:xfrm>
          <a:off x="2631281" y="5905499"/>
          <a:ext cx="726281" cy="128675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816120</xdr:colOff>
      <xdr:row>0</xdr:row>
      <xdr:rowOff>532440</xdr:rowOff>
    </xdr:to>
    <xdr:pic>
      <xdr:nvPicPr>
        <xdr:cNvPr id="91" name="Picture 18"/>
        <xdr:cNvPicPr/>
      </xdr:nvPicPr>
      <xdr:blipFill>
        <a:blip xmlns:r="http://schemas.openxmlformats.org/officeDocument/2006/relationships" r:embed="rId1"/>
        <a:stretch/>
      </xdr:blipFill>
      <xdr:spPr>
        <a:xfrm>
          <a:off x="0" y="0"/>
          <a:ext cx="3940200" cy="532440"/>
        </a:xfrm>
        <a:prstGeom prst="rect">
          <a:avLst/>
        </a:prstGeom>
        <a:ln w="0">
          <a:noFill/>
        </a:ln>
      </xdr:spPr>
    </xdr:pic>
    <xdr:clientData/>
  </xdr:twoCellAnchor>
  <xdr:twoCellAnchor editAs="oneCell">
    <xdr:from>
      <xdr:col>6</xdr:col>
      <xdr:colOff>561960</xdr:colOff>
      <xdr:row>0</xdr:row>
      <xdr:rowOff>57240</xdr:rowOff>
    </xdr:from>
    <xdr:to>
      <xdr:col>7</xdr:col>
      <xdr:colOff>750960</xdr:colOff>
      <xdr:row>0</xdr:row>
      <xdr:rowOff>522720</xdr:rowOff>
    </xdr:to>
    <xdr:pic>
      <xdr:nvPicPr>
        <xdr:cNvPr id="92" name="Рисунок 4"/>
        <xdr:cNvPicPr/>
      </xdr:nvPicPr>
      <xdr:blipFill>
        <a:blip xmlns:r="http://schemas.openxmlformats.org/officeDocument/2006/relationships" r:embed="rId2"/>
        <a:stretch/>
      </xdr:blipFill>
      <xdr:spPr>
        <a:xfrm>
          <a:off x="4865040" y="57240"/>
          <a:ext cx="1409040" cy="46548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314280</xdr:colOff>
      <xdr:row>1</xdr:row>
      <xdr:rowOff>28440</xdr:rowOff>
    </xdr:from>
    <xdr:to>
      <xdr:col>3</xdr:col>
      <xdr:colOff>1608480</xdr:colOff>
      <xdr:row>4</xdr:row>
      <xdr:rowOff>56160</xdr:rowOff>
    </xdr:to>
    <xdr:pic>
      <xdr:nvPicPr>
        <xdr:cNvPr id="93" name="Рисунок 1"/>
        <xdr:cNvPicPr/>
      </xdr:nvPicPr>
      <xdr:blipFill>
        <a:blip xmlns:r="http://schemas.openxmlformats.org/officeDocument/2006/relationships" r:embed="rId1"/>
        <a:stretch/>
      </xdr:blipFill>
      <xdr:spPr>
        <a:xfrm>
          <a:off x="596160" y="228240"/>
          <a:ext cx="5013360" cy="608760"/>
        </a:xfrm>
        <a:prstGeom prst="rect">
          <a:avLst/>
        </a:prstGeom>
        <a:ln w="0">
          <a:noFill/>
        </a:ln>
      </xdr:spPr>
    </xdr:pic>
    <xdr:clientData/>
  </xdr:twoCellAnchor>
  <xdr:twoCellAnchor>
    <xdr:from>
      <xdr:col>8</xdr:col>
      <xdr:colOff>1219320</xdr:colOff>
      <xdr:row>0</xdr:row>
      <xdr:rowOff>28440</xdr:rowOff>
    </xdr:from>
    <xdr:to>
      <xdr:col>8</xdr:col>
      <xdr:colOff>2247120</xdr:colOff>
      <xdr:row>5</xdr:row>
      <xdr:rowOff>27720</xdr:rowOff>
    </xdr:to>
    <xdr:pic>
      <xdr:nvPicPr>
        <xdr:cNvPr id="94" name="Рисунок 2"/>
        <xdr:cNvPicPr/>
      </xdr:nvPicPr>
      <xdr:blipFill>
        <a:blip xmlns:r="http://schemas.openxmlformats.org/officeDocument/2006/relationships" r:embed="rId2"/>
        <a:stretch/>
      </xdr:blipFill>
      <xdr:spPr>
        <a:xfrm>
          <a:off x="13244040" y="28440"/>
          <a:ext cx="1027800" cy="980280"/>
        </a:xfrm>
        <a:prstGeom prst="rect">
          <a:avLst/>
        </a:prstGeom>
        <a:ln w="0">
          <a:noFill/>
        </a:ln>
      </xdr:spPr>
    </xdr:pic>
    <xdr:clientData/>
  </xdr:twoCellAnchor>
  <xdr:twoCellAnchor>
    <xdr:from>
      <xdr:col>1</xdr:col>
      <xdr:colOff>66600</xdr:colOff>
      <xdr:row>18</xdr:row>
      <xdr:rowOff>163800</xdr:rowOff>
    </xdr:from>
    <xdr:to>
      <xdr:col>3</xdr:col>
      <xdr:colOff>1808640</xdr:colOff>
      <xdr:row>38</xdr:row>
      <xdr:rowOff>57960</xdr:rowOff>
    </xdr:to>
    <xdr:pic>
      <xdr:nvPicPr>
        <xdr:cNvPr id="95" name="Рисунок 3"/>
        <xdr:cNvPicPr/>
      </xdr:nvPicPr>
      <xdr:blipFill>
        <a:blip xmlns:r="http://schemas.openxmlformats.org/officeDocument/2006/relationships" r:embed="rId3"/>
        <a:stretch/>
      </xdr:blipFill>
      <xdr:spPr>
        <a:xfrm>
          <a:off x="348480" y="5507280"/>
          <a:ext cx="5461200" cy="3704040"/>
        </a:xfrm>
        <a:prstGeom prst="rect">
          <a:avLst/>
        </a:prstGeom>
        <a:ln w="0">
          <a:noFill/>
        </a:ln>
      </xdr:spPr>
    </xdr:pic>
    <xdr:clientData/>
  </xdr:twoCellAnchor>
  <xdr:twoCellAnchor>
    <xdr:from>
      <xdr:col>2</xdr:col>
      <xdr:colOff>1704960</xdr:colOff>
      <xdr:row>40</xdr:row>
      <xdr:rowOff>87480</xdr:rowOff>
    </xdr:from>
    <xdr:to>
      <xdr:col>6</xdr:col>
      <xdr:colOff>856080</xdr:colOff>
      <xdr:row>61</xdr:row>
      <xdr:rowOff>143640</xdr:rowOff>
    </xdr:to>
    <xdr:pic>
      <xdr:nvPicPr>
        <xdr:cNvPr id="96" name="Рисунок 4"/>
        <xdr:cNvPicPr/>
      </xdr:nvPicPr>
      <xdr:blipFill>
        <a:blip xmlns:r="http://schemas.openxmlformats.org/officeDocument/2006/relationships" r:embed="rId4"/>
        <a:stretch/>
      </xdr:blipFill>
      <xdr:spPr>
        <a:xfrm>
          <a:off x="3427560" y="9621720"/>
          <a:ext cx="5491440" cy="4056840"/>
        </a:xfrm>
        <a:prstGeom prst="rect">
          <a:avLst/>
        </a:prstGeom>
        <a:ln w="0">
          <a:noFill/>
        </a:ln>
      </xdr:spPr>
    </xdr:pic>
    <xdr:clientData/>
  </xdr:twoCellAnchor>
  <xdr:twoCellAnchor>
    <xdr:from>
      <xdr:col>1</xdr:col>
      <xdr:colOff>28440</xdr:colOff>
      <xdr:row>38</xdr:row>
      <xdr:rowOff>1800</xdr:rowOff>
    </xdr:from>
    <xdr:to>
      <xdr:col>2</xdr:col>
      <xdr:colOff>1742040</xdr:colOff>
      <xdr:row>61</xdr:row>
      <xdr:rowOff>153000</xdr:rowOff>
    </xdr:to>
    <xdr:pic>
      <xdr:nvPicPr>
        <xdr:cNvPr id="97" name="Рисунок 5"/>
        <xdr:cNvPicPr/>
      </xdr:nvPicPr>
      <xdr:blipFill>
        <a:blip xmlns:r="http://schemas.openxmlformats.org/officeDocument/2006/relationships" r:embed="rId5"/>
        <a:stretch/>
      </xdr:blipFill>
      <xdr:spPr>
        <a:xfrm>
          <a:off x="310320" y="9155160"/>
          <a:ext cx="3154320" cy="4532760"/>
        </a:xfrm>
        <a:prstGeom prst="rect">
          <a:avLst/>
        </a:prstGeom>
        <a:ln w="0">
          <a:noFill/>
        </a:ln>
      </xdr:spPr>
    </xdr:pic>
    <xdr:clientData/>
  </xdr:twoCellAnchor>
  <xdr:twoCellAnchor>
    <xdr:from>
      <xdr:col>6</xdr:col>
      <xdr:colOff>828720</xdr:colOff>
      <xdr:row>40</xdr:row>
      <xdr:rowOff>125640</xdr:rowOff>
    </xdr:from>
    <xdr:to>
      <xdr:col>8</xdr:col>
      <xdr:colOff>1504080</xdr:colOff>
      <xdr:row>59</xdr:row>
      <xdr:rowOff>181800</xdr:rowOff>
    </xdr:to>
    <xdr:pic>
      <xdr:nvPicPr>
        <xdr:cNvPr id="98" name="Рисунок 6"/>
        <xdr:cNvPicPr/>
      </xdr:nvPicPr>
      <xdr:blipFill>
        <a:blip xmlns:r="http://schemas.openxmlformats.org/officeDocument/2006/relationships" r:embed="rId6"/>
        <a:stretch/>
      </xdr:blipFill>
      <xdr:spPr>
        <a:xfrm>
          <a:off x="8891640" y="9659880"/>
          <a:ext cx="4637160" cy="3675600"/>
        </a:xfrm>
        <a:prstGeom prst="rect">
          <a:avLst/>
        </a:prstGeom>
        <a:ln w="0">
          <a:noFill/>
        </a:ln>
      </xdr:spPr>
    </xdr:pic>
    <xdr:clientData/>
  </xdr:twoCellAnchor>
  <xdr:twoCellAnchor>
    <xdr:from>
      <xdr:col>3</xdr:col>
      <xdr:colOff>1781280</xdr:colOff>
      <xdr:row>18</xdr:row>
      <xdr:rowOff>68400</xdr:rowOff>
    </xdr:from>
    <xdr:to>
      <xdr:col>7</xdr:col>
      <xdr:colOff>1570680</xdr:colOff>
      <xdr:row>39</xdr:row>
      <xdr:rowOff>191160</xdr:rowOff>
    </xdr:to>
    <xdr:pic>
      <xdr:nvPicPr>
        <xdr:cNvPr id="99" name="Рисунок 7"/>
        <xdr:cNvPicPr/>
      </xdr:nvPicPr>
      <xdr:blipFill>
        <a:blip xmlns:r="http://schemas.openxmlformats.org/officeDocument/2006/relationships" r:embed="rId7"/>
        <a:stretch/>
      </xdr:blipFill>
      <xdr:spPr>
        <a:xfrm>
          <a:off x="5782320" y="5411880"/>
          <a:ext cx="5555160" cy="4123080"/>
        </a:xfrm>
        <a:prstGeom prst="rect">
          <a:avLst/>
        </a:prstGeom>
        <a:ln w="0">
          <a:noFill/>
        </a:ln>
      </xdr:spPr>
    </xdr:pic>
    <xdr:clientData/>
  </xdr:twoCellAnchor>
  <xdr:twoCellAnchor>
    <xdr:from>
      <xdr:col>7</xdr:col>
      <xdr:colOff>1371600</xdr:colOff>
      <xdr:row>18</xdr:row>
      <xdr:rowOff>87480</xdr:rowOff>
    </xdr:from>
    <xdr:to>
      <xdr:col>9</xdr:col>
      <xdr:colOff>1218240</xdr:colOff>
      <xdr:row>38</xdr:row>
      <xdr:rowOff>191160</xdr:rowOff>
    </xdr:to>
    <xdr:pic>
      <xdr:nvPicPr>
        <xdr:cNvPr id="100" name="Рисунок 8"/>
        <xdr:cNvPicPr/>
      </xdr:nvPicPr>
      <xdr:blipFill>
        <a:blip xmlns:r="http://schemas.openxmlformats.org/officeDocument/2006/relationships" r:embed="rId8"/>
        <a:stretch/>
      </xdr:blipFill>
      <xdr:spPr>
        <a:xfrm>
          <a:off x="11138400" y="5430960"/>
          <a:ext cx="5179320" cy="3913560"/>
        </a:xfrm>
        <a:prstGeom prst="rect">
          <a:avLst/>
        </a:prstGeom>
        <a:ln w="0">
          <a:noFill/>
        </a:ln>
      </xdr:spPr>
    </xdr:pic>
    <xdr:clientData/>
  </xdr:twoCellAnchor>
  <xdr:twoCellAnchor editAs="oneCell">
    <xdr:from>
      <xdr:col>8</xdr:col>
      <xdr:colOff>1676520</xdr:colOff>
      <xdr:row>41</xdr:row>
      <xdr:rowOff>125640</xdr:rowOff>
    </xdr:from>
    <xdr:to>
      <xdr:col>11</xdr:col>
      <xdr:colOff>84600</xdr:colOff>
      <xdr:row>58</xdr:row>
      <xdr:rowOff>172080</xdr:rowOff>
    </xdr:to>
    <xdr:pic>
      <xdr:nvPicPr>
        <xdr:cNvPr id="101" name="Рисунок 9" descr="\\arxiv\1_общие документы\0001_Импорт\15. КИТАЙ\Aucma\сравнение BD325 и BD325NA.jpeg"/>
        <xdr:cNvPicPr/>
      </xdr:nvPicPr>
      <xdr:blipFill>
        <a:blip xmlns:r="http://schemas.openxmlformats.org/officeDocument/2006/relationships" r:embed="rId9"/>
        <a:srcRect l="59493" t="10128" r="3215" b="37804"/>
        <a:stretch/>
      </xdr:blipFill>
      <xdr:spPr>
        <a:xfrm>
          <a:off x="13701240" y="9850320"/>
          <a:ext cx="4768200" cy="3285000"/>
        </a:xfrm>
        <a:prstGeom prst="rect">
          <a:avLst/>
        </a:prstGeom>
        <a:ln w="9525">
          <a:noFill/>
        </a:ln>
      </xdr:spPr>
    </xdr:pic>
    <xdr:clientData/>
  </xdr:twoCellAnchor>
  <xdr:twoCellAnchor editAs="oneCell">
    <xdr:from>
      <xdr:col>8</xdr:col>
      <xdr:colOff>1998908</xdr:colOff>
      <xdr:row>5</xdr:row>
      <xdr:rowOff>147570</xdr:rowOff>
    </xdr:from>
    <xdr:to>
      <xdr:col>10</xdr:col>
      <xdr:colOff>35030</xdr:colOff>
      <xdr:row>9</xdr:row>
      <xdr:rowOff>147570</xdr:rowOff>
    </xdr:to>
    <xdr:pic>
      <xdr:nvPicPr>
        <xdr:cNvPr id="2" name="Рисунок 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375246" y="1153732"/>
          <a:ext cx="2396157" cy="80493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xdr:col>
      <xdr:colOff>27000</xdr:colOff>
      <xdr:row>1</xdr:row>
      <xdr:rowOff>115560</xdr:rowOff>
    </xdr:to>
    <xdr:pic>
      <xdr:nvPicPr>
        <xdr:cNvPr id="129" name="Изображение 1">
          <a:hlinkClick xmlns:r="http://schemas.openxmlformats.org/officeDocument/2006/relationships" r:id="rId1"/>
        </xdr:cNvPr>
        <xdr:cNvPicPr/>
      </xdr:nvPicPr>
      <xdr:blipFill>
        <a:blip xmlns:r="http://schemas.openxmlformats.org/officeDocument/2006/relationships" r:embed="rId2"/>
        <a:stretch/>
      </xdr:blipFill>
      <xdr:spPr>
        <a:xfrm>
          <a:off x="0" y="0"/>
          <a:ext cx="1982160" cy="1010880"/>
        </a:xfrm>
        <a:prstGeom prst="rect">
          <a:avLst/>
        </a:prstGeom>
        <a:ln w="0">
          <a:noFill/>
        </a:ln>
      </xdr:spPr>
    </xdr:pic>
    <xdr:clientData/>
  </xdr:twoCellAnchor>
  <xdr:twoCellAnchor editAs="absolute">
    <xdr:from>
      <xdr:col>1</xdr:col>
      <xdr:colOff>165761</xdr:colOff>
      <xdr:row>17</xdr:row>
      <xdr:rowOff>198989</xdr:rowOff>
    </xdr:from>
    <xdr:to>
      <xdr:col>1</xdr:col>
      <xdr:colOff>2912201</xdr:colOff>
      <xdr:row>20</xdr:row>
      <xdr:rowOff>126919</xdr:rowOff>
    </xdr:to>
    <xdr:pic>
      <xdr:nvPicPr>
        <xdr:cNvPr id="130" name="Изображение 14"/>
        <xdr:cNvPicPr/>
      </xdr:nvPicPr>
      <xdr:blipFill>
        <a:blip xmlns:r="http://schemas.openxmlformats.org/officeDocument/2006/relationships" r:embed="rId3"/>
        <a:stretch/>
      </xdr:blipFill>
      <xdr:spPr>
        <a:xfrm>
          <a:off x="2018426" y="10896297"/>
          <a:ext cx="2746440" cy="1811996"/>
        </a:xfrm>
        <a:prstGeom prst="rect">
          <a:avLst/>
        </a:prstGeom>
        <a:ln w="0">
          <a:noFill/>
        </a:ln>
      </xdr:spPr>
    </xdr:pic>
    <xdr:clientData/>
  </xdr:twoCellAnchor>
  <xdr:twoCellAnchor editAs="oneCell">
    <xdr:from>
      <xdr:col>2</xdr:col>
      <xdr:colOff>61560</xdr:colOff>
      <xdr:row>2</xdr:row>
      <xdr:rowOff>237960</xdr:rowOff>
    </xdr:from>
    <xdr:to>
      <xdr:col>2</xdr:col>
      <xdr:colOff>2113560</xdr:colOff>
      <xdr:row>6</xdr:row>
      <xdr:rowOff>339112</xdr:rowOff>
    </xdr:to>
    <xdr:pic>
      <xdr:nvPicPr>
        <xdr:cNvPr id="132" name="Рисунок 2"/>
        <xdr:cNvPicPr/>
      </xdr:nvPicPr>
      <xdr:blipFill>
        <a:blip xmlns:r="http://schemas.openxmlformats.org/officeDocument/2006/relationships" r:embed="rId4"/>
        <a:srcRect l="21152" r="20989"/>
        <a:stretch/>
      </xdr:blipFill>
      <xdr:spPr>
        <a:xfrm>
          <a:off x="6330600" y="1895040"/>
          <a:ext cx="2052000" cy="2613240"/>
        </a:xfrm>
        <a:prstGeom prst="rect">
          <a:avLst/>
        </a:prstGeom>
        <a:ln w="0">
          <a:noFill/>
        </a:ln>
      </xdr:spPr>
    </xdr:pic>
    <xdr:clientData/>
  </xdr:twoCellAnchor>
  <xdr:twoCellAnchor editAs="oneCell">
    <xdr:from>
      <xdr:col>2</xdr:col>
      <xdr:colOff>52200</xdr:colOff>
      <xdr:row>8</xdr:row>
      <xdr:rowOff>591120</xdr:rowOff>
    </xdr:from>
    <xdr:to>
      <xdr:col>2</xdr:col>
      <xdr:colOff>2142360</xdr:colOff>
      <xdr:row>13</xdr:row>
      <xdr:rowOff>56690</xdr:rowOff>
    </xdr:to>
    <xdr:pic>
      <xdr:nvPicPr>
        <xdr:cNvPr id="133" name="Рисунок 3"/>
        <xdr:cNvPicPr/>
      </xdr:nvPicPr>
      <xdr:blipFill>
        <a:blip xmlns:r="http://schemas.openxmlformats.org/officeDocument/2006/relationships" r:embed="rId5"/>
        <a:srcRect l="20396" r="20500"/>
        <a:stretch/>
      </xdr:blipFill>
      <xdr:spPr>
        <a:xfrm>
          <a:off x="6321240" y="5124960"/>
          <a:ext cx="2090160" cy="2605680"/>
        </a:xfrm>
        <a:prstGeom prst="rect">
          <a:avLst/>
        </a:prstGeom>
        <a:ln w="0">
          <a:noFill/>
        </a:ln>
      </xdr:spPr>
    </xdr:pic>
    <xdr:clientData/>
  </xdr:twoCellAnchor>
  <xdr:twoCellAnchor editAs="oneCell">
    <xdr:from>
      <xdr:col>2</xdr:col>
      <xdr:colOff>115137</xdr:colOff>
      <xdr:row>20</xdr:row>
      <xdr:rowOff>83736</xdr:rowOff>
    </xdr:from>
    <xdr:to>
      <xdr:col>2</xdr:col>
      <xdr:colOff>2102499</xdr:colOff>
      <xdr:row>24</xdr:row>
      <xdr:rowOff>219807</xdr:rowOff>
    </xdr:to>
    <xdr:pic>
      <xdr:nvPicPr>
        <xdr:cNvPr id="2" name="Рисунок 1"/>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039478" y="12194093"/>
          <a:ext cx="1987362" cy="2648159"/>
        </a:xfrm>
        <a:prstGeom prst="rect">
          <a:avLst/>
        </a:prstGeom>
      </xdr:spPr>
    </xdr:pic>
    <xdr:clientData/>
  </xdr:twoCellAnchor>
  <xdr:twoCellAnchor editAs="oneCell">
    <xdr:from>
      <xdr:col>2</xdr:col>
      <xdr:colOff>52336</xdr:colOff>
      <xdr:row>28</xdr:row>
      <xdr:rowOff>167472</xdr:rowOff>
    </xdr:from>
    <xdr:to>
      <xdr:col>2</xdr:col>
      <xdr:colOff>2151869</xdr:colOff>
      <xdr:row>32</xdr:row>
      <xdr:rowOff>345411</xdr:rowOff>
    </xdr:to>
    <xdr:pic>
      <xdr:nvPicPr>
        <xdr:cNvPr id="3" name="Рисунок 2"/>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976677" y="17930027"/>
          <a:ext cx="2099533" cy="2690027"/>
        </a:xfrm>
        <a:prstGeom prst="rect">
          <a:avLst/>
        </a:prstGeom>
      </xdr:spPr>
    </xdr:pic>
    <xdr:clientData/>
  </xdr:twoCellAnchor>
  <xdr:twoCellAnchor editAs="oneCell">
    <xdr:from>
      <xdr:col>2</xdr:col>
      <xdr:colOff>52335</xdr:colOff>
      <xdr:row>35</xdr:row>
      <xdr:rowOff>177941</xdr:rowOff>
    </xdr:from>
    <xdr:to>
      <xdr:col>2</xdr:col>
      <xdr:colOff>2111021</xdr:colOff>
      <xdr:row>39</xdr:row>
      <xdr:rowOff>303545</xdr:rowOff>
    </xdr:to>
    <xdr:pic>
      <xdr:nvPicPr>
        <xdr:cNvPr id="4" name="Рисунок 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976676" y="22336650"/>
          <a:ext cx="2058686" cy="2637692"/>
        </a:xfrm>
        <a:prstGeom prst="rect">
          <a:avLst/>
        </a:prstGeom>
      </xdr:spPr>
    </xdr:pic>
    <xdr:clientData/>
  </xdr:twoCellAnchor>
  <xdr:twoCellAnchor editAs="oneCell">
    <xdr:from>
      <xdr:col>2</xdr:col>
      <xdr:colOff>115137</xdr:colOff>
      <xdr:row>42</xdr:row>
      <xdr:rowOff>177939</xdr:rowOff>
    </xdr:from>
    <xdr:to>
      <xdr:col>2</xdr:col>
      <xdr:colOff>2149315</xdr:colOff>
      <xdr:row>46</xdr:row>
      <xdr:rowOff>272142</xdr:rowOff>
    </xdr:to>
    <xdr:pic>
      <xdr:nvPicPr>
        <xdr:cNvPr id="5" name="Рисунок 4"/>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039478" y="26732802"/>
          <a:ext cx="2034178" cy="2606291"/>
        </a:xfrm>
        <a:prstGeom prst="rect">
          <a:avLst/>
        </a:prstGeom>
      </xdr:spPr>
    </xdr:pic>
    <xdr:clientData/>
  </xdr:twoCellAnchor>
  <xdr:twoCellAnchor editAs="oneCell">
    <xdr:from>
      <xdr:col>2</xdr:col>
      <xdr:colOff>73269</xdr:colOff>
      <xdr:row>49</xdr:row>
      <xdr:rowOff>73270</xdr:rowOff>
    </xdr:from>
    <xdr:to>
      <xdr:col>2</xdr:col>
      <xdr:colOff>2193501</xdr:colOff>
      <xdr:row>54</xdr:row>
      <xdr:rowOff>188408</xdr:rowOff>
    </xdr:to>
    <xdr:pic>
      <xdr:nvPicPr>
        <xdr:cNvPr id="6" name="Рисунок 5"/>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997610" y="31024286"/>
          <a:ext cx="2120232" cy="3255248"/>
        </a:xfrm>
        <a:prstGeom prst="rect">
          <a:avLst/>
        </a:prstGeom>
      </xdr:spPr>
    </xdr:pic>
    <xdr:clientData/>
  </xdr:twoCellAnchor>
  <xdr:twoCellAnchor editAs="oneCell">
    <xdr:from>
      <xdr:col>2</xdr:col>
      <xdr:colOff>94203</xdr:colOff>
      <xdr:row>55</xdr:row>
      <xdr:rowOff>73269</xdr:rowOff>
    </xdr:from>
    <xdr:to>
      <xdr:col>2</xdr:col>
      <xdr:colOff>2146260</xdr:colOff>
      <xdr:row>60</xdr:row>
      <xdr:rowOff>83736</xdr:rowOff>
    </xdr:to>
    <xdr:pic>
      <xdr:nvPicPr>
        <xdr:cNvPr id="7" name="Рисунок 6"/>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018544" y="34792417"/>
          <a:ext cx="2052057" cy="3150577"/>
        </a:xfrm>
        <a:prstGeom prst="rect">
          <a:avLst/>
        </a:prstGeom>
      </xdr:spPr>
    </xdr:pic>
    <xdr:clientData/>
  </xdr:twoCellAnchor>
  <xdr:twoCellAnchor editAs="oneCell">
    <xdr:from>
      <xdr:col>2</xdr:col>
      <xdr:colOff>198875</xdr:colOff>
      <xdr:row>61</xdr:row>
      <xdr:rowOff>104670</xdr:rowOff>
    </xdr:from>
    <xdr:to>
      <xdr:col>2</xdr:col>
      <xdr:colOff>1946869</xdr:colOff>
      <xdr:row>67</xdr:row>
      <xdr:rowOff>421737</xdr:rowOff>
    </xdr:to>
    <xdr:pic>
      <xdr:nvPicPr>
        <xdr:cNvPr id="8" name="Рисунок 7"/>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123216" y="38591950"/>
          <a:ext cx="1747994" cy="4085199"/>
        </a:xfrm>
        <a:prstGeom prst="rect">
          <a:avLst/>
        </a:prstGeom>
      </xdr:spPr>
    </xdr:pic>
    <xdr:clientData/>
  </xdr:twoCellAnchor>
  <xdr:twoCellAnchor editAs="oneCell">
    <xdr:from>
      <xdr:col>2</xdr:col>
      <xdr:colOff>303545</xdr:colOff>
      <xdr:row>68</xdr:row>
      <xdr:rowOff>177940</xdr:rowOff>
    </xdr:from>
    <xdr:to>
      <xdr:col>2</xdr:col>
      <xdr:colOff>1996487</xdr:colOff>
      <xdr:row>74</xdr:row>
      <xdr:rowOff>366348</xdr:rowOff>
    </xdr:to>
    <xdr:pic>
      <xdr:nvPicPr>
        <xdr:cNvPr id="9" name="Рисунок 8"/>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227886" y="43061374"/>
          <a:ext cx="1692942" cy="3956539"/>
        </a:xfrm>
        <a:prstGeom prst="rect">
          <a:avLst/>
        </a:prstGeom>
      </xdr:spPr>
    </xdr:pic>
    <xdr:clientData/>
  </xdr:twoCellAnchor>
  <xdr:twoCellAnchor editAs="oneCell">
    <xdr:from>
      <xdr:col>2</xdr:col>
      <xdr:colOff>0</xdr:colOff>
      <xdr:row>15</xdr:row>
      <xdr:rowOff>0</xdr:rowOff>
    </xdr:from>
    <xdr:to>
      <xdr:col>2</xdr:col>
      <xdr:colOff>2088173</xdr:colOff>
      <xdr:row>17</xdr:row>
      <xdr:rowOff>282610</xdr:rowOff>
    </xdr:to>
    <xdr:pic>
      <xdr:nvPicPr>
        <xdr:cNvPr id="10" name="Рисунок 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924341" y="9828544"/>
          <a:ext cx="2088173" cy="153865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0</xdr:col>
      <xdr:colOff>1875960</xdr:colOff>
      <xdr:row>0</xdr:row>
      <xdr:rowOff>1011960</xdr:rowOff>
    </xdr:to>
    <xdr:pic>
      <xdr:nvPicPr>
        <xdr:cNvPr id="134" name="Изображение 1">
          <a:hlinkClick xmlns:r="http://schemas.openxmlformats.org/officeDocument/2006/relationships" r:id="rId1"/>
        </xdr:cNvPr>
        <xdr:cNvPicPr/>
      </xdr:nvPicPr>
      <xdr:blipFill>
        <a:blip xmlns:r="http://schemas.openxmlformats.org/officeDocument/2006/relationships" r:embed="rId2"/>
        <a:stretch/>
      </xdr:blipFill>
      <xdr:spPr>
        <a:xfrm>
          <a:off x="0" y="0"/>
          <a:ext cx="1875960" cy="1011960"/>
        </a:xfrm>
        <a:prstGeom prst="rect">
          <a:avLst/>
        </a:prstGeom>
        <a:ln w="0">
          <a:noFill/>
        </a:ln>
      </xdr:spPr>
    </xdr:pic>
    <xdr:clientData/>
  </xdr:twoCellAnchor>
  <xdr:twoCellAnchor editAs="oneCell">
    <xdr:from>
      <xdr:col>3</xdr:col>
      <xdr:colOff>13680</xdr:colOff>
      <xdr:row>29</xdr:row>
      <xdr:rowOff>135360</xdr:rowOff>
    </xdr:from>
    <xdr:to>
      <xdr:col>3</xdr:col>
      <xdr:colOff>2042640</xdr:colOff>
      <xdr:row>40</xdr:row>
      <xdr:rowOff>120600</xdr:rowOff>
    </xdr:to>
    <xdr:pic>
      <xdr:nvPicPr>
        <xdr:cNvPr id="135" name="Рисунок 2"/>
        <xdr:cNvPicPr/>
      </xdr:nvPicPr>
      <xdr:blipFill>
        <a:blip xmlns:r="http://schemas.openxmlformats.org/officeDocument/2006/relationships" r:embed="rId3"/>
        <a:stretch/>
      </xdr:blipFill>
      <xdr:spPr>
        <a:xfrm>
          <a:off x="12300840" y="7555320"/>
          <a:ext cx="2028960" cy="3233160"/>
        </a:xfrm>
        <a:prstGeom prst="rect">
          <a:avLst/>
        </a:prstGeom>
        <a:ln w="0">
          <a:noFill/>
        </a:ln>
      </xdr:spPr>
    </xdr:pic>
    <xdr:clientData/>
  </xdr:twoCellAnchor>
  <xdr:twoCellAnchor editAs="oneCell">
    <xdr:from>
      <xdr:col>4</xdr:col>
      <xdr:colOff>13680</xdr:colOff>
      <xdr:row>29</xdr:row>
      <xdr:rowOff>148680</xdr:rowOff>
    </xdr:from>
    <xdr:to>
      <xdr:col>4</xdr:col>
      <xdr:colOff>3141000</xdr:colOff>
      <xdr:row>40</xdr:row>
      <xdr:rowOff>106920</xdr:rowOff>
    </xdr:to>
    <xdr:pic>
      <xdr:nvPicPr>
        <xdr:cNvPr id="136" name="Рисунок 3"/>
        <xdr:cNvPicPr/>
      </xdr:nvPicPr>
      <xdr:blipFill>
        <a:blip xmlns:r="http://schemas.openxmlformats.org/officeDocument/2006/relationships" r:embed="rId4"/>
        <a:stretch/>
      </xdr:blipFill>
      <xdr:spPr>
        <a:xfrm>
          <a:off x="14598720" y="7568640"/>
          <a:ext cx="3127320" cy="3206160"/>
        </a:xfrm>
        <a:prstGeom prst="rect">
          <a:avLst/>
        </a:prstGeom>
        <a:ln w="0">
          <a:noFill/>
        </a:ln>
      </xdr:spPr>
    </xdr:pic>
    <xdr:clientData/>
  </xdr:twoCellAnchor>
  <xdr:twoCellAnchor editAs="oneCell">
    <xdr:from>
      <xdr:col>3</xdr:col>
      <xdr:colOff>76320</xdr:colOff>
      <xdr:row>9</xdr:row>
      <xdr:rowOff>114480</xdr:rowOff>
    </xdr:from>
    <xdr:to>
      <xdr:col>3</xdr:col>
      <xdr:colOff>2113200</xdr:colOff>
      <xdr:row>23</xdr:row>
      <xdr:rowOff>80640</xdr:rowOff>
    </xdr:to>
    <xdr:pic>
      <xdr:nvPicPr>
        <xdr:cNvPr id="137" name="Рисунок 8"/>
        <xdr:cNvPicPr/>
      </xdr:nvPicPr>
      <xdr:blipFill>
        <a:blip xmlns:r="http://schemas.openxmlformats.org/officeDocument/2006/relationships" r:embed="rId5"/>
        <a:stretch/>
      </xdr:blipFill>
      <xdr:spPr>
        <a:xfrm>
          <a:off x="12363480" y="3343320"/>
          <a:ext cx="2036880" cy="2823480"/>
        </a:xfrm>
        <a:prstGeom prst="rect">
          <a:avLst/>
        </a:prstGeom>
        <a:ln w="0">
          <a:noFill/>
        </a:ln>
      </xdr:spPr>
    </xdr:pic>
    <xdr:clientData/>
  </xdr:twoCellAnchor>
  <xdr:twoCellAnchor editAs="oneCell">
    <xdr:from>
      <xdr:col>4</xdr:col>
      <xdr:colOff>50760</xdr:colOff>
      <xdr:row>9</xdr:row>
      <xdr:rowOff>139680</xdr:rowOff>
    </xdr:from>
    <xdr:to>
      <xdr:col>4</xdr:col>
      <xdr:colOff>3165840</xdr:colOff>
      <xdr:row>22</xdr:row>
      <xdr:rowOff>128160</xdr:rowOff>
    </xdr:to>
    <xdr:pic>
      <xdr:nvPicPr>
        <xdr:cNvPr id="138" name="Рисунок 9"/>
        <xdr:cNvPicPr/>
      </xdr:nvPicPr>
      <xdr:blipFill>
        <a:blip xmlns:r="http://schemas.openxmlformats.org/officeDocument/2006/relationships" r:embed="rId6"/>
        <a:stretch/>
      </xdr:blipFill>
      <xdr:spPr>
        <a:xfrm>
          <a:off x="14635800" y="3368520"/>
          <a:ext cx="3115080" cy="2655360"/>
        </a:xfrm>
        <a:prstGeom prst="rect">
          <a:avLst/>
        </a:prstGeom>
        <a:ln w="0">
          <a:noFill/>
        </a:ln>
      </xdr:spPr>
    </xdr:pic>
    <xdr:clientData/>
  </xdr:twoCellAnchor>
  <xdr:twoCellAnchor editAs="oneCell">
    <xdr:from>
      <xdr:col>3</xdr:col>
      <xdr:colOff>88900</xdr:colOff>
      <xdr:row>55</xdr:row>
      <xdr:rowOff>228600</xdr:rowOff>
    </xdr:from>
    <xdr:to>
      <xdr:col>3</xdr:col>
      <xdr:colOff>2108554</xdr:colOff>
      <xdr:row>61</xdr:row>
      <xdr:rowOff>190500</xdr:rowOff>
    </xdr:to>
    <xdr:pic>
      <xdr:nvPicPr>
        <xdr:cNvPr id="2" name="Рисунок 1"/>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696700" y="15240000"/>
          <a:ext cx="2019654" cy="1841500"/>
        </a:xfrm>
        <a:prstGeom prst="rect">
          <a:avLst/>
        </a:prstGeom>
      </xdr:spPr>
    </xdr:pic>
    <xdr:clientData/>
  </xdr:twoCellAnchor>
  <xdr:twoCellAnchor editAs="oneCell">
    <xdr:from>
      <xdr:col>4</xdr:col>
      <xdr:colOff>165100</xdr:colOff>
      <xdr:row>55</xdr:row>
      <xdr:rowOff>152401</xdr:rowOff>
    </xdr:from>
    <xdr:to>
      <xdr:col>4</xdr:col>
      <xdr:colOff>3190787</xdr:colOff>
      <xdr:row>60</xdr:row>
      <xdr:rowOff>266701</xdr:rowOff>
    </xdr:to>
    <xdr:pic>
      <xdr:nvPicPr>
        <xdr:cNvPr id="3" name="Рисунок 2"/>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944600" y="15163801"/>
          <a:ext cx="3025687" cy="1701800"/>
        </a:xfrm>
        <a:prstGeom prst="rect">
          <a:avLst/>
        </a:prstGeom>
      </xdr:spPr>
    </xdr:pic>
    <xdr:clientData/>
  </xdr:twoCellAnchor>
  <xdr:twoCellAnchor editAs="oneCell">
    <xdr:from>
      <xdr:col>3</xdr:col>
      <xdr:colOff>76201</xdr:colOff>
      <xdr:row>77</xdr:row>
      <xdr:rowOff>254000</xdr:rowOff>
    </xdr:from>
    <xdr:to>
      <xdr:col>4</xdr:col>
      <xdr:colOff>19042</xdr:colOff>
      <xdr:row>87</xdr:row>
      <xdr:rowOff>88900</xdr:rowOff>
    </xdr:to>
    <xdr:pic>
      <xdr:nvPicPr>
        <xdr:cNvPr id="4" name="Рисунок 3"/>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684001" y="21818600"/>
          <a:ext cx="2114541" cy="2755900"/>
        </a:xfrm>
        <a:prstGeom prst="rect">
          <a:avLst/>
        </a:prstGeom>
      </xdr:spPr>
    </xdr:pic>
    <xdr:clientData/>
  </xdr:twoCellAnchor>
  <xdr:twoCellAnchor editAs="oneCell">
    <xdr:from>
      <xdr:col>4</xdr:col>
      <xdr:colOff>63500</xdr:colOff>
      <xdr:row>76</xdr:row>
      <xdr:rowOff>165100</xdr:rowOff>
    </xdr:from>
    <xdr:to>
      <xdr:col>4</xdr:col>
      <xdr:colOff>3203680</xdr:colOff>
      <xdr:row>87</xdr:row>
      <xdr:rowOff>171887</xdr:rowOff>
    </xdr:to>
    <xdr:pic>
      <xdr:nvPicPr>
        <xdr:cNvPr id="5" name="Рисунок 4"/>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843000" y="21437600"/>
          <a:ext cx="3140180" cy="321988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73080</xdr:colOff>
      <xdr:row>1</xdr:row>
      <xdr:rowOff>201960</xdr:rowOff>
    </xdr:from>
    <xdr:to>
      <xdr:col>1</xdr:col>
      <xdr:colOff>540720</xdr:colOff>
      <xdr:row>6</xdr:row>
      <xdr:rowOff>129960</xdr:rowOff>
    </xdr:to>
    <xdr:pic>
      <xdr:nvPicPr>
        <xdr:cNvPr id="173" name="Изображение 1"/>
        <xdr:cNvPicPr/>
      </xdr:nvPicPr>
      <xdr:blipFill>
        <a:blip xmlns:r="http://schemas.openxmlformats.org/officeDocument/2006/relationships" r:embed="rId1"/>
        <a:stretch/>
      </xdr:blipFill>
      <xdr:spPr>
        <a:xfrm>
          <a:off x="73080" y="363600"/>
          <a:ext cx="2231640" cy="1156680"/>
        </a:xfrm>
        <a:prstGeom prst="rect">
          <a:avLst/>
        </a:prstGeom>
        <a:ln w="0">
          <a:noFill/>
        </a:ln>
      </xdr:spPr>
    </xdr:pic>
    <xdr:clientData/>
  </xdr:twoCellAnchor>
  <xdr:twoCellAnchor editAs="oneCell">
    <xdr:from>
      <xdr:col>1</xdr:col>
      <xdr:colOff>909360</xdr:colOff>
      <xdr:row>8</xdr:row>
      <xdr:rowOff>82800</xdr:rowOff>
    </xdr:from>
    <xdr:to>
      <xdr:col>1</xdr:col>
      <xdr:colOff>3130920</xdr:colOff>
      <xdr:row>14</xdr:row>
      <xdr:rowOff>239280</xdr:rowOff>
    </xdr:to>
    <xdr:pic>
      <xdr:nvPicPr>
        <xdr:cNvPr id="174" name="Рисунок 8"/>
        <xdr:cNvPicPr/>
      </xdr:nvPicPr>
      <xdr:blipFill>
        <a:blip xmlns:r="http://schemas.openxmlformats.org/officeDocument/2006/relationships" r:embed="rId2"/>
        <a:srcRect l="22563" t="13330" r="19457" b="11220"/>
        <a:stretch/>
      </xdr:blipFill>
      <xdr:spPr>
        <a:xfrm>
          <a:off x="2673360" y="2597400"/>
          <a:ext cx="2221560" cy="3966480"/>
        </a:xfrm>
        <a:prstGeom prst="rect">
          <a:avLst/>
        </a:prstGeom>
        <a:ln w="0">
          <a:noFill/>
        </a:ln>
      </xdr:spPr>
    </xdr:pic>
    <xdr:clientData/>
  </xdr:twoCellAnchor>
  <xdr:twoCellAnchor editAs="oneCell">
    <xdr:from>
      <xdr:col>1</xdr:col>
      <xdr:colOff>1068120</xdr:colOff>
      <xdr:row>15</xdr:row>
      <xdr:rowOff>353520</xdr:rowOff>
    </xdr:from>
    <xdr:to>
      <xdr:col>1</xdr:col>
      <xdr:colOff>3130920</xdr:colOff>
      <xdr:row>20</xdr:row>
      <xdr:rowOff>358040</xdr:rowOff>
    </xdr:to>
    <xdr:pic>
      <xdr:nvPicPr>
        <xdr:cNvPr id="175" name="Рисунок 9"/>
        <xdr:cNvPicPr/>
      </xdr:nvPicPr>
      <xdr:blipFill>
        <a:blip xmlns:r="http://schemas.openxmlformats.org/officeDocument/2006/relationships" r:embed="rId3"/>
        <a:srcRect l="13435" t="8246" r="25288" b="3428"/>
        <a:stretch/>
      </xdr:blipFill>
      <xdr:spPr>
        <a:xfrm>
          <a:off x="2832120" y="7058880"/>
          <a:ext cx="2062800" cy="3179520"/>
        </a:xfrm>
        <a:prstGeom prst="rect">
          <a:avLst/>
        </a:prstGeom>
        <a:ln w="0">
          <a:noFill/>
        </a:ln>
      </xdr:spPr>
    </xdr:pic>
    <xdr:clientData/>
  </xdr:twoCellAnchor>
  <xdr:twoCellAnchor editAs="oneCell">
    <xdr:from>
      <xdr:col>1</xdr:col>
      <xdr:colOff>938069</xdr:colOff>
      <xdr:row>22</xdr:row>
      <xdr:rowOff>331932</xdr:rowOff>
    </xdr:from>
    <xdr:to>
      <xdr:col>1</xdr:col>
      <xdr:colOff>3321603</xdr:colOff>
      <xdr:row>28</xdr:row>
      <xdr:rowOff>329912</xdr:rowOff>
    </xdr:to>
    <xdr:pic>
      <xdr:nvPicPr>
        <xdr:cNvPr id="2" name="Рисунок 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612160" y="11776364"/>
          <a:ext cx="2383534" cy="38079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0</xdr:col>
      <xdr:colOff>44280</xdr:colOff>
      <xdr:row>0</xdr:row>
      <xdr:rowOff>0</xdr:rowOff>
    </xdr:from>
    <xdr:to>
      <xdr:col>1</xdr:col>
      <xdr:colOff>511920</xdr:colOff>
      <xdr:row>4</xdr:row>
      <xdr:rowOff>202320</xdr:rowOff>
    </xdr:to>
    <xdr:pic>
      <xdr:nvPicPr>
        <xdr:cNvPr id="176" name="Изображение 1"/>
        <xdr:cNvPicPr/>
      </xdr:nvPicPr>
      <xdr:blipFill>
        <a:blip xmlns:r="http://schemas.openxmlformats.org/officeDocument/2006/relationships" r:embed="rId1"/>
        <a:stretch/>
      </xdr:blipFill>
      <xdr:spPr>
        <a:xfrm>
          <a:off x="44280" y="0"/>
          <a:ext cx="2231640" cy="1154520"/>
        </a:xfrm>
        <a:prstGeom prst="rect">
          <a:avLst/>
        </a:prstGeom>
        <a:ln w="0">
          <a:noFill/>
        </a:ln>
      </xdr:spPr>
    </xdr:pic>
    <xdr:clientData/>
  </xdr:twoCellAnchor>
  <xdr:twoCellAnchor editAs="oneCell">
    <xdr:from>
      <xdr:col>1</xdr:col>
      <xdr:colOff>403920</xdr:colOff>
      <xdr:row>8</xdr:row>
      <xdr:rowOff>165960</xdr:rowOff>
    </xdr:from>
    <xdr:to>
      <xdr:col>1</xdr:col>
      <xdr:colOff>2526480</xdr:colOff>
      <xdr:row>8</xdr:row>
      <xdr:rowOff>3412440</xdr:rowOff>
    </xdr:to>
    <xdr:pic>
      <xdr:nvPicPr>
        <xdr:cNvPr id="177" name="Рисунок 2"/>
        <xdr:cNvPicPr/>
      </xdr:nvPicPr>
      <xdr:blipFill>
        <a:blip xmlns:r="http://schemas.openxmlformats.org/officeDocument/2006/relationships" r:embed="rId2"/>
        <a:stretch/>
      </xdr:blipFill>
      <xdr:spPr>
        <a:xfrm>
          <a:off x="2167920" y="2680560"/>
          <a:ext cx="2122560" cy="3246480"/>
        </a:xfrm>
        <a:prstGeom prst="rect">
          <a:avLst/>
        </a:prstGeom>
        <a:ln w="0">
          <a:noFill/>
        </a:ln>
      </xdr:spPr>
    </xdr:pic>
    <xdr:clientData/>
  </xdr:twoCellAnchor>
  <xdr:twoCellAnchor editAs="oneCell">
    <xdr:from>
      <xdr:col>0</xdr:col>
      <xdr:colOff>0</xdr:colOff>
      <xdr:row>10</xdr:row>
      <xdr:rowOff>21600</xdr:rowOff>
    </xdr:from>
    <xdr:to>
      <xdr:col>1</xdr:col>
      <xdr:colOff>2837160</xdr:colOff>
      <xdr:row>20</xdr:row>
      <xdr:rowOff>92520</xdr:rowOff>
    </xdr:to>
    <xdr:pic>
      <xdr:nvPicPr>
        <xdr:cNvPr id="178" name="Рисунок 3"/>
        <xdr:cNvPicPr/>
      </xdr:nvPicPr>
      <xdr:blipFill>
        <a:blip xmlns:r="http://schemas.openxmlformats.org/officeDocument/2006/relationships" r:embed="rId3"/>
        <a:stretch/>
      </xdr:blipFill>
      <xdr:spPr>
        <a:xfrm>
          <a:off x="0" y="6241320"/>
          <a:ext cx="4601160" cy="1890000"/>
        </a:xfrm>
        <a:prstGeom prst="rect">
          <a:avLst/>
        </a:prstGeom>
        <a:ln w="0">
          <a:noFill/>
        </a:ln>
      </xdr:spPr>
    </xdr:pic>
    <xdr:clientData/>
  </xdr:twoCellAnchor>
  <xdr:twoCellAnchor editAs="oneCell">
    <xdr:from>
      <xdr:col>1</xdr:col>
      <xdr:colOff>2929680</xdr:colOff>
      <xdr:row>10</xdr:row>
      <xdr:rowOff>21600</xdr:rowOff>
    </xdr:from>
    <xdr:to>
      <xdr:col>9</xdr:col>
      <xdr:colOff>143280</xdr:colOff>
      <xdr:row>25</xdr:row>
      <xdr:rowOff>103320</xdr:rowOff>
    </xdr:to>
    <xdr:pic>
      <xdr:nvPicPr>
        <xdr:cNvPr id="179" name="Рисунок 6"/>
        <xdr:cNvPicPr/>
      </xdr:nvPicPr>
      <xdr:blipFill>
        <a:blip xmlns:r="http://schemas.openxmlformats.org/officeDocument/2006/relationships" r:embed="rId4"/>
        <a:stretch/>
      </xdr:blipFill>
      <xdr:spPr>
        <a:xfrm>
          <a:off x="4693680" y="6241320"/>
          <a:ext cx="10820880" cy="271044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0</xdr:col>
      <xdr:colOff>246240</xdr:colOff>
      <xdr:row>0</xdr:row>
      <xdr:rowOff>91440</xdr:rowOff>
    </xdr:from>
    <xdr:to>
      <xdr:col>2</xdr:col>
      <xdr:colOff>280800</xdr:colOff>
      <xdr:row>5</xdr:row>
      <xdr:rowOff>30240</xdr:rowOff>
    </xdr:to>
    <xdr:pic>
      <xdr:nvPicPr>
        <xdr:cNvPr id="184" name="Изображение 1"/>
        <xdr:cNvPicPr/>
      </xdr:nvPicPr>
      <xdr:blipFill>
        <a:blip xmlns:r="http://schemas.openxmlformats.org/officeDocument/2006/relationships" r:embed="rId1"/>
        <a:stretch/>
      </xdr:blipFill>
      <xdr:spPr>
        <a:xfrm>
          <a:off x="246240" y="91440"/>
          <a:ext cx="2251800" cy="1148400"/>
        </a:xfrm>
        <a:prstGeom prst="rect">
          <a:avLst/>
        </a:prstGeom>
        <a:ln w="0">
          <a:noFill/>
        </a:ln>
      </xdr:spPr>
    </xdr:pic>
    <xdr:clientData/>
  </xdr:twoCellAnchor>
  <xdr:twoCellAnchor editAs="oneCell">
    <xdr:from>
      <xdr:col>3</xdr:col>
      <xdr:colOff>1111320</xdr:colOff>
      <xdr:row>18</xdr:row>
      <xdr:rowOff>81360</xdr:rowOff>
    </xdr:from>
    <xdr:to>
      <xdr:col>3</xdr:col>
      <xdr:colOff>2135160</xdr:colOff>
      <xdr:row>19</xdr:row>
      <xdr:rowOff>922320</xdr:rowOff>
    </xdr:to>
    <xdr:pic>
      <xdr:nvPicPr>
        <xdr:cNvPr id="185" name="Рисунок 2"/>
        <xdr:cNvPicPr/>
      </xdr:nvPicPr>
      <xdr:blipFill>
        <a:blip xmlns:r="http://schemas.openxmlformats.org/officeDocument/2006/relationships" r:embed="rId2"/>
        <a:srcRect l="8521" t="3526" r="9945" b="2748"/>
        <a:stretch/>
      </xdr:blipFill>
      <xdr:spPr>
        <a:xfrm>
          <a:off x="4689360" y="4872240"/>
          <a:ext cx="1023840" cy="1765080"/>
        </a:xfrm>
        <a:prstGeom prst="rect">
          <a:avLst/>
        </a:prstGeom>
        <a:ln w="0">
          <a:noFill/>
        </a:ln>
      </xdr:spPr>
    </xdr:pic>
    <xdr:clientData/>
  </xdr:twoCellAnchor>
  <xdr:twoCellAnchor editAs="oneCell">
    <xdr:from>
      <xdr:col>3</xdr:col>
      <xdr:colOff>984240</xdr:colOff>
      <xdr:row>20</xdr:row>
      <xdr:rowOff>113040</xdr:rowOff>
    </xdr:from>
    <xdr:to>
      <xdr:col>3</xdr:col>
      <xdr:colOff>2107440</xdr:colOff>
      <xdr:row>21</xdr:row>
      <xdr:rowOff>16920</xdr:rowOff>
    </xdr:to>
    <xdr:pic>
      <xdr:nvPicPr>
        <xdr:cNvPr id="186" name="Рисунок 3"/>
        <xdr:cNvPicPr/>
      </xdr:nvPicPr>
      <xdr:blipFill>
        <a:blip xmlns:r="http://schemas.openxmlformats.org/officeDocument/2006/relationships" r:embed="rId3"/>
        <a:srcRect l="23997" t="5541" r="25170" b="4313"/>
        <a:stretch/>
      </xdr:blipFill>
      <xdr:spPr>
        <a:xfrm>
          <a:off x="4562280" y="6751800"/>
          <a:ext cx="1123200" cy="1713600"/>
        </a:xfrm>
        <a:prstGeom prst="rect">
          <a:avLst/>
        </a:prstGeom>
        <a:ln w="0">
          <a:noFill/>
        </a:ln>
      </xdr:spPr>
    </xdr:pic>
    <xdr:clientData/>
  </xdr:twoCellAnchor>
  <xdr:twoCellAnchor editAs="oneCell">
    <xdr:from>
      <xdr:col>3</xdr:col>
      <xdr:colOff>780120</xdr:colOff>
      <xdr:row>22</xdr:row>
      <xdr:rowOff>63000</xdr:rowOff>
    </xdr:from>
    <xdr:to>
      <xdr:col>3</xdr:col>
      <xdr:colOff>2508840</xdr:colOff>
      <xdr:row>23</xdr:row>
      <xdr:rowOff>3960</xdr:rowOff>
    </xdr:to>
    <xdr:pic>
      <xdr:nvPicPr>
        <xdr:cNvPr id="187" name="Рисунок 4"/>
        <xdr:cNvPicPr/>
      </xdr:nvPicPr>
      <xdr:blipFill>
        <a:blip xmlns:r="http://schemas.openxmlformats.org/officeDocument/2006/relationships" r:embed="rId4"/>
        <a:srcRect l="14472" t="2954" r="17988" b="2825"/>
        <a:stretch/>
      </xdr:blipFill>
      <xdr:spPr>
        <a:xfrm>
          <a:off x="4358160" y="10121400"/>
          <a:ext cx="1728720" cy="1607760"/>
        </a:xfrm>
        <a:prstGeom prst="rect">
          <a:avLst/>
        </a:prstGeom>
        <a:ln w="0">
          <a:noFill/>
        </a:ln>
      </xdr:spPr>
    </xdr:pic>
    <xdr:clientData/>
  </xdr:twoCellAnchor>
  <xdr:twoCellAnchor editAs="oneCell">
    <xdr:from>
      <xdr:col>3</xdr:col>
      <xdr:colOff>759960</xdr:colOff>
      <xdr:row>24</xdr:row>
      <xdr:rowOff>100800</xdr:rowOff>
    </xdr:from>
    <xdr:to>
      <xdr:col>3</xdr:col>
      <xdr:colOff>2351160</xdr:colOff>
      <xdr:row>24</xdr:row>
      <xdr:rowOff>1798920</xdr:rowOff>
    </xdr:to>
    <xdr:pic>
      <xdr:nvPicPr>
        <xdr:cNvPr id="188" name="Рисунок 5"/>
        <xdr:cNvPicPr/>
      </xdr:nvPicPr>
      <xdr:blipFill>
        <a:blip xmlns:r="http://schemas.openxmlformats.org/officeDocument/2006/relationships" r:embed="rId5"/>
        <a:stretch/>
      </xdr:blipFill>
      <xdr:spPr>
        <a:xfrm>
          <a:off x="4338000" y="13530960"/>
          <a:ext cx="1591200" cy="1698120"/>
        </a:xfrm>
        <a:prstGeom prst="rect">
          <a:avLst/>
        </a:prstGeom>
        <a:ln w="0">
          <a:noFill/>
        </a:ln>
      </xdr:spPr>
    </xdr:pic>
    <xdr:clientData/>
  </xdr:twoCellAnchor>
  <xdr:twoCellAnchor editAs="oneCell">
    <xdr:from>
      <xdr:col>3</xdr:col>
      <xdr:colOff>603360</xdr:colOff>
      <xdr:row>26</xdr:row>
      <xdr:rowOff>81360</xdr:rowOff>
    </xdr:from>
    <xdr:to>
      <xdr:col>3</xdr:col>
      <xdr:colOff>2655360</xdr:colOff>
      <xdr:row>26</xdr:row>
      <xdr:rowOff>1782000</xdr:rowOff>
    </xdr:to>
    <xdr:pic>
      <xdr:nvPicPr>
        <xdr:cNvPr id="189" name="Рисунок 6"/>
        <xdr:cNvPicPr/>
      </xdr:nvPicPr>
      <xdr:blipFill>
        <a:blip xmlns:r="http://schemas.openxmlformats.org/officeDocument/2006/relationships" r:embed="rId6"/>
        <a:srcRect l="4442" t="8610" r="4870" b="8028"/>
        <a:stretch/>
      </xdr:blipFill>
      <xdr:spPr>
        <a:xfrm>
          <a:off x="4181400" y="17388000"/>
          <a:ext cx="2052000" cy="1700640"/>
        </a:xfrm>
        <a:prstGeom prst="rect">
          <a:avLst/>
        </a:prstGeom>
        <a:ln w="0">
          <a:noFill/>
        </a:ln>
      </xdr:spPr>
    </xdr:pic>
    <xdr:clientData/>
  </xdr:twoCellAnchor>
  <xdr:twoCellAnchor editAs="oneCell">
    <xdr:from>
      <xdr:col>3</xdr:col>
      <xdr:colOff>447120</xdr:colOff>
      <xdr:row>28</xdr:row>
      <xdr:rowOff>134280</xdr:rowOff>
    </xdr:from>
    <xdr:to>
      <xdr:col>3</xdr:col>
      <xdr:colOff>2805840</xdr:colOff>
      <xdr:row>28</xdr:row>
      <xdr:rowOff>2609640</xdr:rowOff>
    </xdr:to>
    <xdr:pic>
      <xdr:nvPicPr>
        <xdr:cNvPr id="190" name="Рисунок 7"/>
        <xdr:cNvPicPr/>
      </xdr:nvPicPr>
      <xdr:blipFill>
        <a:blip xmlns:r="http://schemas.openxmlformats.org/officeDocument/2006/relationships" r:embed="rId7"/>
        <a:stretch/>
      </xdr:blipFill>
      <xdr:spPr>
        <a:xfrm>
          <a:off x="4025160" y="21593880"/>
          <a:ext cx="2358720" cy="2475360"/>
        </a:xfrm>
        <a:prstGeom prst="rect">
          <a:avLst/>
        </a:prstGeom>
        <a:ln w="0">
          <a:noFill/>
        </a:ln>
      </xdr:spPr>
    </xdr:pic>
    <xdr:clientData/>
  </xdr:twoCellAnchor>
  <xdr:twoCellAnchor editAs="oneCell">
    <xdr:from>
      <xdr:col>3</xdr:col>
      <xdr:colOff>401760</xdr:colOff>
      <xdr:row>30</xdr:row>
      <xdr:rowOff>78480</xdr:rowOff>
    </xdr:from>
    <xdr:to>
      <xdr:col>3</xdr:col>
      <xdr:colOff>2825640</xdr:colOff>
      <xdr:row>30</xdr:row>
      <xdr:rowOff>1789560</xdr:rowOff>
    </xdr:to>
    <xdr:pic>
      <xdr:nvPicPr>
        <xdr:cNvPr id="191" name="Рисунок 8"/>
        <xdr:cNvPicPr/>
      </xdr:nvPicPr>
      <xdr:blipFill>
        <a:blip xmlns:r="http://schemas.openxmlformats.org/officeDocument/2006/relationships" r:embed="rId8"/>
        <a:srcRect l="4449" t="10849" r="4034" b="7545"/>
        <a:stretch/>
      </xdr:blipFill>
      <xdr:spPr>
        <a:xfrm>
          <a:off x="3979800" y="26814960"/>
          <a:ext cx="2423880" cy="1711080"/>
        </a:xfrm>
        <a:prstGeom prst="rect">
          <a:avLst/>
        </a:prstGeom>
        <a:ln w="0">
          <a:noFill/>
        </a:ln>
      </xdr:spPr>
    </xdr:pic>
    <xdr:clientData/>
  </xdr:twoCellAnchor>
  <xdr:twoCellAnchor editAs="oneCell">
    <xdr:from>
      <xdr:col>3</xdr:col>
      <xdr:colOff>259920</xdr:colOff>
      <xdr:row>32</xdr:row>
      <xdr:rowOff>81360</xdr:rowOff>
    </xdr:from>
    <xdr:to>
      <xdr:col>3</xdr:col>
      <xdr:colOff>3025800</xdr:colOff>
      <xdr:row>32</xdr:row>
      <xdr:rowOff>2984040</xdr:rowOff>
    </xdr:to>
    <xdr:pic>
      <xdr:nvPicPr>
        <xdr:cNvPr id="192" name="Рисунок 9"/>
        <xdr:cNvPicPr/>
      </xdr:nvPicPr>
      <xdr:blipFill>
        <a:blip xmlns:r="http://schemas.openxmlformats.org/officeDocument/2006/relationships" r:embed="rId9"/>
        <a:stretch/>
      </xdr:blipFill>
      <xdr:spPr>
        <a:xfrm>
          <a:off x="3837960" y="30627720"/>
          <a:ext cx="2765880" cy="2902680"/>
        </a:xfrm>
        <a:prstGeom prst="rect">
          <a:avLst/>
        </a:prstGeom>
        <a:ln w="0">
          <a:noFill/>
        </a:ln>
      </xdr:spPr>
    </xdr:pic>
    <xdr:clientData/>
  </xdr:twoCellAnchor>
  <xdr:twoCellAnchor editAs="oneCell">
    <xdr:from>
      <xdr:col>3</xdr:col>
      <xdr:colOff>626040</xdr:colOff>
      <xdr:row>23</xdr:row>
      <xdr:rowOff>31320</xdr:rowOff>
    </xdr:from>
    <xdr:to>
      <xdr:col>3</xdr:col>
      <xdr:colOff>2611800</xdr:colOff>
      <xdr:row>24</xdr:row>
      <xdr:rowOff>2987</xdr:rowOff>
    </xdr:to>
    <xdr:pic>
      <xdr:nvPicPr>
        <xdr:cNvPr id="193" name="Рисунок 10"/>
        <xdr:cNvPicPr/>
      </xdr:nvPicPr>
      <xdr:blipFill>
        <a:blip xmlns:r="http://schemas.openxmlformats.org/officeDocument/2006/relationships" r:embed="rId10"/>
        <a:stretch/>
      </xdr:blipFill>
      <xdr:spPr>
        <a:xfrm>
          <a:off x="4204080" y="11756520"/>
          <a:ext cx="1985760" cy="1672560"/>
        </a:xfrm>
        <a:prstGeom prst="rect">
          <a:avLst/>
        </a:prstGeom>
        <a:ln w="0">
          <a:noFill/>
        </a:ln>
      </xdr:spPr>
    </xdr:pic>
    <xdr:clientData/>
  </xdr:twoCellAnchor>
  <xdr:twoCellAnchor editAs="oneCell">
    <xdr:from>
      <xdr:col>3</xdr:col>
      <xdr:colOff>762120</xdr:colOff>
      <xdr:row>21</xdr:row>
      <xdr:rowOff>72360</xdr:rowOff>
    </xdr:from>
    <xdr:to>
      <xdr:col>3</xdr:col>
      <xdr:colOff>2475720</xdr:colOff>
      <xdr:row>21</xdr:row>
      <xdr:rowOff>1594440</xdr:rowOff>
    </xdr:to>
    <xdr:pic>
      <xdr:nvPicPr>
        <xdr:cNvPr id="194" name="Рисунок 11"/>
        <xdr:cNvPicPr/>
      </xdr:nvPicPr>
      <xdr:blipFill>
        <a:blip xmlns:r="http://schemas.openxmlformats.org/officeDocument/2006/relationships" r:embed="rId11"/>
        <a:stretch/>
      </xdr:blipFill>
      <xdr:spPr>
        <a:xfrm>
          <a:off x="4340160" y="8520840"/>
          <a:ext cx="1713600" cy="1522080"/>
        </a:xfrm>
        <a:prstGeom prst="rect">
          <a:avLst/>
        </a:prstGeom>
        <a:ln w="0">
          <a:noFill/>
        </a:ln>
      </xdr:spPr>
    </xdr:pic>
    <xdr:clientData/>
  </xdr:twoCellAnchor>
  <xdr:twoCellAnchor editAs="oneCell">
    <xdr:from>
      <xdr:col>3</xdr:col>
      <xdr:colOff>462600</xdr:colOff>
      <xdr:row>25</xdr:row>
      <xdr:rowOff>86040</xdr:rowOff>
    </xdr:from>
    <xdr:to>
      <xdr:col>3</xdr:col>
      <xdr:colOff>2652120</xdr:colOff>
      <xdr:row>25</xdr:row>
      <xdr:rowOff>2011320</xdr:rowOff>
    </xdr:to>
    <xdr:pic>
      <xdr:nvPicPr>
        <xdr:cNvPr id="195" name="Рисунок 12"/>
        <xdr:cNvPicPr/>
      </xdr:nvPicPr>
      <xdr:blipFill>
        <a:blip xmlns:r="http://schemas.openxmlformats.org/officeDocument/2006/relationships" r:embed="rId12"/>
        <a:stretch/>
      </xdr:blipFill>
      <xdr:spPr>
        <a:xfrm>
          <a:off x="4040640" y="15335280"/>
          <a:ext cx="2189520" cy="1925280"/>
        </a:xfrm>
        <a:prstGeom prst="rect">
          <a:avLst/>
        </a:prstGeom>
        <a:ln w="0">
          <a:noFill/>
        </a:ln>
      </xdr:spPr>
    </xdr:pic>
    <xdr:clientData/>
  </xdr:twoCellAnchor>
  <xdr:twoCellAnchor editAs="oneCell">
    <xdr:from>
      <xdr:col>3</xdr:col>
      <xdr:colOff>503640</xdr:colOff>
      <xdr:row>27</xdr:row>
      <xdr:rowOff>58320</xdr:rowOff>
    </xdr:from>
    <xdr:to>
      <xdr:col>3</xdr:col>
      <xdr:colOff>2828880</xdr:colOff>
      <xdr:row>27</xdr:row>
      <xdr:rowOff>2207160</xdr:rowOff>
    </xdr:to>
    <xdr:pic>
      <xdr:nvPicPr>
        <xdr:cNvPr id="196" name="Рисунок 13"/>
        <xdr:cNvPicPr/>
      </xdr:nvPicPr>
      <xdr:blipFill>
        <a:blip xmlns:r="http://schemas.openxmlformats.org/officeDocument/2006/relationships" r:embed="rId13"/>
        <a:stretch/>
      </xdr:blipFill>
      <xdr:spPr>
        <a:xfrm>
          <a:off x="4081680" y="19279440"/>
          <a:ext cx="2325240" cy="2148840"/>
        </a:xfrm>
        <a:prstGeom prst="rect">
          <a:avLst/>
        </a:prstGeom>
        <a:ln w="0">
          <a:noFill/>
        </a:ln>
      </xdr:spPr>
    </xdr:pic>
    <xdr:clientData/>
  </xdr:twoCellAnchor>
  <xdr:twoCellAnchor editAs="oneCell">
    <xdr:from>
      <xdr:col>3</xdr:col>
      <xdr:colOff>0</xdr:colOff>
      <xdr:row>29</xdr:row>
      <xdr:rowOff>1</xdr:rowOff>
    </xdr:from>
    <xdr:to>
      <xdr:col>3</xdr:col>
      <xdr:colOff>3247263</xdr:colOff>
      <xdr:row>29</xdr:row>
      <xdr:rowOff>2394857</xdr:rowOff>
    </xdr:to>
    <xdr:pic>
      <xdr:nvPicPr>
        <xdr:cNvPr id="2" name="Рисунок 1"/>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401786" y="24179894"/>
          <a:ext cx="3247263" cy="2394856"/>
        </a:xfrm>
        <a:prstGeom prst="rect">
          <a:avLst/>
        </a:prstGeom>
      </xdr:spPr>
    </xdr:pic>
    <xdr:clientData/>
  </xdr:twoCellAnchor>
  <xdr:twoCellAnchor editAs="oneCell">
    <xdr:from>
      <xdr:col>3</xdr:col>
      <xdr:colOff>272143</xdr:colOff>
      <xdr:row>30</xdr:row>
      <xdr:rowOff>1796144</xdr:rowOff>
    </xdr:from>
    <xdr:to>
      <xdr:col>3</xdr:col>
      <xdr:colOff>2965895</xdr:colOff>
      <xdr:row>31</xdr:row>
      <xdr:rowOff>1877786</xdr:rowOff>
    </xdr:to>
    <xdr:pic>
      <xdr:nvPicPr>
        <xdr:cNvPr id="3" name="Рисунок 2"/>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673929" y="28615823"/>
          <a:ext cx="2693752" cy="1986642"/>
        </a:xfrm>
        <a:prstGeom prst="rect">
          <a:avLst/>
        </a:prstGeom>
      </xdr:spPr>
    </xdr:pic>
    <xdr:clientData/>
  </xdr:twoCellAnchor>
  <xdr:twoCellAnchor editAs="oneCell">
    <xdr:from>
      <xdr:col>2</xdr:col>
      <xdr:colOff>1129394</xdr:colOff>
      <xdr:row>33</xdr:row>
      <xdr:rowOff>149679</xdr:rowOff>
    </xdr:from>
    <xdr:to>
      <xdr:col>3</xdr:col>
      <xdr:colOff>3216082</xdr:colOff>
      <xdr:row>33</xdr:row>
      <xdr:rowOff>2641962</xdr:rowOff>
    </xdr:to>
    <xdr:pic>
      <xdr:nvPicPr>
        <xdr:cNvPr id="4"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238501" y="33881786"/>
          <a:ext cx="3379367" cy="249228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702720</xdr:colOff>
      <xdr:row>41</xdr:row>
      <xdr:rowOff>92880</xdr:rowOff>
    </xdr:from>
    <xdr:to>
      <xdr:col>4</xdr:col>
      <xdr:colOff>853920</xdr:colOff>
      <xdr:row>42</xdr:row>
      <xdr:rowOff>34920</xdr:rowOff>
    </xdr:to>
    <xdr:pic>
      <xdr:nvPicPr>
        <xdr:cNvPr id="197" name="Рисунок 1"/>
        <xdr:cNvPicPr/>
      </xdr:nvPicPr>
      <xdr:blipFill>
        <a:blip xmlns:r="http://schemas.openxmlformats.org/officeDocument/2006/relationships" r:embed="rId1"/>
        <a:stretch/>
      </xdr:blipFill>
      <xdr:spPr>
        <a:xfrm>
          <a:off x="7254360" y="16942320"/>
          <a:ext cx="1683000" cy="704160"/>
        </a:xfrm>
        <a:prstGeom prst="rect">
          <a:avLst/>
        </a:prstGeom>
        <a:ln w="0">
          <a:noFill/>
        </a:ln>
      </xdr:spPr>
    </xdr:pic>
    <xdr:clientData/>
  </xdr:twoCellAnchor>
  <xdr:twoCellAnchor editAs="oneCell">
    <xdr:from>
      <xdr:col>5</xdr:col>
      <xdr:colOff>609480</xdr:colOff>
      <xdr:row>41</xdr:row>
      <xdr:rowOff>101520</xdr:rowOff>
    </xdr:from>
    <xdr:to>
      <xdr:col>6</xdr:col>
      <xdr:colOff>760680</xdr:colOff>
      <xdr:row>42</xdr:row>
      <xdr:rowOff>43560</xdr:rowOff>
    </xdr:to>
    <xdr:pic>
      <xdr:nvPicPr>
        <xdr:cNvPr id="198" name="Рисунок 2"/>
        <xdr:cNvPicPr/>
      </xdr:nvPicPr>
      <xdr:blipFill>
        <a:blip xmlns:r="http://schemas.openxmlformats.org/officeDocument/2006/relationships" r:embed="rId1"/>
        <a:stretch/>
      </xdr:blipFill>
      <xdr:spPr>
        <a:xfrm>
          <a:off x="10224360" y="16950960"/>
          <a:ext cx="1683000" cy="704160"/>
        </a:xfrm>
        <a:prstGeom prst="rect">
          <a:avLst/>
        </a:prstGeom>
        <a:ln w="0">
          <a:noFill/>
        </a:ln>
      </xdr:spPr>
    </xdr:pic>
    <xdr:clientData/>
  </xdr:twoCellAnchor>
  <xdr:twoCellAnchor editAs="oneCell">
    <xdr:from>
      <xdr:col>7</xdr:col>
      <xdr:colOff>613800</xdr:colOff>
      <xdr:row>41</xdr:row>
      <xdr:rowOff>101520</xdr:rowOff>
    </xdr:from>
    <xdr:to>
      <xdr:col>8</xdr:col>
      <xdr:colOff>765000</xdr:colOff>
      <xdr:row>42</xdr:row>
      <xdr:rowOff>43560</xdr:rowOff>
    </xdr:to>
    <xdr:pic>
      <xdr:nvPicPr>
        <xdr:cNvPr id="199" name="Рисунок 3"/>
        <xdr:cNvPicPr/>
      </xdr:nvPicPr>
      <xdr:blipFill>
        <a:blip xmlns:r="http://schemas.openxmlformats.org/officeDocument/2006/relationships" r:embed="rId1"/>
        <a:stretch/>
      </xdr:blipFill>
      <xdr:spPr>
        <a:xfrm>
          <a:off x="13291920" y="16950960"/>
          <a:ext cx="1683000" cy="704160"/>
        </a:xfrm>
        <a:prstGeom prst="rect">
          <a:avLst/>
        </a:prstGeom>
        <a:ln w="0">
          <a:noFill/>
        </a:ln>
      </xdr:spPr>
    </xdr:pic>
    <xdr:clientData/>
  </xdr:twoCellAnchor>
  <xdr:twoCellAnchor editAs="oneCell">
    <xdr:from>
      <xdr:col>9</xdr:col>
      <xdr:colOff>152280</xdr:colOff>
      <xdr:row>46</xdr:row>
      <xdr:rowOff>102600</xdr:rowOff>
    </xdr:from>
    <xdr:to>
      <xdr:col>11</xdr:col>
      <xdr:colOff>468720</xdr:colOff>
      <xdr:row>48</xdr:row>
      <xdr:rowOff>76320</xdr:rowOff>
    </xdr:to>
    <xdr:pic>
      <xdr:nvPicPr>
        <xdr:cNvPr id="200" name="Рисунок 4"/>
        <xdr:cNvPicPr/>
      </xdr:nvPicPr>
      <xdr:blipFill>
        <a:blip xmlns:r="http://schemas.openxmlformats.org/officeDocument/2006/relationships" r:embed="rId2"/>
        <a:stretch/>
      </xdr:blipFill>
      <xdr:spPr>
        <a:xfrm>
          <a:off x="15893640" y="19609560"/>
          <a:ext cx="1545840" cy="1411920"/>
        </a:xfrm>
        <a:prstGeom prst="rect">
          <a:avLst/>
        </a:prstGeom>
        <a:ln w="0">
          <a:noFill/>
        </a:ln>
      </xdr:spPr>
    </xdr:pic>
    <xdr:clientData/>
  </xdr:twoCellAnchor>
  <xdr:twoCellAnchor editAs="oneCell">
    <xdr:from>
      <xdr:col>12</xdr:col>
      <xdr:colOff>21240</xdr:colOff>
      <xdr:row>45</xdr:row>
      <xdr:rowOff>118440</xdr:rowOff>
    </xdr:from>
    <xdr:to>
      <xdr:col>15</xdr:col>
      <xdr:colOff>468720</xdr:colOff>
      <xdr:row>47</xdr:row>
      <xdr:rowOff>293760</xdr:rowOff>
    </xdr:to>
    <xdr:pic>
      <xdr:nvPicPr>
        <xdr:cNvPr id="201" name="Рисунок 5"/>
        <xdr:cNvPicPr/>
      </xdr:nvPicPr>
      <xdr:blipFill>
        <a:blip xmlns:r="http://schemas.openxmlformats.org/officeDocument/2006/relationships" r:embed="rId3"/>
        <a:stretch/>
      </xdr:blipFill>
      <xdr:spPr>
        <a:xfrm>
          <a:off x="17606880" y="19006200"/>
          <a:ext cx="2291400" cy="1461240"/>
        </a:xfrm>
        <a:prstGeom prst="rect">
          <a:avLst/>
        </a:prstGeom>
        <a:ln w="0">
          <a:noFill/>
        </a:ln>
      </xdr:spPr>
    </xdr:pic>
    <xdr:clientData/>
  </xdr:twoCellAnchor>
  <xdr:twoCellAnchor editAs="oneCell">
    <xdr:from>
      <xdr:col>1</xdr:col>
      <xdr:colOff>677160</xdr:colOff>
      <xdr:row>41</xdr:row>
      <xdr:rowOff>105480</xdr:rowOff>
    </xdr:from>
    <xdr:to>
      <xdr:col>2</xdr:col>
      <xdr:colOff>745920</xdr:colOff>
      <xdr:row>42</xdr:row>
      <xdr:rowOff>47520</xdr:rowOff>
    </xdr:to>
    <xdr:pic>
      <xdr:nvPicPr>
        <xdr:cNvPr id="202" name="Рисунок 6"/>
        <xdr:cNvPicPr/>
      </xdr:nvPicPr>
      <xdr:blipFill>
        <a:blip xmlns:r="http://schemas.openxmlformats.org/officeDocument/2006/relationships" r:embed="rId1"/>
        <a:stretch/>
      </xdr:blipFill>
      <xdr:spPr>
        <a:xfrm>
          <a:off x="3993480" y="16954920"/>
          <a:ext cx="1600560" cy="704160"/>
        </a:xfrm>
        <a:prstGeom prst="rect">
          <a:avLst/>
        </a:prstGeom>
        <a:ln w="0">
          <a:noFill/>
        </a:ln>
      </xdr:spPr>
    </xdr:pic>
    <xdr:clientData/>
  </xdr:twoCellAnchor>
  <xdr:twoCellAnchor editAs="absolute">
    <xdr:from>
      <xdr:col>0</xdr:col>
      <xdr:colOff>76320</xdr:colOff>
      <xdr:row>0</xdr:row>
      <xdr:rowOff>50760</xdr:rowOff>
    </xdr:from>
    <xdr:to>
      <xdr:col>0</xdr:col>
      <xdr:colOff>2388600</xdr:colOff>
      <xdr:row>1</xdr:row>
      <xdr:rowOff>709920</xdr:rowOff>
    </xdr:to>
    <xdr:pic>
      <xdr:nvPicPr>
        <xdr:cNvPr id="203" name="Изображение 1"/>
        <xdr:cNvPicPr/>
      </xdr:nvPicPr>
      <xdr:blipFill>
        <a:blip xmlns:r="http://schemas.openxmlformats.org/officeDocument/2006/relationships" r:embed="rId4"/>
        <a:stretch/>
      </xdr:blipFill>
      <xdr:spPr>
        <a:xfrm>
          <a:off x="76320" y="50760"/>
          <a:ext cx="2312280" cy="1221120"/>
        </a:xfrm>
        <a:prstGeom prst="rect">
          <a:avLst/>
        </a:prstGeom>
        <a:ln w="0">
          <a:noFill/>
        </a:ln>
      </xdr:spPr>
    </xdr:pic>
    <xdr:clientData/>
  </xdr:twoCellAnchor>
  <xdr:twoCellAnchor editAs="oneCell">
    <xdr:from>
      <xdr:col>7</xdr:col>
      <xdr:colOff>527760</xdr:colOff>
      <xdr:row>0</xdr:row>
      <xdr:rowOff>203040</xdr:rowOff>
    </xdr:from>
    <xdr:to>
      <xdr:col>9</xdr:col>
      <xdr:colOff>402120</xdr:colOff>
      <xdr:row>1</xdr:row>
      <xdr:rowOff>760680</xdr:rowOff>
    </xdr:to>
    <xdr:pic>
      <xdr:nvPicPr>
        <xdr:cNvPr id="205" name="Рисунок 9"/>
        <xdr:cNvPicPr/>
      </xdr:nvPicPr>
      <xdr:blipFill>
        <a:blip xmlns:r="http://schemas.openxmlformats.org/officeDocument/2006/relationships" r:embed="rId5"/>
        <a:stretch/>
      </xdr:blipFill>
      <xdr:spPr>
        <a:xfrm>
          <a:off x="13205880" y="203040"/>
          <a:ext cx="2937600" cy="1119600"/>
        </a:xfrm>
        <a:prstGeom prst="rect">
          <a:avLst/>
        </a:prstGeom>
        <a:ln w="0">
          <a:noFill/>
        </a:ln>
      </xdr:spPr>
    </xdr:pic>
    <xdr:clientData/>
  </xdr:twoCellAnchor>
  <xdr:twoCellAnchor editAs="oneCell">
    <xdr:from>
      <xdr:col>9</xdr:col>
      <xdr:colOff>101520</xdr:colOff>
      <xdr:row>37</xdr:row>
      <xdr:rowOff>20880</xdr:rowOff>
    </xdr:from>
    <xdr:to>
      <xdr:col>16</xdr:col>
      <xdr:colOff>278280</xdr:colOff>
      <xdr:row>42</xdr:row>
      <xdr:rowOff>134280</xdr:rowOff>
    </xdr:to>
    <xdr:pic>
      <xdr:nvPicPr>
        <xdr:cNvPr id="206" name="Рисунок 10"/>
        <xdr:cNvPicPr/>
      </xdr:nvPicPr>
      <xdr:blipFill>
        <a:blip xmlns:r="http://schemas.openxmlformats.org/officeDocument/2006/relationships" r:embed="rId1"/>
        <a:srcRect l="14292"/>
        <a:stretch/>
      </xdr:blipFill>
      <xdr:spPr>
        <a:xfrm>
          <a:off x="15842880" y="15175080"/>
          <a:ext cx="4479480" cy="2570760"/>
        </a:xfrm>
        <a:prstGeom prst="rect">
          <a:avLst/>
        </a:prstGeom>
        <a:ln w="0">
          <a:noFill/>
        </a:ln>
      </xdr:spPr>
    </xdr:pic>
    <xdr:clientData/>
  </xdr:twoCellAnchor>
  <xdr:twoCellAnchor editAs="oneCell">
    <xdr:from>
      <xdr:col>1</xdr:col>
      <xdr:colOff>622440</xdr:colOff>
      <xdr:row>18</xdr:row>
      <xdr:rowOff>59040</xdr:rowOff>
    </xdr:from>
    <xdr:to>
      <xdr:col>2</xdr:col>
      <xdr:colOff>735840</xdr:colOff>
      <xdr:row>19</xdr:row>
      <xdr:rowOff>38160</xdr:rowOff>
    </xdr:to>
    <xdr:pic>
      <xdr:nvPicPr>
        <xdr:cNvPr id="207" name="Рисунок 11"/>
        <xdr:cNvPicPr/>
      </xdr:nvPicPr>
      <xdr:blipFill>
        <a:blip xmlns:r="http://schemas.openxmlformats.org/officeDocument/2006/relationships" r:embed="rId6"/>
        <a:srcRect l="28887" t="13760" r="32597" b="14813"/>
        <a:stretch/>
      </xdr:blipFill>
      <xdr:spPr>
        <a:xfrm>
          <a:off x="3938760" y="7678800"/>
          <a:ext cx="1645200" cy="2027160"/>
        </a:xfrm>
        <a:prstGeom prst="rect">
          <a:avLst/>
        </a:prstGeom>
        <a:ln w="0">
          <a:noFill/>
        </a:ln>
      </xdr:spPr>
    </xdr:pic>
    <xdr:clientData/>
  </xdr:twoCellAnchor>
  <xdr:twoCellAnchor editAs="oneCell">
    <xdr:from>
      <xdr:col>5</xdr:col>
      <xdr:colOff>368280</xdr:colOff>
      <xdr:row>18</xdr:row>
      <xdr:rowOff>67680</xdr:rowOff>
    </xdr:from>
    <xdr:to>
      <xdr:col>6</xdr:col>
      <xdr:colOff>1104480</xdr:colOff>
      <xdr:row>19</xdr:row>
      <xdr:rowOff>61200</xdr:rowOff>
    </xdr:to>
    <xdr:pic>
      <xdr:nvPicPr>
        <xdr:cNvPr id="208" name="Рисунок 12"/>
        <xdr:cNvPicPr/>
      </xdr:nvPicPr>
      <xdr:blipFill>
        <a:blip xmlns:r="http://schemas.openxmlformats.org/officeDocument/2006/relationships" r:embed="rId7"/>
        <a:srcRect l="22220" t="12137" r="22710" b="14562"/>
        <a:stretch/>
      </xdr:blipFill>
      <xdr:spPr>
        <a:xfrm>
          <a:off x="9983160" y="7687440"/>
          <a:ext cx="2268000" cy="2041560"/>
        </a:xfrm>
        <a:prstGeom prst="rect">
          <a:avLst/>
        </a:prstGeom>
        <a:ln w="0">
          <a:noFill/>
        </a:ln>
      </xdr:spPr>
    </xdr:pic>
    <xdr:clientData/>
  </xdr:twoCellAnchor>
  <xdr:twoCellAnchor editAs="oneCell">
    <xdr:from>
      <xdr:col>7</xdr:col>
      <xdr:colOff>127080</xdr:colOff>
      <xdr:row>18</xdr:row>
      <xdr:rowOff>59040</xdr:rowOff>
    </xdr:from>
    <xdr:to>
      <xdr:col>8</xdr:col>
      <xdr:colOff>1396080</xdr:colOff>
      <xdr:row>18</xdr:row>
      <xdr:rowOff>2018160</xdr:rowOff>
    </xdr:to>
    <xdr:pic>
      <xdr:nvPicPr>
        <xdr:cNvPr id="209" name="Рисунок 13"/>
        <xdr:cNvPicPr/>
      </xdr:nvPicPr>
      <xdr:blipFill>
        <a:blip xmlns:r="http://schemas.openxmlformats.org/officeDocument/2006/relationships" r:embed="rId8"/>
        <a:srcRect l="19118" t="15873" r="16993" b="18302"/>
        <a:stretch/>
      </xdr:blipFill>
      <xdr:spPr>
        <a:xfrm>
          <a:off x="12805200" y="7678800"/>
          <a:ext cx="2800800" cy="1959120"/>
        </a:xfrm>
        <a:prstGeom prst="rect">
          <a:avLst/>
        </a:prstGeom>
        <a:ln w="0">
          <a:noFill/>
        </a:ln>
      </xdr:spPr>
    </xdr:pic>
    <xdr:clientData/>
  </xdr:twoCellAnchor>
  <xdr:twoCellAnchor editAs="oneCell">
    <xdr:from>
      <xdr:col>6</xdr:col>
      <xdr:colOff>50760</xdr:colOff>
      <xdr:row>26</xdr:row>
      <xdr:rowOff>84600</xdr:rowOff>
    </xdr:from>
    <xdr:to>
      <xdr:col>6</xdr:col>
      <xdr:colOff>1014840</xdr:colOff>
      <xdr:row>27</xdr:row>
      <xdr:rowOff>23760</xdr:rowOff>
    </xdr:to>
    <xdr:pic>
      <xdr:nvPicPr>
        <xdr:cNvPr id="210" name="Рисунок 14"/>
        <xdr:cNvPicPr/>
      </xdr:nvPicPr>
      <xdr:blipFill>
        <a:blip xmlns:r="http://schemas.openxmlformats.org/officeDocument/2006/relationships" r:embed="rId9"/>
        <a:stretch/>
      </xdr:blipFill>
      <xdr:spPr>
        <a:xfrm>
          <a:off x="11197440" y="11352600"/>
          <a:ext cx="964080" cy="605880"/>
        </a:xfrm>
        <a:prstGeom prst="rect">
          <a:avLst/>
        </a:prstGeom>
        <a:ln w="0">
          <a:noFill/>
        </a:ln>
      </xdr:spPr>
    </xdr:pic>
    <xdr:clientData/>
  </xdr:twoCellAnchor>
  <xdr:twoCellAnchor editAs="oneCell">
    <xdr:from>
      <xdr:col>9</xdr:col>
      <xdr:colOff>165240</xdr:colOff>
      <xdr:row>44</xdr:row>
      <xdr:rowOff>84600</xdr:rowOff>
    </xdr:from>
    <xdr:to>
      <xdr:col>11</xdr:col>
      <xdr:colOff>544680</xdr:colOff>
      <xdr:row>45</xdr:row>
      <xdr:rowOff>553320</xdr:rowOff>
    </xdr:to>
    <xdr:pic>
      <xdr:nvPicPr>
        <xdr:cNvPr id="211" name="Рисунок 15"/>
        <xdr:cNvPicPr/>
      </xdr:nvPicPr>
      <xdr:blipFill>
        <a:blip xmlns:r="http://schemas.openxmlformats.org/officeDocument/2006/relationships" r:embed="rId10"/>
        <a:stretch/>
      </xdr:blipFill>
      <xdr:spPr>
        <a:xfrm>
          <a:off x="15906600" y="18286560"/>
          <a:ext cx="1608840" cy="1154520"/>
        </a:xfrm>
        <a:prstGeom prst="rect">
          <a:avLst/>
        </a:prstGeom>
        <a:ln w="0">
          <a:noFill/>
        </a:ln>
      </xdr:spPr>
    </xdr:pic>
    <xdr:clientData/>
  </xdr:twoCellAnchor>
  <xdr:twoCellAnchor editAs="oneCell">
    <xdr:from>
      <xdr:col>9</xdr:col>
      <xdr:colOff>198000</xdr:colOff>
      <xdr:row>48</xdr:row>
      <xdr:rowOff>301320</xdr:rowOff>
    </xdr:from>
    <xdr:to>
      <xdr:col>12</xdr:col>
      <xdr:colOff>94680</xdr:colOff>
      <xdr:row>51</xdr:row>
      <xdr:rowOff>192240</xdr:rowOff>
    </xdr:to>
    <xdr:pic>
      <xdr:nvPicPr>
        <xdr:cNvPr id="212" name="Рисунок 16"/>
        <xdr:cNvPicPr/>
      </xdr:nvPicPr>
      <xdr:blipFill>
        <a:blip xmlns:r="http://schemas.openxmlformats.org/officeDocument/2006/relationships" r:embed="rId11"/>
        <a:stretch/>
      </xdr:blipFill>
      <xdr:spPr>
        <a:xfrm>
          <a:off x="15939360" y="21246480"/>
          <a:ext cx="1740960" cy="1348560"/>
        </a:xfrm>
        <a:prstGeom prst="rect">
          <a:avLst/>
        </a:prstGeom>
        <a:ln w="0">
          <a:noFill/>
        </a:ln>
      </xdr:spPr>
    </xdr:pic>
    <xdr:clientData/>
  </xdr:twoCellAnchor>
  <xdr:twoCellAnchor editAs="oneCell">
    <xdr:from>
      <xdr:col>3</xdr:col>
      <xdr:colOff>309960</xdr:colOff>
      <xdr:row>18</xdr:row>
      <xdr:rowOff>40680</xdr:rowOff>
    </xdr:from>
    <xdr:to>
      <xdr:col>4</xdr:col>
      <xdr:colOff>1046160</xdr:colOff>
      <xdr:row>19</xdr:row>
      <xdr:rowOff>31680</xdr:rowOff>
    </xdr:to>
    <xdr:pic>
      <xdr:nvPicPr>
        <xdr:cNvPr id="213" name="Рисунок 71"/>
        <xdr:cNvPicPr/>
      </xdr:nvPicPr>
      <xdr:blipFill>
        <a:blip xmlns:r="http://schemas.openxmlformats.org/officeDocument/2006/relationships" r:embed="rId7"/>
        <a:srcRect l="22220" t="12137" r="22710" b="14562"/>
        <a:stretch/>
      </xdr:blipFill>
      <xdr:spPr>
        <a:xfrm>
          <a:off x="6861600" y="7660440"/>
          <a:ext cx="2268000" cy="2039040"/>
        </a:xfrm>
        <a:prstGeom prst="rect">
          <a:avLst/>
        </a:prstGeom>
        <a:ln w="0">
          <a:noFill/>
        </a:ln>
      </xdr:spPr>
    </xdr:pic>
    <xdr:clientData/>
  </xdr:twoCellAnchor>
  <xdr:twoCellAnchor editAs="oneCell">
    <xdr:from>
      <xdr:col>0</xdr:col>
      <xdr:colOff>139700</xdr:colOff>
      <xdr:row>56</xdr:row>
      <xdr:rowOff>50801</xdr:rowOff>
    </xdr:from>
    <xdr:to>
      <xdr:col>0</xdr:col>
      <xdr:colOff>3059983</xdr:colOff>
      <xdr:row>72</xdr:row>
      <xdr:rowOff>76201</xdr:rowOff>
    </xdr:to>
    <xdr:pic>
      <xdr:nvPicPr>
        <xdr:cNvPr id="3" name="Рисунок 2"/>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4899" t="-856" r="15025" b="856"/>
        <a:stretch/>
      </xdr:blipFill>
      <xdr:spPr>
        <a:xfrm>
          <a:off x="139700" y="23876001"/>
          <a:ext cx="2920283" cy="3073400"/>
        </a:xfrm>
        <a:prstGeom prst="rect">
          <a:avLst/>
        </a:prstGeom>
      </xdr:spPr>
    </xdr:pic>
    <xdr:clientData/>
  </xdr:twoCellAnchor>
  <xdr:twoCellAnchor editAs="oneCell">
    <xdr:from>
      <xdr:col>5</xdr:col>
      <xdr:colOff>228601</xdr:colOff>
      <xdr:row>87</xdr:row>
      <xdr:rowOff>114301</xdr:rowOff>
    </xdr:from>
    <xdr:to>
      <xdr:col>6</xdr:col>
      <xdr:colOff>1041401</xdr:colOff>
      <xdr:row>88</xdr:row>
      <xdr:rowOff>29033</xdr:rowOff>
    </xdr:to>
    <xdr:pic>
      <xdr:nvPicPr>
        <xdr:cNvPr id="4" name="Рисунок 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21801" y="30187901"/>
          <a:ext cx="2260600" cy="2391232"/>
        </a:xfrm>
        <a:prstGeom prst="rect">
          <a:avLst/>
        </a:prstGeom>
      </xdr:spPr>
    </xdr:pic>
    <xdr:clientData/>
  </xdr:twoCellAnchor>
  <xdr:twoCellAnchor editAs="oneCell">
    <xdr:from>
      <xdr:col>1</xdr:col>
      <xdr:colOff>139700</xdr:colOff>
      <xdr:row>87</xdr:row>
      <xdr:rowOff>50800</xdr:rowOff>
    </xdr:from>
    <xdr:to>
      <xdr:col>2</xdr:col>
      <xdr:colOff>1003300</xdr:colOff>
      <xdr:row>87</xdr:row>
      <xdr:rowOff>2314686</xdr:rowOff>
    </xdr:to>
    <xdr:pic>
      <xdr:nvPicPr>
        <xdr:cNvPr id="5" name="Рисунок 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276600" y="30124400"/>
          <a:ext cx="2311400" cy="2263886"/>
        </a:xfrm>
        <a:prstGeom prst="rect">
          <a:avLst/>
        </a:prstGeom>
      </xdr:spPr>
    </xdr:pic>
    <xdr:clientData/>
  </xdr:twoCellAnchor>
  <xdr:twoCellAnchor editAs="oneCell">
    <xdr:from>
      <xdr:col>3</xdr:col>
      <xdr:colOff>0</xdr:colOff>
      <xdr:row>87</xdr:row>
      <xdr:rowOff>0</xdr:rowOff>
    </xdr:from>
    <xdr:to>
      <xdr:col>4</xdr:col>
      <xdr:colOff>1130300</xdr:colOff>
      <xdr:row>87</xdr:row>
      <xdr:rowOff>2269754</xdr:rowOff>
    </xdr:to>
    <xdr:pic>
      <xdr:nvPicPr>
        <xdr:cNvPr id="6" name="Рисунок 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197600" y="30073600"/>
          <a:ext cx="2578100" cy="2269754"/>
        </a:xfrm>
        <a:prstGeom prst="rect">
          <a:avLst/>
        </a:prstGeom>
      </xdr:spPr>
    </xdr:pic>
    <xdr:clientData/>
  </xdr:twoCellAnchor>
  <xdr:twoCellAnchor editAs="oneCell">
    <xdr:from>
      <xdr:col>7</xdr:col>
      <xdr:colOff>1</xdr:colOff>
      <xdr:row>87</xdr:row>
      <xdr:rowOff>0</xdr:rowOff>
    </xdr:from>
    <xdr:to>
      <xdr:col>8</xdr:col>
      <xdr:colOff>1103019</xdr:colOff>
      <xdr:row>87</xdr:row>
      <xdr:rowOff>2336800</xdr:rowOff>
    </xdr:to>
    <xdr:pic>
      <xdr:nvPicPr>
        <xdr:cNvPr id="7" name="Рисунок 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1988801" y="30073600"/>
          <a:ext cx="2550818" cy="2336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absolute">
    <xdr:from>
      <xdr:col>1</xdr:col>
      <xdr:colOff>73080</xdr:colOff>
      <xdr:row>0</xdr:row>
      <xdr:rowOff>120240</xdr:rowOff>
    </xdr:from>
    <xdr:to>
      <xdr:col>2</xdr:col>
      <xdr:colOff>1473840</xdr:colOff>
      <xdr:row>6</xdr:row>
      <xdr:rowOff>33120</xdr:rowOff>
    </xdr:to>
    <xdr:pic>
      <xdr:nvPicPr>
        <xdr:cNvPr id="214" name="Изображение 1"/>
        <xdr:cNvPicPr/>
      </xdr:nvPicPr>
      <xdr:blipFill>
        <a:blip xmlns:r="http://schemas.openxmlformats.org/officeDocument/2006/relationships" r:embed="rId1"/>
        <a:stretch/>
      </xdr:blipFill>
      <xdr:spPr>
        <a:xfrm>
          <a:off x="475560" y="120240"/>
          <a:ext cx="2730960" cy="1427040"/>
        </a:xfrm>
        <a:prstGeom prst="rect">
          <a:avLst/>
        </a:prstGeom>
        <a:ln w="0">
          <a:noFill/>
        </a:ln>
      </xdr:spPr>
    </xdr:pic>
    <xdr:clientData/>
  </xdr:twoCellAnchor>
  <xdr:twoCellAnchor editAs="oneCell">
    <xdr:from>
      <xdr:col>6</xdr:col>
      <xdr:colOff>144360</xdr:colOff>
      <xdr:row>1</xdr:row>
      <xdr:rowOff>43200</xdr:rowOff>
    </xdr:from>
    <xdr:to>
      <xdr:col>7</xdr:col>
      <xdr:colOff>518400</xdr:colOff>
      <xdr:row>9</xdr:row>
      <xdr:rowOff>37080</xdr:rowOff>
    </xdr:to>
    <xdr:pic>
      <xdr:nvPicPr>
        <xdr:cNvPr id="215" name="Рисунок 5"/>
        <xdr:cNvPicPr/>
      </xdr:nvPicPr>
      <xdr:blipFill>
        <a:blip xmlns:r="http://schemas.openxmlformats.org/officeDocument/2006/relationships" r:embed="rId2"/>
        <a:stretch/>
      </xdr:blipFill>
      <xdr:spPr>
        <a:xfrm>
          <a:off x="13305960" y="204840"/>
          <a:ext cx="1885680" cy="1822680"/>
        </a:xfrm>
        <a:prstGeom prst="rect">
          <a:avLst/>
        </a:prstGeom>
        <a:ln w="0">
          <a:noFill/>
        </a:ln>
      </xdr:spPr>
    </xdr:pic>
    <xdr:clientData/>
  </xdr:twoCellAnchor>
  <xdr:twoCellAnchor editAs="oneCell">
    <xdr:from>
      <xdr:col>11</xdr:col>
      <xdr:colOff>14400</xdr:colOff>
      <xdr:row>2</xdr:row>
      <xdr:rowOff>8280</xdr:rowOff>
    </xdr:from>
    <xdr:to>
      <xdr:col>16</xdr:col>
      <xdr:colOff>1041480</xdr:colOff>
      <xdr:row>9</xdr:row>
      <xdr:rowOff>36000</xdr:rowOff>
    </xdr:to>
    <xdr:pic>
      <xdr:nvPicPr>
        <xdr:cNvPr id="216" name="Рисунок 6"/>
        <xdr:cNvPicPr/>
      </xdr:nvPicPr>
      <xdr:blipFill>
        <a:blip xmlns:r="http://schemas.openxmlformats.org/officeDocument/2006/relationships" r:embed="rId3"/>
        <a:stretch/>
      </xdr:blipFill>
      <xdr:spPr>
        <a:xfrm>
          <a:off x="19395000" y="398520"/>
          <a:ext cx="7458480" cy="1627920"/>
        </a:xfrm>
        <a:prstGeom prst="rect">
          <a:avLst/>
        </a:prstGeom>
        <a:ln w="0">
          <a:noFill/>
        </a:ln>
      </xdr:spPr>
    </xdr:pic>
    <xdr:clientData/>
  </xdr:twoCellAnchor>
  <xdr:twoCellAnchor editAs="oneCell">
    <xdr:from>
      <xdr:col>1</xdr:col>
      <xdr:colOff>822600</xdr:colOff>
      <xdr:row>33</xdr:row>
      <xdr:rowOff>80280</xdr:rowOff>
    </xdr:from>
    <xdr:to>
      <xdr:col>3</xdr:col>
      <xdr:colOff>333720</xdr:colOff>
      <xdr:row>51</xdr:row>
      <xdr:rowOff>97920</xdr:rowOff>
    </xdr:to>
    <xdr:pic>
      <xdr:nvPicPr>
        <xdr:cNvPr id="217" name="Рисунок 7"/>
        <xdr:cNvPicPr/>
      </xdr:nvPicPr>
      <xdr:blipFill>
        <a:blip xmlns:r="http://schemas.openxmlformats.org/officeDocument/2006/relationships" r:embed="rId4"/>
        <a:stretch/>
      </xdr:blipFill>
      <xdr:spPr>
        <a:xfrm>
          <a:off x="1225080" y="47610000"/>
          <a:ext cx="4277880" cy="2932200"/>
        </a:xfrm>
        <a:prstGeom prst="rect">
          <a:avLst/>
        </a:prstGeom>
        <a:ln w="0">
          <a:noFill/>
        </a:ln>
      </xdr:spPr>
    </xdr:pic>
    <xdr:clientData/>
  </xdr:twoCellAnchor>
  <xdr:twoCellAnchor editAs="oneCell">
    <xdr:from>
      <xdr:col>2</xdr:col>
      <xdr:colOff>0</xdr:colOff>
      <xdr:row>52</xdr:row>
      <xdr:rowOff>8280</xdr:rowOff>
    </xdr:from>
    <xdr:to>
      <xdr:col>3</xdr:col>
      <xdr:colOff>945720</xdr:colOff>
      <xdr:row>66</xdr:row>
      <xdr:rowOff>64800</xdr:rowOff>
    </xdr:to>
    <xdr:pic>
      <xdr:nvPicPr>
        <xdr:cNvPr id="218" name="Рисунок 8"/>
        <xdr:cNvPicPr/>
      </xdr:nvPicPr>
      <xdr:blipFill>
        <a:blip xmlns:r="http://schemas.openxmlformats.org/officeDocument/2006/relationships" r:embed="rId5"/>
        <a:stretch/>
      </xdr:blipFill>
      <xdr:spPr>
        <a:xfrm>
          <a:off x="1732680" y="50614560"/>
          <a:ext cx="4382280" cy="2323440"/>
        </a:xfrm>
        <a:prstGeom prst="rect">
          <a:avLst/>
        </a:prstGeom>
        <a:ln w="0">
          <a:noFill/>
        </a:ln>
      </xdr:spPr>
    </xdr:pic>
    <xdr:clientData/>
  </xdr:twoCellAnchor>
  <xdr:twoCellAnchor editAs="oneCell">
    <xdr:from>
      <xdr:col>3</xdr:col>
      <xdr:colOff>1342080</xdr:colOff>
      <xdr:row>34</xdr:row>
      <xdr:rowOff>109440</xdr:rowOff>
    </xdr:from>
    <xdr:to>
      <xdr:col>4</xdr:col>
      <xdr:colOff>1157400</xdr:colOff>
      <xdr:row>51</xdr:row>
      <xdr:rowOff>10080</xdr:rowOff>
    </xdr:to>
    <xdr:pic>
      <xdr:nvPicPr>
        <xdr:cNvPr id="219" name="Рисунок 9"/>
        <xdr:cNvPicPr/>
      </xdr:nvPicPr>
      <xdr:blipFill>
        <a:blip xmlns:r="http://schemas.openxmlformats.org/officeDocument/2006/relationships" r:embed="rId6"/>
        <a:stretch/>
      </xdr:blipFill>
      <xdr:spPr>
        <a:xfrm>
          <a:off x="6511320" y="47800800"/>
          <a:ext cx="4784400" cy="2653560"/>
        </a:xfrm>
        <a:prstGeom prst="rect">
          <a:avLst/>
        </a:prstGeom>
        <a:ln w="0">
          <a:noFill/>
        </a:ln>
      </xdr:spPr>
    </xdr:pic>
    <xdr:clientData/>
  </xdr:twoCellAnchor>
  <xdr:twoCellAnchor editAs="oneCell">
    <xdr:from>
      <xdr:col>3</xdr:col>
      <xdr:colOff>1414440</xdr:colOff>
      <xdr:row>52</xdr:row>
      <xdr:rowOff>51480</xdr:rowOff>
    </xdr:from>
    <xdr:to>
      <xdr:col>4</xdr:col>
      <xdr:colOff>370800</xdr:colOff>
      <xdr:row>62</xdr:row>
      <xdr:rowOff>82080</xdr:rowOff>
    </xdr:to>
    <xdr:pic>
      <xdr:nvPicPr>
        <xdr:cNvPr id="220" name="Рисунок 10"/>
        <xdr:cNvPicPr/>
      </xdr:nvPicPr>
      <xdr:blipFill>
        <a:blip xmlns:r="http://schemas.openxmlformats.org/officeDocument/2006/relationships" r:embed="rId7"/>
        <a:stretch/>
      </xdr:blipFill>
      <xdr:spPr>
        <a:xfrm>
          <a:off x="6583680" y="50657760"/>
          <a:ext cx="3925440" cy="1649880"/>
        </a:xfrm>
        <a:prstGeom prst="rect">
          <a:avLst/>
        </a:prstGeom>
        <a:ln w="0">
          <a:noFill/>
        </a:ln>
      </xdr:spPr>
    </xdr:pic>
    <xdr:clientData/>
  </xdr:twoCellAnchor>
  <xdr:twoCellAnchor editAs="oneCell">
    <xdr:from>
      <xdr:col>2</xdr:col>
      <xdr:colOff>48600</xdr:colOff>
      <xdr:row>26</xdr:row>
      <xdr:rowOff>584640</xdr:rowOff>
    </xdr:from>
    <xdr:to>
      <xdr:col>2</xdr:col>
      <xdr:colOff>3244320</xdr:colOff>
      <xdr:row>26</xdr:row>
      <xdr:rowOff>1914480</xdr:rowOff>
    </xdr:to>
    <xdr:pic>
      <xdr:nvPicPr>
        <xdr:cNvPr id="221" name="Изображение 15"/>
        <xdr:cNvPicPr/>
      </xdr:nvPicPr>
      <xdr:blipFill>
        <a:blip xmlns:r="http://schemas.openxmlformats.org/officeDocument/2006/relationships" r:embed="rId8"/>
        <a:stretch/>
      </xdr:blipFill>
      <xdr:spPr>
        <a:xfrm>
          <a:off x="1781280" y="45113760"/>
          <a:ext cx="3195720" cy="1329840"/>
        </a:xfrm>
        <a:prstGeom prst="rect">
          <a:avLst/>
        </a:prstGeom>
        <a:ln w="0">
          <a:noFill/>
        </a:ln>
      </xdr:spPr>
    </xdr:pic>
    <xdr:clientData/>
  </xdr:twoCellAnchor>
  <xdr:twoCellAnchor editAs="oneCell">
    <xdr:from>
      <xdr:col>2</xdr:col>
      <xdr:colOff>285840</xdr:colOff>
      <xdr:row>11</xdr:row>
      <xdr:rowOff>738360</xdr:rowOff>
    </xdr:from>
    <xdr:to>
      <xdr:col>2</xdr:col>
      <xdr:colOff>3021840</xdr:colOff>
      <xdr:row>11</xdr:row>
      <xdr:rowOff>1994040</xdr:rowOff>
    </xdr:to>
    <xdr:pic>
      <xdr:nvPicPr>
        <xdr:cNvPr id="222" name="Изображение 20"/>
        <xdr:cNvPicPr/>
      </xdr:nvPicPr>
      <xdr:blipFill>
        <a:blip xmlns:r="http://schemas.openxmlformats.org/officeDocument/2006/relationships" r:embed="rId9"/>
        <a:stretch/>
      </xdr:blipFill>
      <xdr:spPr>
        <a:xfrm>
          <a:off x="2018520" y="3767040"/>
          <a:ext cx="2736000" cy="1255680"/>
        </a:xfrm>
        <a:prstGeom prst="rect">
          <a:avLst/>
        </a:prstGeom>
        <a:ln w="0">
          <a:noFill/>
        </a:ln>
      </xdr:spPr>
    </xdr:pic>
    <xdr:clientData/>
  </xdr:twoCellAnchor>
  <xdr:twoCellAnchor editAs="oneCell">
    <xdr:from>
      <xdr:col>2</xdr:col>
      <xdr:colOff>333360</xdr:colOff>
      <xdr:row>14</xdr:row>
      <xdr:rowOff>976680</xdr:rowOff>
    </xdr:from>
    <xdr:to>
      <xdr:col>2</xdr:col>
      <xdr:colOff>2881800</xdr:colOff>
      <xdr:row>14</xdr:row>
      <xdr:rowOff>2243880</xdr:rowOff>
    </xdr:to>
    <xdr:pic>
      <xdr:nvPicPr>
        <xdr:cNvPr id="224" name="Рисунок 56"/>
        <xdr:cNvPicPr/>
      </xdr:nvPicPr>
      <xdr:blipFill>
        <a:blip xmlns:r="http://schemas.openxmlformats.org/officeDocument/2006/relationships" r:embed="rId10"/>
        <a:stretch/>
      </xdr:blipFill>
      <xdr:spPr>
        <a:xfrm>
          <a:off x="2066040" y="9768240"/>
          <a:ext cx="2548440" cy="1267200"/>
        </a:xfrm>
        <a:prstGeom prst="rect">
          <a:avLst/>
        </a:prstGeom>
        <a:ln w="0">
          <a:noFill/>
        </a:ln>
      </xdr:spPr>
    </xdr:pic>
    <xdr:clientData/>
  </xdr:twoCellAnchor>
  <xdr:twoCellAnchor editAs="oneCell">
    <xdr:from>
      <xdr:col>2</xdr:col>
      <xdr:colOff>358560</xdr:colOff>
      <xdr:row>16</xdr:row>
      <xdr:rowOff>891000</xdr:rowOff>
    </xdr:from>
    <xdr:to>
      <xdr:col>2</xdr:col>
      <xdr:colOff>2907000</xdr:colOff>
      <xdr:row>16</xdr:row>
      <xdr:rowOff>2158200</xdr:rowOff>
    </xdr:to>
    <xdr:pic>
      <xdr:nvPicPr>
        <xdr:cNvPr id="227" name="Рисунок 56"/>
        <xdr:cNvPicPr/>
      </xdr:nvPicPr>
      <xdr:blipFill>
        <a:blip xmlns:r="http://schemas.openxmlformats.org/officeDocument/2006/relationships" r:embed="rId10"/>
        <a:stretch/>
      </xdr:blipFill>
      <xdr:spPr>
        <a:xfrm>
          <a:off x="2091240" y="15568920"/>
          <a:ext cx="2548440" cy="1267200"/>
        </a:xfrm>
        <a:prstGeom prst="rect">
          <a:avLst/>
        </a:prstGeom>
        <a:ln w="0">
          <a:noFill/>
        </a:ln>
      </xdr:spPr>
    </xdr:pic>
    <xdr:clientData/>
  </xdr:twoCellAnchor>
  <xdr:twoCellAnchor editAs="oneCell">
    <xdr:from>
      <xdr:col>2</xdr:col>
      <xdr:colOff>213480</xdr:colOff>
      <xdr:row>18</xdr:row>
      <xdr:rowOff>660600</xdr:rowOff>
    </xdr:from>
    <xdr:to>
      <xdr:col>2</xdr:col>
      <xdr:colOff>2936160</xdr:colOff>
      <xdr:row>18</xdr:row>
      <xdr:rowOff>1914480</xdr:rowOff>
    </xdr:to>
    <xdr:pic>
      <xdr:nvPicPr>
        <xdr:cNvPr id="229" name="Изображение 3"/>
        <xdr:cNvPicPr/>
      </xdr:nvPicPr>
      <xdr:blipFill>
        <a:blip xmlns:r="http://schemas.openxmlformats.org/officeDocument/2006/relationships" r:embed="rId11"/>
        <a:stretch/>
      </xdr:blipFill>
      <xdr:spPr>
        <a:xfrm>
          <a:off x="1946160" y="21167640"/>
          <a:ext cx="2722680" cy="1253880"/>
        </a:xfrm>
        <a:prstGeom prst="rect">
          <a:avLst/>
        </a:prstGeom>
        <a:ln w="0">
          <a:noFill/>
        </a:ln>
      </xdr:spPr>
    </xdr:pic>
    <xdr:clientData/>
  </xdr:twoCellAnchor>
  <xdr:twoCellAnchor editAs="oneCell">
    <xdr:from>
      <xdr:col>2</xdr:col>
      <xdr:colOff>63360</xdr:colOff>
      <xdr:row>22</xdr:row>
      <xdr:rowOff>817920</xdr:rowOff>
    </xdr:from>
    <xdr:to>
      <xdr:col>2</xdr:col>
      <xdr:colOff>3225600</xdr:colOff>
      <xdr:row>22</xdr:row>
      <xdr:rowOff>2187720</xdr:rowOff>
    </xdr:to>
    <xdr:pic>
      <xdr:nvPicPr>
        <xdr:cNvPr id="232" name="Изображение 16"/>
        <xdr:cNvPicPr/>
      </xdr:nvPicPr>
      <xdr:blipFill>
        <a:blip xmlns:r="http://schemas.openxmlformats.org/officeDocument/2006/relationships" r:embed="rId11"/>
        <a:stretch/>
      </xdr:blipFill>
      <xdr:spPr>
        <a:xfrm>
          <a:off x="1796040" y="33383880"/>
          <a:ext cx="3162240" cy="1369800"/>
        </a:xfrm>
        <a:prstGeom prst="rect">
          <a:avLst/>
        </a:prstGeom>
        <a:ln w="0">
          <a:noFill/>
        </a:ln>
      </xdr:spPr>
    </xdr:pic>
    <xdr:clientData/>
  </xdr:twoCellAnchor>
  <xdr:twoCellAnchor editAs="oneCell">
    <xdr:from>
      <xdr:col>2</xdr:col>
      <xdr:colOff>230760</xdr:colOff>
      <xdr:row>20</xdr:row>
      <xdr:rowOff>937080</xdr:rowOff>
    </xdr:from>
    <xdr:to>
      <xdr:col>2</xdr:col>
      <xdr:colOff>2953440</xdr:colOff>
      <xdr:row>20</xdr:row>
      <xdr:rowOff>2190960</xdr:rowOff>
    </xdr:to>
    <xdr:pic>
      <xdr:nvPicPr>
        <xdr:cNvPr id="234" name="Изображение 3"/>
        <xdr:cNvPicPr/>
      </xdr:nvPicPr>
      <xdr:blipFill>
        <a:blip xmlns:r="http://schemas.openxmlformats.org/officeDocument/2006/relationships" r:embed="rId11"/>
        <a:stretch/>
      </xdr:blipFill>
      <xdr:spPr>
        <a:xfrm>
          <a:off x="1963440" y="24454080"/>
          <a:ext cx="2722680" cy="1253880"/>
        </a:xfrm>
        <a:prstGeom prst="rect">
          <a:avLst/>
        </a:prstGeom>
        <a:ln w="0">
          <a:noFill/>
        </a:ln>
      </xdr:spPr>
    </xdr:pic>
    <xdr:clientData/>
  </xdr:twoCellAnchor>
  <xdr:twoCellAnchor editAs="oneCell">
    <xdr:from>
      <xdr:col>2</xdr:col>
      <xdr:colOff>64440</xdr:colOff>
      <xdr:row>24</xdr:row>
      <xdr:rowOff>703800</xdr:rowOff>
    </xdr:from>
    <xdr:to>
      <xdr:col>2</xdr:col>
      <xdr:colOff>3226680</xdr:colOff>
      <xdr:row>24</xdr:row>
      <xdr:rowOff>2073600</xdr:rowOff>
    </xdr:to>
    <xdr:pic>
      <xdr:nvPicPr>
        <xdr:cNvPr id="235" name="Изображение 16"/>
        <xdr:cNvPicPr/>
      </xdr:nvPicPr>
      <xdr:blipFill>
        <a:blip xmlns:r="http://schemas.openxmlformats.org/officeDocument/2006/relationships" r:embed="rId11"/>
        <a:stretch/>
      </xdr:blipFill>
      <xdr:spPr>
        <a:xfrm>
          <a:off x="1797120" y="39251160"/>
          <a:ext cx="3162240" cy="1369800"/>
        </a:xfrm>
        <a:prstGeom prst="rect">
          <a:avLst/>
        </a:prstGeom>
        <a:ln w="0">
          <a:noFill/>
        </a:ln>
      </xdr:spPr>
    </xdr:pic>
    <xdr:clientData/>
  </xdr:twoCellAnchor>
  <xdr:twoCellAnchor editAs="oneCell">
    <xdr:from>
      <xdr:col>2</xdr:col>
      <xdr:colOff>95400</xdr:colOff>
      <xdr:row>25</xdr:row>
      <xdr:rowOff>913320</xdr:rowOff>
    </xdr:from>
    <xdr:to>
      <xdr:col>2</xdr:col>
      <xdr:colOff>3225960</xdr:colOff>
      <xdr:row>25</xdr:row>
      <xdr:rowOff>2256120</xdr:rowOff>
    </xdr:to>
    <xdr:pic>
      <xdr:nvPicPr>
        <xdr:cNvPr id="236" name="Изображение 19"/>
        <xdr:cNvPicPr/>
      </xdr:nvPicPr>
      <xdr:blipFill>
        <a:blip xmlns:r="http://schemas.openxmlformats.org/officeDocument/2006/relationships" r:embed="rId12"/>
        <a:stretch/>
      </xdr:blipFill>
      <xdr:spPr>
        <a:xfrm>
          <a:off x="1828080" y="42423120"/>
          <a:ext cx="3130560" cy="1342800"/>
        </a:xfrm>
        <a:prstGeom prst="rect">
          <a:avLst/>
        </a:prstGeom>
        <a:ln w="0">
          <a:noFill/>
        </a:ln>
      </xdr:spPr>
    </xdr:pic>
    <xdr:clientData/>
  </xdr:twoCellAnchor>
  <xdr:oneCellAnchor>
    <xdr:from>
      <xdr:col>2</xdr:col>
      <xdr:colOff>285840</xdr:colOff>
      <xdr:row>13</xdr:row>
      <xdr:rowOff>738360</xdr:rowOff>
    </xdr:from>
    <xdr:ext cx="2736360" cy="1256040"/>
    <xdr:pic>
      <xdr:nvPicPr>
        <xdr:cNvPr id="25" name="Изображение 20"/>
        <xdr:cNvPicPr/>
      </xdr:nvPicPr>
      <xdr:blipFill>
        <a:blip xmlns:r="http://schemas.openxmlformats.org/officeDocument/2006/relationships" r:embed="rId9"/>
        <a:stretch/>
      </xdr:blipFill>
      <xdr:spPr>
        <a:xfrm>
          <a:off x="1924140" y="10244310"/>
          <a:ext cx="2736360" cy="1256040"/>
        </a:xfrm>
        <a:prstGeom prst="rect">
          <a:avLst/>
        </a:prstGeom>
        <a:noFill/>
        <a:ln w="0">
          <a:noFill/>
        </a:ln>
      </xdr:spPr>
    </xdr:pic>
    <xdr:clientData/>
  </xdr:oneCellAnchor>
  <xdr:twoCellAnchor editAs="oneCell">
    <xdr:from>
      <xdr:col>2</xdr:col>
      <xdr:colOff>242454</xdr:colOff>
      <xdr:row>12</xdr:row>
      <xdr:rowOff>658091</xdr:rowOff>
    </xdr:from>
    <xdr:to>
      <xdr:col>2</xdr:col>
      <xdr:colOff>3065317</xdr:colOff>
      <xdr:row>12</xdr:row>
      <xdr:rowOff>2514955</xdr:rowOff>
    </xdr:to>
    <xdr:pic>
      <xdr:nvPicPr>
        <xdr:cNvPr id="26" name="Рисунок 2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887681" y="6979227"/>
          <a:ext cx="2822863" cy="1856864"/>
        </a:xfrm>
        <a:prstGeom prst="rect">
          <a:avLst/>
        </a:prstGeom>
      </xdr:spPr>
    </xdr:pic>
    <xdr:clientData/>
  </xdr:twoCellAnchor>
  <xdr:twoCellAnchor editAs="oneCell">
    <xdr:from>
      <xdr:col>2</xdr:col>
      <xdr:colOff>193938</xdr:colOff>
      <xdr:row>15</xdr:row>
      <xdr:rowOff>831272</xdr:rowOff>
    </xdr:from>
    <xdr:to>
      <xdr:col>2</xdr:col>
      <xdr:colOff>3151909</xdr:colOff>
      <xdr:row>15</xdr:row>
      <xdr:rowOff>2372590</xdr:rowOff>
    </xdr:to>
    <xdr:pic>
      <xdr:nvPicPr>
        <xdr:cNvPr id="27" name="Рисунок 26"/>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839165" y="16867908"/>
          <a:ext cx="2957971" cy="1541318"/>
        </a:xfrm>
        <a:prstGeom prst="rect">
          <a:avLst/>
        </a:prstGeom>
      </xdr:spPr>
    </xdr:pic>
    <xdr:clientData/>
  </xdr:twoCellAnchor>
  <xdr:twoCellAnchor editAs="oneCell">
    <xdr:from>
      <xdr:col>2</xdr:col>
      <xdr:colOff>121227</xdr:colOff>
      <xdr:row>17</xdr:row>
      <xdr:rowOff>779318</xdr:rowOff>
    </xdr:from>
    <xdr:to>
      <xdr:col>2</xdr:col>
      <xdr:colOff>3221182</xdr:colOff>
      <xdr:row>17</xdr:row>
      <xdr:rowOff>2394620</xdr:rowOff>
    </xdr:to>
    <xdr:pic>
      <xdr:nvPicPr>
        <xdr:cNvPr id="28" name="Рисунок 27"/>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6454" y="23292954"/>
          <a:ext cx="3099955" cy="1615302"/>
        </a:xfrm>
        <a:prstGeom prst="rect">
          <a:avLst/>
        </a:prstGeom>
      </xdr:spPr>
    </xdr:pic>
    <xdr:clientData/>
  </xdr:twoCellAnchor>
  <xdr:twoCellAnchor editAs="oneCell">
    <xdr:from>
      <xdr:col>2</xdr:col>
      <xdr:colOff>155864</xdr:colOff>
      <xdr:row>19</xdr:row>
      <xdr:rowOff>1004455</xdr:rowOff>
    </xdr:from>
    <xdr:to>
      <xdr:col>2</xdr:col>
      <xdr:colOff>3169227</xdr:colOff>
      <xdr:row>19</xdr:row>
      <xdr:rowOff>2204115</xdr:rowOff>
    </xdr:to>
    <xdr:pic>
      <xdr:nvPicPr>
        <xdr:cNvPr id="29" name="Рисунок 28"/>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801091" y="29995091"/>
          <a:ext cx="3013363" cy="1199660"/>
        </a:xfrm>
        <a:prstGeom prst="rect">
          <a:avLst/>
        </a:prstGeom>
      </xdr:spPr>
    </xdr:pic>
    <xdr:clientData/>
  </xdr:twoCellAnchor>
  <xdr:twoCellAnchor editAs="oneCell">
    <xdr:from>
      <xdr:col>2</xdr:col>
      <xdr:colOff>51955</xdr:colOff>
      <xdr:row>21</xdr:row>
      <xdr:rowOff>952500</xdr:rowOff>
    </xdr:from>
    <xdr:to>
      <xdr:col>2</xdr:col>
      <xdr:colOff>3186177</xdr:colOff>
      <xdr:row>21</xdr:row>
      <xdr:rowOff>2200275</xdr:rowOff>
    </xdr:to>
    <xdr:pic>
      <xdr:nvPicPr>
        <xdr:cNvPr id="30" name="Рисунок 29"/>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697182" y="36420136"/>
          <a:ext cx="3134222" cy="1247775"/>
        </a:xfrm>
        <a:prstGeom prst="rect">
          <a:avLst/>
        </a:prstGeom>
      </xdr:spPr>
    </xdr:pic>
    <xdr:clientData/>
  </xdr:twoCellAnchor>
  <xdr:twoCellAnchor editAs="oneCell">
    <xdr:from>
      <xdr:col>2</xdr:col>
      <xdr:colOff>121227</xdr:colOff>
      <xdr:row>23</xdr:row>
      <xdr:rowOff>935182</xdr:rowOff>
    </xdr:from>
    <xdr:to>
      <xdr:col>2</xdr:col>
      <xdr:colOff>3245924</xdr:colOff>
      <xdr:row>23</xdr:row>
      <xdr:rowOff>2182957</xdr:rowOff>
    </xdr:to>
    <xdr:pic>
      <xdr:nvPicPr>
        <xdr:cNvPr id="31" name="Рисунок 30"/>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6454" y="42879818"/>
          <a:ext cx="3134222" cy="1247775"/>
        </a:xfrm>
        <a:prstGeom prst="rect">
          <a:avLst/>
        </a:prstGeom>
      </xdr:spPr>
    </xdr:pic>
    <xdr:clientData/>
  </xdr:twoCellAnchor>
  <xdr:twoCellAnchor editAs="oneCell">
    <xdr:from>
      <xdr:col>2</xdr:col>
      <xdr:colOff>103909</xdr:colOff>
      <xdr:row>27</xdr:row>
      <xdr:rowOff>796637</xdr:rowOff>
    </xdr:from>
    <xdr:to>
      <xdr:col>2</xdr:col>
      <xdr:colOff>3169888</xdr:colOff>
      <xdr:row>27</xdr:row>
      <xdr:rowOff>2008909</xdr:rowOff>
    </xdr:to>
    <xdr:pic>
      <xdr:nvPicPr>
        <xdr:cNvPr id="32" name="Рисунок 3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742209" y="55641587"/>
          <a:ext cx="3065979" cy="1212272"/>
        </a:xfrm>
        <a:prstGeom prst="rect">
          <a:avLst/>
        </a:prstGeom>
      </xdr:spPr>
    </xdr:pic>
    <xdr:clientData/>
  </xdr:twoCellAnchor>
  <xdr:twoCellAnchor editAs="oneCell">
    <xdr:from>
      <xdr:col>2</xdr:col>
      <xdr:colOff>34637</xdr:colOff>
      <xdr:row>28</xdr:row>
      <xdr:rowOff>952499</xdr:rowOff>
    </xdr:from>
    <xdr:to>
      <xdr:col>2</xdr:col>
      <xdr:colOff>3082637</xdr:colOff>
      <xdr:row>28</xdr:row>
      <xdr:rowOff>2157662</xdr:rowOff>
    </xdr:to>
    <xdr:pic>
      <xdr:nvPicPr>
        <xdr:cNvPr id="33" name="Рисунок 3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672937" y="59035949"/>
          <a:ext cx="3048000" cy="1205163"/>
        </a:xfrm>
        <a:prstGeom prst="rect">
          <a:avLst/>
        </a:prstGeom>
      </xdr:spPr>
    </xdr:pic>
    <xdr:clientData/>
  </xdr:twoCellAnchor>
  <xdr:twoCellAnchor editAs="oneCell">
    <xdr:from>
      <xdr:col>2</xdr:col>
      <xdr:colOff>69273</xdr:colOff>
      <xdr:row>29</xdr:row>
      <xdr:rowOff>917864</xdr:rowOff>
    </xdr:from>
    <xdr:to>
      <xdr:col>2</xdr:col>
      <xdr:colOff>3047654</xdr:colOff>
      <xdr:row>29</xdr:row>
      <xdr:rowOff>2095500</xdr:rowOff>
    </xdr:to>
    <xdr:pic>
      <xdr:nvPicPr>
        <xdr:cNvPr id="34" name="Рисунок 3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707573" y="62239814"/>
          <a:ext cx="2978381" cy="1177636"/>
        </a:xfrm>
        <a:prstGeom prst="rect">
          <a:avLst/>
        </a:prstGeom>
      </xdr:spPr>
    </xdr:pic>
    <xdr:clientData/>
  </xdr:twoCellAnchor>
  <xdr:twoCellAnchor editAs="oneCell">
    <xdr:from>
      <xdr:col>2</xdr:col>
      <xdr:colOff>138545</xdr:colOff>
      <xdr:row>30</xdr:row>
      <xdr:rowOff>606136</xdr:rowOff>
    </xdr:from>
    <xdr:to>
      <xdr:col>2</xdr:col>
      <xdr:colOff>3061987</xdr:colOff>
      <xdr:row>30</xdr:row>
      <xdr:rowOff>2060863</xdr:rowOff>
    </xdr:to>
    <xdr:pic>
      <xdr:nvPicPr>
        <xdr:cNvPr id="35" name="Рисунок 34"/>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76845" y="65166586"/>
          <a:ext cx="2923442" cy="1454727"/>
        </a:xfrm>
        <a:prstGeom prst="rect">
          <a:avLst/>
        </a:prstGeom>
      </xdr:spPr>
    </xdr:pic>
    <xdr:clientData/>
  </xdr:twoCellAnchor>
  <xdr:twoCellAnchor editAs="oneCell">
    <xdr:from>
      <xdr:col>2</xdr:col>
      <xdr:colOff>121227</xdr:colOff>
      <xdr:row>31</xdr:row>
      <xdr:rowOff>779318</xdr:rowOff>
    </xdr:from>
    <xdr:to>
      <xdr:col>2</xdr:col>
      <xdr:colOff>3169227</xdr:colOff>
      <xdr:row>31</xdr:row>
      <xdr:rowOff>2220394</xdr:rowOff>
    </xdr:to>
    <xdr:pic>
      <xdr:nvPicPr>
        <xdr:cNvPr id="36" name="Рисунок 35"/>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759527" y="68578268"/>
          <a:ext cx="3048000" cy="1441076"/>
        </a:xfrm>
        <a:prstGeom prst="rect">
          <a:avLst/>
        </a:prstGeom>
      </xdr:spPr>
    </xdr:pic>
    <xdr:clientData/>
  </xdr:twoCellAnchor>
  <xdr:twoCellAnchor editAs="oneCell">
    <xdr:from>
      <xdr:col>2</xdr:col>
      <xdr:colOff>138546</xdr:colOff>
      <xdr:row>32</xdr:row>
      <xdr:rowOff>277091</xdr:rowOff>
    </xdr:from>
    <xdr:to>
      <xdr:col>2</xdr:col>
      <xdr:colOff>3013364</xdr:colOff>
      <xdr:row>32</xdr:row>
      <xdr:rowOff>1979071</xdr:rowOff>
    </xdr:to>
    <xdr:pic>
      <xdr:nvPicPr>
        <xdr:cNvPr id="2"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783773" y="71368227"/>
          <a:ext cx="2874818" cy="170198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absolute">
    <xdr:from>
      <xdr:col>0</xdr:col>
      <xdr:colOff>1</xdr:colOff>
      <xdr:row>0</xdr:row>
      <xdr:rowOff>1</xdr:rowOff>
    </xdr:from>
    <xdr:to>
      <xdr:col>0</xdr:col>
      <xdr:colOff>1447801</xdr:colOff>
      <xdr:row>3</xdr:row>
      <xdr:rowOff>104775</xdr:rowOff>
    </xdr:to>
    <xdr:pic>
      <xdr:nvPicPr>
        <xdr:cNvPr id="6" name="Изображение 1"/>
        <xdr:cNvPicPr/>
      </xdr:nvPicPr>
      <xdr:blipFill>
        <a:blip xmlns:r="http://schemas.openxmlformats.org/officeDocument/2006/relationships" r:embed="rId1"/>
        <a:stretch/>
      </xdr:blipFill>
      <xdr:spPr>
        <a:xfrm>
          <a:off x="1" y="1"/>
          <a:ext cx="1447800" cy="676274"/>
        </a:xfrm>
        <a:prstGeom prst="rect">
          <a:avLst/>
        </a:prstGeom>
        <a:ln w="0">
          <a:noFill/>
        </a:ln>
      </xdr:spPr>
    </xdr:pic>
    <xdr:clientData/>
  </xdr:twoCellAnchor>
  <xdr:twoCellAnchor editAs="oneCell">
    <xdr:from>
      <xdr:col>2</xdr:col>
      <xdr:colOff>209551</xdr:colOff>
      <xdr:row>6</xdr:row>
      <xdr:rowOff>68434</xdr:rowOff>
    </xdr:from>
    <xdr:to>
      <xdr:col>2</xdr:col>
      <xdr:colOff>1485900</xdr:colOff>
      <xdr:row>6</xdr:row>
      <xdr:rowOff>2149864</xdr:rowOff>
    </xdr:to>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648076" y="1059034"/>
          <a:ext cx="1276349" cy="2081430"/>
        </a:xfrm>
        <a:prstGeom prst="rect">
          <a:avLst/>
        </a:prstGeom>
      </xdr:spPr>
    </xdr:pic>
    <xdr:clientData/>
  </xdr:twoCellAnchor>
  <xdr:twoCellAnchor editAs="oneCell">
    <xdr:from>
      <xdr:col>3</xdr:col>
      <xdr:colOff>47625</xdr:colOff>
      <xdr:row>6</xdr:row>
      <xdr:rowOff>9525</xdr:rowOff>
    </xdr:from>
    <xdr:to>
      <xdr:col>3</xdr:col>
      <xdr:colOff>1504950</xdr:colOff>
      <xdr:row>6</xdr:row>
      <xdr:rowOff>2206356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172075" y="1000125"/>
          <a:ext cx="1457325" cy="2196831"/>
        </a:xfrm>
        <a:prstGeom prst="rect">
          <a:avLst/>
        </a:prstGeom>
      </xdr:spPr>
    </xdr:pic>
    <xdr:clientData/>
  </xdr:twoCellAnchor>
  <xdr:twoCellAnchor editAs="oneCell">
    <xdr:from>
      <xdr:col>4</xdr:col>
      <xdr:colOff>152401</xdr:colOff>
      <xdr:row>6</xdr:row>
      <xdr:rowOff>95250</xdr:rowOff>
    </xdr:from>
    <xdr:to>
      <xdr:col>4</xdr:col>
      <xdr:colOff>1411276</xdr:colOff>
      <xdr:row>6</xdr:row>
      <xdr:rowOff>2152650</xdr:rowOff>
    </xdr:to>
    <xdr:pic>
      <xdr:nvPicPr>
        <xdr:cNvPr id="10" name="Рисунок 9"/>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962776" y="1085850"/>
          <a:ext cx="1258875" cy="2057400"/>
        </a:xfrm>
        <a:prstGeom prst="rect">
          <a:avLst/>
        </a:prstGeom>
      </xdr:spPr>
    </xdr:pic>
    <xdr:clientData/>
  </xdr:twoCellAnchor>
  <xdr:twoCellAnchor editAs="oneCell">
    <xdr:from>
      <xdr:col>5</xdr:col>
      <xdr:colOff>333376</xdr:colOff>
      <xdr:row>6</xdr:row>
      <xdr:rowOff>114300</xdr:rowOff>
    </xdr:from>
    <xdr:to>
      <xdr:col>5</xdr:col>
      <xdr:colOff>1343025</xdr:colOff>
      <xdr:row>6</xdr:row>
      <xdr:rowOff>2180602</xdr:rowOff>
    </xdr:to>
    <xdr:pic>
      <xdr:nvPicPr>
        <xdr:cNvPr id="13"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829676" y="1104900"/>
          <a:ext cx="1009649" cy="2066302"/>
        </a:xfrm>
        <a:prstGeom prst="rect">
          <a:avLst/>
        </a:prstGeom>
      </xdr:spPr>
    </xdr:pic>
    <xdr:clientData/>
  </xdr:twoCellAnchor>
  <xdr:twoCellAnchor editAs="oneCell">
    <xdr:from>
      <xdr:col>5</xdr:col>
      <xdr:colOff>66678</xdr:colOff>
      <xdr:row>55</xdr:row>
      <xdr:rowOff>66675</xdr:rowOff>
    </xdr:from>
    <xdr:to>
      <xdr:col>5</xdr:col>
      <xdr:colOff>1661694</xdr:colOff>
      <xdr:row>55</xdr:row>
      <xdr:rowOff>2171700</xdr:rowOff>
    </xdr:to>
    <xdr:pic>
      <xdr:nvPicPr>
        <xdr:cNvPr id="14" name="Рисунок 13"/>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562978" y="15363825"/>
          <a:ext cx="1595016" cy="21050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38160</xdr:colOff>
      <xdr:row>0</xdr:row>
      <xdr:rowOff>6480</xdr:rowOff>
    </xdr:from>
    <xdr:to>
      <xdr:col>4</xdr:col>
      <xdr:colOff>526320</xdr:colOff>
      <xdr:row>3</xdr:row>
      <xdr:rowOff>112320</xdr:rowOff>
    </xdr:to>
    <xdr:pic>
      <xdr:nvPicPr>
        <xdr:cNvPr id="268" name="Рисунок 1"/>
        <xdr:cNvPicPr/>
      </xdr:nvPicPr>
      <xdr:blipFill>
        <a:blip xmlns:r="http://schemas.openxmlformats.org/officeDocument/2006/relationships" r:embed="rId1"/>
        <a:srcRect t="36118" b="38326"/>
        <a:stretch/>
      </xdr:blipFill>
      <xdr:spPr>
        <a:xfrm>
          <a:off x="38160" y="6480"/>
          <a:ext cx="3068640" cy="6865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190440</xdr:colOff>
      <xdr:row>37</xdr:row>
      <xdr:rowOff>335520</xdr:rowOff>
    </xdr:from>
    <xdr:to>
      <xdr:col>2</xdr:col>
      <xdr:colOff>1097280</xdr:colOff>
      <xdr:row>37</xdr:row>
      <xdr:rowOff>957240</xdr:rowOff>
    </xdr:to>
    <xdr:pic>
      <xdr:nvPicPr>
        <xdr:cNvPr id="269" name="Рисунок 1"/>
        <xdr:cNvPicPr/>
      </xdr:nvPicPr>
      <xdr:blipFill>
        <a:blip xmlns:r="http://schemas.openxmlformats.org/officeDocument/2006/relationships" r:embed="rId1"/>
        <a:stretch/>
      </xdr:blipFill>
      <xdr:spPr>
        <a:xfrm>
          <a:off x="2448360" y="46236240"/>
          <a:ext cx="906840" cy="621720"/>
        </a:xfrm>
        <a:prstGeom prst="rect">
          <a:avLst/>
        </a:prstGeom>
        <a:ln w="0">
          <a:noFill/>
        </a:ln>
      </xdr:spPr>
    </xdr:pic>
    <xdr:clientData/>
  </xdr:twoCellAnchor>
  <xdr:twoCellAnchor>
    <xdr:from>
      <xdr:col>2</xdr:col>
      <xdr:colOff>187200</xdr:colOff>
      <xdr:row>39</xdr:row>
      <xdr:rowOff>199080</xdr:rowOff>
    </xdr:from>
    <xdr:to>
      <xdr:col>2</xdr:col>
      <xdr:colOff>1158480</xdr:colOff>
      <xdr:row>39</xdr:row>
      <xdr:rowOff>1041840</xdr:rowOff>
    </xdr:to>
    <xdr:pic>
      <xdr:nvPicPr>
        <xdr:cNvPr id="270" name="Рисунок 2"/>
        <xdr:cNvPicPr/>
      </xdr:nvPicPr>
      <xdr:blipFill>
        <a:blip xmlns:r="http://schemas.openxmlformats.org/officeDocument/2006/relationships" r:embed="rId2"/>
        <a:stretch/>
      </xdr:blipFill>
      <xdr:spPr>
        <a:xfrm>
          <a:off x="2445120" y="48881160"/>
          <a:ext cx="971280" cy="842760"/>
        </a:xfrm>
        <a:prstGeom prst="rect">
          <a:avLst/>
        </a:prstGeom>
        <a:ln w="0">
          <a:noFill/>
        </a:ln>
      </xdr:spPr>
    </xdr:pic>
    <xdr:clientData/>
  </xdr:twoCellAnchor>
  <xdr:twoCellAnchor>
    <xdr:from>
      <xdr:col>2</xdr:col>
      <xdr:colOff>107640</xdr:colOff>
      <xdr:row>40</xdr:row>
      <xdr:rowOff>235800</xdr:rowOff>
    </xdr:from>
    <xdr:to>
      <xdr:col>2</xdr:col>
      <xdr:colOff>1203840</xdr:colOff>
      <xdr:row>40</xdr:row>
      <xdr:rowOff>1109160</xdr:rowOff>
    </xdr:to>
    <xdr:pic>
      <xdr:nvPicPr>
        <xdr:cNvPr id="271" name="Рисунок 3"/>
        <xdr:cNvPicPr/>
      </xdr:nvPicPr>
      <xdr:blipFill>
        <a:blip xmlns:r="http://schemas.openxmlformats.org/officeDocument/2006/relationships" r:embed="rId3"/>
        <a:stretch/>
      </xdr:blipFill>
      <xdr:spPr>
        <a:xfrm flipH="1">
          <a:off x="2365560" y="50308560"/>
          <a:ext cx="1096200" cy="873360"/>
        </a:xfrm>
        <a:prstGeom prst="rect">
          <a:avLst/>
        </a:prstGeom>
        <a:ln w="0">
          <a:noFill/>
        </a:ln>
      </xdr:spPr>
    </xdr:pic>
    <xdr:clientData/>
  </xdr:twoCellAnchor>
  <xdr:twoCellAnchor>
    <xdr:from>
      <xdr:col>2</xdr:col>
      <xdr:colOff>97560</xdr:colOff>
      <xdr:row>41</xdr:row>
      <xdr:rowOff>302400</xdr:rowOff>
    </xdr:from>
    <xdr:to>
      <xdr:col>2</xdr:col>
      <xdr:colOff>1235880</xdr:colOff>
      <xdr:row>41</xdr:row>
      <xdr:rowOff>1058400</xdr:rowOff>
    </xdr:to>
    <xdr:pic>
      <xdr:nvPicPr>
        <xdr:cNvPr id="272" name="Рисунок 4"/>
        <xdr:cNvPicPr/>
      </xdr:nvPicPr>
      <xdr:blipFill>
        <a:blip xmlns:r="http://schemas.openxmlformats.org/officeDocument/2006/relationships" r:embed="rId4"/>
        <a:stretch/>
      </xdr:blipFill>
      <xdr:spPr>
        <a:xfrm>
          <a:off x="2355480" y="51765840"/>
          <a:ext cx="1138320" cy="756000"/>
        </a:xfrm>
        <a:prstGeom prst="rect">
          <a:avLst/>
        </a:prstGeom>
        <a:ln w="0">
          <a:noFill/>
        </a:ln>
      </xdr:spPr>
    </xdr:pic>
    <xdr:clientData/>
  </xdr:twoCellAnchor>
  <xdr:twoCellAnchor>
    <xdr:from>
      <xdr:col>2</xdr:col>
      <xdr:colOff>219960</xdr:colOff>
      <xdr:row>42</xdr:row>
      <xdr:rowOff>323640</xdr:rowOff>
    </xdr:from>
    <xdr:to>
      <xdr:col>2</xdr:col>
      <xdr:colOff>1230480</xdr:colOff>
      <xdr:row>42</xdr:row>
      <xdr:rowOff>1016280</xdr:rowOff>
    </xdr:to>
    <xdr:pic>
      <xdr:nvPicPr>
        <xdr:cNvPr id="273" name="Рисунок 5"/>
        <xdr:cNvPicPr/>
      </xdr:nvPicPr>
      <xdr:blipFill>
        <a:blip xmlns:r="http://schemas.openxmlformats.org/officeDocument/2006/relationships" r:embed="rId5"/>
        <a:stretch/>
      </xdr:blipFill>
      <xdr:spPr>
        <a:xfrm>
          <a:off x="2477880" y="53177760"/>
          <a:ext cx="1010520" cy="692640"/>
        </a:xfrm>
        <a:prstGeom prst="rect">
          <a:avLst/>
        </a:prstGeom>
        <a:ln w="0">
          <a:noFill/>
        </a:ln>
      </xdr:spPr>
    </xdr:pic>
    <xdr:clientData/>
  </xdr:twoCellAnchor>
  <xdr:twoCellAnchor>
    <xdr:from>
      <xdr:col>2</xdr:col>
      <xdr:colOff>99360</xdr:colOff>
      <xdr:row>43</xdr:row>
      <xdr:rowOff>158760</xdr:rowOff>
    </xdr:from>
    <xdr:to>
      <xdr:col>2</xdr:col>
      <xdr:colOff>1267560</xdr:colOff>
      <xdr:row>43</xdr:row>
      <xdr:rowOff>1117800</xdr:rowOff>
    </xdr:to>
    <xdr:pic>
      <xdr:nvPicPr>
        <xdr:cNvPr id="274" name="Рисунок 6"/>
        <xdr:cNvPicPr/>
      </xdr:nvPicPr>
      <xdr:blipFill>
        <a:blip xmlns:r="http://schemas.openxmlformats.org/officeDocument/2006/relationships" r:embed="rId6"/>
        <a:stretch/>
      </xdr:blipFill>
      <xdr:spPr>
        <a:xfrm>
          <a:off x="2357280" y="54403560"/>
          <a:ext cx="1168200" cy="959040"/>
        </a:xfrm>
        <a:prstGeom prst="rect">
          <a:avLst/>
        </a:prstGeom>
        <a:ln w="0">
          <a:noFill/>
        </a:ln>
      </xdr:spPr>
    </xdr:pic>
    <xdr:clientData/>
  </xdr:twoCellAnchor>
  <xdr:twoCellAnchor>
    <xdr:from>
      <xdr:col>2</xdr:col>
      <xdr:colOff>389520</xdr:colOff>
      <xdr:row>36</xdr:row>
      <xdr:rowOff>331560</xdr:rowOff>
    </xdr:from>
    <xdr:to>
      <xdr:col>2</xdr:col>
      <xdr:colOff>913680</xdr:colOff>
      <xdr:row>36</xdr:row>
      <xdr:rowOff>991080</xdr:rowOff>
    </xdr:to>
    <xdr:pic>
      <xdr:nvPicPr>
        <xdr:cNvPr id="275" name="Рисунок 7"/>
        <xdr:cNvPicPr/>
      </xdr:nvPicPr>
      <xdr:blipFill>
        <a:blip xmlns:r="http://schemas.openxmlformats.org/officeDocument/2006/relationships" r:embed="rId7"/>
        <a:stretch/>
      </xdr:blipFill>
      <xdr:spPr>
        <a:xfrm>
          <a:off x="2647440" y="44841600"/>
          <a:ext cx="524160" cy="659520"/>
        </a:xfrm>
        <a:prstGeom prst="rect">
          <a:avLst/>
        </a:prstGeom>
        <a:ln w="0">
          <a:noFill/>
        </a:ln>
      </xdr:spPr>
    </xdr:pic>
    <xdr:clientData/>
  </xdr:twoCellAnchor>
  <xdr:twoCellAnchor>
    <xdr:from>
      <xdr:col>2</xdr:col>
      <xdr:colOff>242280</xdr:colOff>
      <xdr:row>24</xdr:row>
      <xdr:rowOff>95040</xdr:rowOff>
    </xdr:from>
    <xdr:to>
      <xdr:col>2</xdr:col>
      <xdr:colOff>1089000</xdr:colOff>
      <xdr:row>24</xdr:row>
      <xdr:rowOff>1126080</xdr:rowOff>
    </xdr:to>
    <xdr:pic>
      <xdr:nvPicPr>
        <xdr:cNvPr id="276" name="Рисунок 8" descr="http://www.smegfoodservice.com/foodservice_com/images/products_foodservice/500/500/TVL40.jpg"/>
        <xdr:cNvPicPr/>
      </xdr:nvPicPr>
      <xdr:blipFill>
        <a:blip xmlns:r="http://schemas.openxmlformats.org/officeDocument/2006/relationships" r:embed="rId8"/>
        <a:srcRect l="22587" t="15585" r="16812" b="10601"/>
        <a:stretch/>
      </xdr:blipFill>
      <xdr:spPr>
        <a:xfrm>
          <a:off x="2500200" y="28117440"/>
          <a:ext cx="846720" cy="1031040"/>
        </a:xfrm>
        <a:prstGeom prst="rect">
          <a:avLst/>
        </a:prstGeom>
        <a:ln w="0">
          <a:noFill/>
        </a:ln>
      </xdr:spPr>
    </xdr:pic>
    <xdr:clientData/>
  </xdr:twoCellAnchor>
  <xdr:twoCellAnchor>
    <xdr:from>
      <xdr:col>2</xdr:col>
      <xdr:colOff>232920</xdr:colOff>
      <xdr:row>25</xdr:row>
      <xdr:rowOff>255960</xdr:rowOff>
    </xdr:from>
    <xdr:to>
      <xdr:col>2</xdr:col>
      <xdr:colOff>1154880</xdr:colOff>
      <xdr:row>25</xdr:row>
      <xdr:rowOff>965520</xdr:rowOff>
    </xdr:to>
    <xdr:pic>
      <xdr:nvPicPr>
        <xdr:cNvPr id="277" name="Рисунок 9" descr="http://www.smegfoodservice.com/foodservice_com/images/products_foodservice/500/500/2RIP40.jpg"/>
        <xdr:cNvPicPr/>
      </xdr:nvPicPr>
      <xdr:blipFill>
        <a:blip xmlns:r="http://schemas.openxmlformats.org/officeDocument/2006/relationships" r:embed="rId9"/>
        <a:srcRect l="21208" t="29003" r="23212" b="28193"/>
        <a:stretch/>
      </xdr:blipFill>
      <xdr:spPr>
        <a:xfrm>
          <a:off x="2490840" y="29669040"/>
          <a:ext cx="921960" cy="709560"/>
        </a:xfrm>
        <a:prstGeom prst="rect">
          <a:avLst/>
        </a:prstGeom>
        <a:ln w="0">
          <a:noFill/>
        </a:ln>
      </xdr:spPr>
    </xdr:pic>
    <xdr:clientData/>
  </xdr:twoCellAnchor>
  <xdr:twoCellAnchor>
    <xdr:from>
      <xdr:col>2</xdr:col>
      <xdr:colOff>182160</xdr:colOff>
      <xdr:row>38</xdr:row>
      <xdr:rowOff>284760</xdr:rowOff>
    </xdr:from>
    <xdr:to>
      <xdr:col>2</xdr:col>
      <xdr:colOff>1089000</xdr:colOff>
      <xdr:row>38</xdr:row>
      <xdr:rowOff>906480</xdr:rowOff>
    </xdr:to>
    <xdr:pic>
      <xdr:nvPicPr>
        <xdr:cNvPr id="278" name="Рисунок 10"/>
        <xdr:cNvPicPr/>
      </xdr:nvPicPr>
      <xdr:blipFill>
        <a:blip xmlns:r="http://schemas.openxmlformats.org/officeDocument/2006/relationships" r:embed="rId1"/>
        <a:stretch/>
      </xdr:blipFill>
      <xdr:spPr>
        <a:xfrm>
          <a:off x="2440080" y="47576160"/>
          <a:ext cx="906840" cy="621720"/>
        </a:xfrm>
        <a:prstGeom prst="rect">
          <a:avLst/>
        </a:prstGeom>
        <a:ln w="0">
          <a:noFill/>
        </a:ln>
      </xdr:spPr>
    </xdr:pic>
    <xdr:clientData/>
  </xdr:twoCellAnchor>
  <xdr:twoCellAnchor>
    <xdr:from>
      <xdr:col>2</xdr:col>
      <xdr:colOff>110520</xdr:colOff>
      <xdr:row>27</xdr:row>
      <xdr:rowOff>179640</xdr:rowOff>
    </xdr:from>
    <xdr:to>
      <xdr:col>2</xdr:col>
      <xdr:colOff>1237680</xdr:colOff>
      <xdr:row>27</xdr:row>
      <xdr:rowOff>1083960</xdr:rowOff>
    </xdr:to>
    <xdr:pic>
      <xdr:nvPicPr>
        <xdr:cNvPr id="279" name="Рисунок 11" descr="http://www.smegfoodservice.com/foodservice_com/images/products_foodservice/500/500/TVL140D.jpg"/>
        <xdr:cNvPicPr/>
      </xdr:nvPicPr>
      <xdr:blipFill>
        <a:blip xmlns:r="http://schemas.openxmlformats.org/officeDocument/2006/relationships" r:embed="rId10"/>
        <a:srcRect l="16383" t="33598" r="13809" b="10393"/>
        <a:stretch/>
      </xdr:blipFill>
      <xdr:spPr>
        <a:xfrm>
          <a:off x="2368440" y="32374080"/>
          <a:ext cx="1127160" cy="904320"/>
        </a:xfrm>
        <a:prstGeom prst="rect">
          <a:avLst/>
        </a:prstGeom>
        <a:ln w="0">
          <a:noFill/>
        </a:ln>
      </xdr:spPr>
    </xdr:pic>
    <xdr:clientData/>
  </xdr:twoCellAnchor>
  <xdr:twoCellAnchor>
    <xdr:from>
      <xdr:col>2</xdr:col>
      <xdr:colOff>81360</xdr:colOff>
      <xdr:row>28</xdr:row>
      <xdr:rowOff>185400</xdr:rowOff>
    </xdr:from>
    <xdr:to>
      <xdr:col>2</xdr:col>
      <xdr:colOff>1157400</xdr:colOff>
      <xdr:row>28</xdr:row>
      <xdr:rowOff>999360</xdr:rowOff>
    </xdr:to>
    <xdr:pic>
      <xdr:nvPicPr>
        <xdr:cNvPr id="280" name="Рисунок 12" descr="http://www.smegfoodservice.com/foodservice_com/images/products_foodservice/500/500/2RIP140.jpg"/>
        <xdr:cNvPicPr/>
      </xdr:nvPicPr>
      <xdr:blipFill>
        <a:blip xmlns:r="http://schemas.openxmlformats.org/officeDocument/2006/relationships" r:embed="rId11"/>
        <a:srcRect l="18005" t="26798" r="19606" b="26010"/>
        <a:stretch/>
      </xdr:blipFill>
      <xdr:spPr>
        <a:xfrm>
          <a:off x="2339280" y="33770520"/>
          <a:ext cx="1076040" cy="813960"/>
        </a:xfrm>
        <a:prstGeom prst="rect">
          <a:avLst/>
        </a:prstGeom>
        <a:ln w="0">
          <a:noFill/>
        </a:ln>
      </xdr:spPr>
    </xdr:pic>
    <xdr:clientData/>
  </xdr:twoCellAnchor>
  <xdr:twoCellAnchor>
    <xdr:from>
      <xdr:col>2</xdr:col>
      <xdr:colOff>395640</xdr:colOff>
      <xdr:row>34</xdr:row>
      <xdr:rowOff>329760</xdr:rowOff>
    </xdr:from>
    <xdr:to>
      <xdr:col>2</xdr:col>
      <xdr:colOff>991440</xdr:colOff>
      <xdr:row>34</xdr:row>
      <xdr:rowOff>912240</xdr:rowOff>
    </xdr:to>
    <xdr:pic>
      <xdr:nvPicPr>
        <xdr:cNvPr id="282" name="Рисунок 14"/>
        <xdr:cNvPicPr/>
      </xdr:nvPicPr>
      <xdr:blipFill>
        <a:blip xmlns:r="http://schemas.openxmlformats.org/officeDocument/2006/relationships" r:embed="rId12"/>
        <a:srcRect l="30226" t="30672" r="29772" b="30218"/>
        <a:stretch/>
      </xdr:blipFill>
      <xdr:spPr>
        <a:xfrm>
          <a:off x="2653560" y="42058440"/>
          <a:ext cx="595800" cy="582480"/>
        </a:xfrm>
        <a:prstGeom prst="rect">
          <a:avLst/>
        </a:prstGeom>
        <a:ln w="0">
          <a:noFill/>
        </a:ln>
      </xdr:spPr>
    </xdr:pic>
    <xdr:clientData/>
  </xdr:twoCellAnchor>
  <xdr:twoCellAnchor>
    <xdr:from>
      <xdr:col>2</xdr:col>
      <xdr:colOff>76320</xdr:colOff>
      <xdr:row>15</xdr:row>
      <xdr:rowOff>71640</xdr:rowOff>
    </xdr:from>
    <xdr:to>
      <xdr:col>2</xdr:col>
      <xdr:colOff>1274400</xdr:colOff>
      <xdr:row>15</xdr:row>
      <xdr:rowOff>1209240</xdr:rowOff>
    </xdr:to>
    <xdr:pic>
      <xdr:nvPicPr>
        <xdr:cNvPr id="283" name="Рисунок 15"/>
        <xdr:cNvPicPr/>
      </xdr:nvPicPr>
      <xdr:blipFill>
        <a:blip xmlns:r="http://schemas.openxmlformats.org/officeDocument/2006/relationships" r:embed="rId13"/>
        <a:srcRect l="6133" t="11350" r="7335" b="6481"/>
        <a:stretch/>
      </xdr:blipFill>
      <xdr:spPr>
        <a:xfrm>
          <a:off x="2334240" y="15578280"/>
          <a:ext cx="1198080" cy="1137600"/>
        </a:xfrm>
        <a:prstGeom prst="rect">
          <a:avLst/>
        </a:prstGeom>
        <a:ln w="0">
          <a:noFill/>
        </a:ln>
      </xdr:spPr>
    </xdr:pic>
    <xdr:clientData/>
  </xdr:twoCellAnchor>
  <xdr:twoCellAnchor>
    <xdr:from>
      <xdr:col>2</xdr:col>
      <xdr:colOff>209880</xdr:colOff>
      <xdr:row>26</xdr:row>
      <xdr:rowOff>145080</xdr:rowOff>
    </xdr:from>
    <xdr:to>
      <xdr:col>2</xdr:col>
      <xdr:colOff>1152360</xdr:colOff>
      <xdr:row>26</xdr:row>
      <xdr:rowOff>1143000</xdr:rowOff>
    </xdr:to>
    <xdr:pic>
      <xdr:nvPicPr>
        <xdr:cNvPr id="284" name="Рисунок 16" descr="http://www.smegfoodservice.com/foodservice_com/images/products_foodservice/500/500/TVL140.jpg"/>
        <xdr:cNvPicPr/>
      </xdr:nvPicPr>
      <xdr:blipFill>
        <a:blip xmlns:r="http://schemas.openxmlformats.org/officeDocument/2006/relationships" r:embed="rId14"/>
        <a:srcRect l="15980" t="10792" r="9403" b="10190"/>
        <a:stretch/>
      </xdr:blipFill>
      <xdr:spPr>
        <a:xfrm>
          <a:off x="2467800" y="30948840"/>
          <a:ext cx="942480" cy="997920"/>
        </a:xfrm>
        <a:prstGeom prst="rect">
          <a:avLst/>
        </a:prstGeom>
        <a:ln w="0">
          <a:noFill/>
        </a:ln>
      </xdr:spPr>
    </xdr:pic>
    <xdr:clientData/>
  </xdr:twoCellAnchor>
  <xdr:twoCellAnchor>
    <xdr:from>
      <xdr:col>2</xdr:col>
      <xdr:colOff>33840</xdr:colOff>
      <xdr:row>32</xdr:row>
      <xdr:rowOff>314280</xdr:rowOff>
    </xdr:from>
    <xdr:to>
      <xdr:col>2</xdr:col>
      <xdr:colOff>1311480</xdr:colOff>
      <xdr:row>32</xdr:row>
      <xdr:rowOff>977760</xdr:rowOff>
    </xdr:to>
    <xdr:pic>
      <xdr:nvPicPr>
        <xdr:cNvPr id="285" name="Рисунок 17"/>
        <xdr:cNvPicPr/>
      </xdr:nvPicPr>
      <xdr:blipFill>
        <a:blip xmlns:r="http://schemas.openxmlformats.org/officeDocument/2006/relationships" r:embed="rId15"/>
        <a:stretch/>
      </xdr:blipFill>
      <xdr:spPr>
        <a:xfrm>
          <a:off x="2291760" y="39261960"/>
          <a:ext cx="1277640" cy="663480"/>
        </a:xfrm>
        <a:prstGeom prst="rect">
          <a:avLst/>
        </a:prstGeom>
        <a:ln w="0">
          <a:noFill/>
        </a:ln>
      </xdr:spPr>
    </xdr:pic>
    <xdr:clientData/>
  </xdr:twoCellAnchor>
  <xdr:twoCellAnchor editAs="oneCell">
    <xdr:from>
      <xdr:col>2</xdr:col>
      <xdr:colOff>103680</xdr:colOff>
      <xdr:row>5</xdr:row>
      <xdr:rowOff>218880</xdr:rowOff>
    </xdr:from>
    <xdr:to>
      <xdr:col>2</xdr:col>
      <xdr:colOff>1225800</xdr:colOff>
      <xdr:row>5</xdr:row>
      <xdr:rowOff>1256400</xdr:rowOff>
    </xdr:to>
    <xdr:pic>
      <xdr:nvPicPr>
        <xdr:cNvPr id="287" name="Рисунок 19"/>
        <xdr:cNvPicPr/>
      </xdr:nvPicPr>
      <xdr:blipFill>
        <a:blip xmlns:r="http://schemas.openxmlformats.org/officeDocument/2006/relationships" r:embed="rId16"/>
        <a:stretch/>
      </xdr:blipFill>
      <xdr:spPr>
        <a:xfrm>
          <a:off x="2361600" y="1847520"/>
          <a:ext cx="1122120" cy="1037520"/>
        </a:xfrm>
        <a:prstGeom prst="rect">
          <a:avLst/>
        </a:prstGeom>
        <a:ln w="0">
          <a:noFill/>
        </a:ln>
      </xdr:spPr>
    </xdr:pic>
    <xdr:clientData/>
  </xdr:twoCellAnchor>
  <xdr:twoCellAnchor editAs="oneCell">
    <xdr:from>
      <xdr:col>2</xdr:col>
      <xdr:colOff>156600</xdr:colOff>
      <xdr:row>6</xdr:row>
      <xdr:rowOff>209520</xdr:rowOff>
    </xdr:from>
    <xdr:to>
      <xdr:col>2</xdr:col>
      <xdr:colOff>1152000</xdr:colOff>
      <xdr:row>6</xdr:row>
      <xdr:rowOff>1123200</xdr:rowOff>
    </xdr:to>
    <xdr:pic>
      <xdr:nvPicPr>
        <xdr:cNvPr id="288" name="Рисунок 20"/>
        <xdr:cNvPicPr/>
      </xdr:nvPicPr>
      <xdr:blipFill>
        <a:blip xmlns:r="http://schemas.openxmlformats.org/officeDocument/2006/relationships" r:embed="rId17"/>
        <a:srcRect t="8192"/>
        <a:stretch/>
      </xdr:blipFill>
      <xdr:spPr>
        <a:xfrm>
          <a:off x="2414520" y="3228840"/>
          <a:ext cx="995400" cy="913680"/>
        </a:xfrm>
        <a:prstGeom prst="rect">
          <a:avLst/>
        </a:prstGeom>
        <a:ln w="0">
          <a:noFill/>
        </a:ln>
      </xdr:spPr>
    </xdr:pic>
    <xdr:clientData/>
  </xdr:twoCellAnchor>
  <xdr:twoCellAnchor editAs="oneCell">
    <xdr:from>
      <xdr:col>2</xdr:col>
      <xdr:colOff>133200</xdr:colOff>
      <xdr:row>8</xdr:row>
      <xdr:rowOff>37800</xdr:rowOff>
    </xdr:from>
    <xdr:to>
      <xdr:col>2</xdr:col>
      <xdr:colOff>1256400</xdr:colOff>
      <xdr:row>8</xdr:row>
      <xdr:rowOff>1161000</xdr:rowOff>
    </xdr:to>
    <xdr:pic>
      <xdr:nvPicPr>
        <xdr:cNvPr id="289" name="Рисунок 21"/>
        <xdr:cNvPicPr/>
      </xdr:nvPicPr>
      <xdr:blipFill>
        <a:blip xmlns:r="http://schemas.openxmlformats.org/officeDocument/2006/relationships" r:embed="rId18"/>
        <a:stretch/>
      </xdr:blipFill>
      <xdr:spPr>
        <a:xfrm>
          <a:off x="2391120" y="5838480"/>
          <a:ext cx="1123200" cy="1123200"/>
        </a:xfrm>
        <a:prstGeom prst="rect">
          <a:avLst/>
        </a:prstGeom>
        <a:ln w="0">
          <a:noFill/>
        </a:ln>
      </xdr:spPr>
    </xdr:pic>
    <xdr:clientData/>
  </xdr:twoCellAnchor>
  <xdr:twoCellAnchor editAs="oneCell">
    <xdr:from>
      <xdr:col>2</xdr:col>
      <xdr:colOff>84600</xdr:colOff>
      <xdr:row>11</xdr:row>
      <xdr:rowOff>190800</xdr:rowOff>
    </xdr:from>
    <xdr:to>
      <xdr:col>2</xdr:col>
      <xdr:colOff>1266120</xdr:colOff>
      <xdr:row>11</xdr:row>
      <xdr:rowOff>1053360</xdr:rowOff>
    </xdr:to>
    <xdr:pic>
      <xdr:nvPicPr>
        <xdr:cNvPr id="290" name="Рисунок 22"/>
        <xdr:cNvPicPr/>
      </xdr:nvPicPr>
      <xdr:blipFill>
        <a:blip xmlns:r="http://schemas.openxmlformats.org/officeDocument/2006/relationships" r:embed="rId19"/>
        <a:srcRect t="26991"/>
        <a:stretch/>
      </xdr:blipFill>
      <xdr:spPr>
        <a:xfrm>
          <a:off x="2342520" y="10134720"/>
          <a:ext cx="1181520" cy="862560"/>
        </a:xfrm>
        <a:prstGeom prst="rect">
          <a:avLst/>
        </a:prstGeom>
        <a:ln w="0">
          <a:noFill/>
        </a:ln>
      </xdr:spPr>
    </xdr:pic>
    <xdr:clientData/>
  </xdr:twoCellAnchor>
  <xdr:twoCellAnchor editAs="oneCell">
    <xdr:from>
      <xdr:col>2</xdr:col>
      <xdr:colOff>103320</xdr:colOff>
      <xdr:row>10</xdr:row>
      <xdr:rowOff>200160</xdr:rowOff>
    </xdr:from>
    <xdr:to>
      <xdr:col>2</xdr:col>
      <xdr:colOff>1285200</xdr:colOff>
      <xdr:row>10</xdr:row>
      <xdr:rowOff>1066320</xdr:rowOff>
    </xdr:to>
    <xdr:pic>
      <xdr:nvPicPr>
        <xdr:cNvPr id="291" name="Рисунок 23"/>
        <xdr:cNvPicPr/>
      </xdr:nvPicPr>
      <xdr:blipFill>
        <a:blip xmlns:r="http://schemas.openxmlformats.org/officeDocument/2006/relationships" r:embed="rId20"/>
        <a:srcRect t="26717"/>
        <a:stretch/>
      </xdr:blipFill>
      <xdr:spPr>
        <a:xfrm>
          <a:off x="2361240" y="8753400"/>
          <a:ext cx="1181880" cy="866160"/>
        </a:xfrm>
        <a:prstGeom prst="rect">
          <a:avLst/>
        </a:prstGeom>
        <a:ln w="0">
          <a:noFill/>
        </a:ln>
      </xdr:spPr>
    </xdr:pic>
    <xdr:clientData/>
  </xdr:twoCellAnchor>
  <xdr:twoCellAnchor editAs="oneCell">
    <xdr:from>
      <xdr:col>2</xdr:col>
      <xdr:colOff>95400</xdr:colOff>
      <xdr:row>12</xdr:row>
      <xdr:rowOff>224640</xdr:rowOff>
    </xdr:from>
    <xdr:to>
      <xdr:col>2</xdr:col>
      <xdr:colOff>1333080</xdr:colOff>
      <xdr:row>12</xdr:row>
      <xdr:rowOff>1132560</xdr:rowOff>
    </xdr:to>
    <xdr:pic>
      <xdr:nvPicPr>
        <xdr:cNvPr id="292" name="Рисунок 24"/>
        <xdr:cNvPicPr/>
      </xdr:nvPicPr>
      <xdr:blipFill>
        <a:blip xmlns:r="http://schemas.openxmlformats.org/officeDocument/2006/relationships" r:embed="rId21"/>
        <a:srcRect t="26620"/>
        <a:stretch/>
      </xdr:blipFill>
      <xdr:spPr>
        <a:xfrm>
          <a:off x="2353320" y="11559240"/>
          <a:ext cx="1237680" cy="907920"/>
        </a:xfrm>
        <a:prstGeom prst="rect">
          <a:avLst/>
        </a:prstGeom>
        <a:ln w="0">
          <a:noFill/>
        </a:ln>
      </xdr:spPr>
    </xdr:pic>
    <xdr:clientData/>
  </xdr:twoCellAnchor>
  <xdr:twoCellAnchor editAs="oneCell">
    <xdr:from>
      <xdr:col>2</xdr:col>
      <xdr:colOff>104760</xdr:colOff>
      <xdr:row>14</xdr:row>
      <xdr:rowOff>95040</xdr:rowOff>
    </xdr:from>
    <xdr:to>
      <xdr:col>2</xdr:col>
      <xdr:colOff>1275480</xdr:colOff>
      <xdr:row>14</xdr:row>
      <xdr:rowOff>1265760</xdr:rowOff>
    </xdr:to>
    <xdr:pic>
      <xdr:nvPicPr>
        <xdr:cNvPr id="293" name="Рисунок 25"/>
        <xdr:cNvPicPr/>
      </xdr:nvPicPr>
      <xdr:blipFill>
        <a:blip xmlns:r="http://schemas.openxmlformats.org/officeDocument/2006/relationships" r:embed="rId22"/>
        <a:stretch/>
      </xdr:blipFill>
      <xdr:spPr>
        <a:xfrm>
          <a:off x="2362680" y="14211000"/>
          <a:ext cx="1170720" cy="1170720"/>
        </a:xfrm>
        <a:prstGeom prst="rect">
          <a:avLst/>
        </a:prstGeom>
        <a:ln w="0">
          <a:noFill/>
        </a:ln>
      </xdr:spPr>
    </xdr:pic>
    <xdr:clientData/>
  </xdr:twoCellAnchor>
  <xdr:twoCellAnchor editAs="oneCell">
    <xdr:from>
      <xdr:col>2</xdr:col>
      <xdr:colOff>114480</xdr:colOff>
      <xdr:row>16</xdr:row>
      <xdr:rowOff>114120</xdr:rowOff>
    </xdr:from>
    <xdr:to>
      <xdr:col>2</xdr:col>
      <xdr:colOff>1247400</xdr:colOff>
      <xdr:row>16</xdr:row>
      <xdr:rowOff>1247040</xdr:rowOff>
    </xdr:to>
    <xdr:pic>
      <xdr:nvPicPr>
        <xdr:cNvPr id="294" name="Рисунок 26"/>
        <xdr:cNvPicPr/>
      </xdr:nvPicPr>
      <xdr:blipFill>
        <a:blip xmlns:r="http://schemas.openxmlformats.org/officeDocument/2006/relationships" r:embed="rId23"/>
        <a:stretch/>
      </xdr:blipFill>
      <xdr:spPr>
        <a:xfrm>
          <a:off x="2372400" y="17011440"/>
          <a:ext cx="1132920" cy="1132920"/>
        </a:xfrm>
        <a:prstGeom prst="rect">
          <a:avLst/>
        </a:prstGeom>
        <a:ln w="0">
          <a:noFill/>
        </a:ln>
      </xdr:spPr>
    </xdr:pic>
    <xdr:clientData/>
  </xdr:twoCellAnchor>
  <xdr:twoCellAnchor editAs="oneCell">
    <xdr:from>
      <xdr:col>2</xdr:col>
      <xdr:colOff>154800</xdr:colOff>
      <xdr:row>18</xdr:row>
      <xdr:rowOff>28800</xdr:rowOff>
    </xdr:from>
    <xdr:to>
      <xdr:col>2</xdr:col>
      <xdr:colOff>1113480</xdr:colOff>
      <xdr:row>18</xdr:row>
      <xdr:rowOff>1380600</xdr:rowOff>
    </xdr:to>
    <xdr:pic>
      <xdr:nvPicPr>
        <xdr:cNvPr id="295" name="Рисунок 27"/>
        <xdr:cNvPicPr/>
      </xdr:nvPicPr>
      <xdr:blipFill>
        <a:blip xmlns:r="http://schemas.openxmlformats.org/officeDocument/2006/relationships" r:embed="rId24"/>
        <a:srcRect l="11852" t="12669" r="12137" b="15897"/>
        <a:stretch/>
      </xdr:blipFill>
      <xdr:spPr>
        <a:xfrm>
          <a:off x="2412720" y="19707120"/>
          <a:ext cx="958680" cy="1351800"/>
        </a:xfrm>
        <a:prstGeom prst="rect">
          <a:avLst/>
        </a:prstGeom>
        <a:ln w="0">
          <a:noFill/>
        </a:ln>
      </xdr:spPr>
    </xdr:pic>
    <xdr:clientData/>
  </xdr:twoCellAnchor>
  <xdr:twoCellAnchor editAs="oneCell">
    <xdr:from>
      <xdr:col>2</xdr:col>
      <xdr:colOff>190440</xdr:colOff>
      <xdr:row>19</xdr:row>
      <xdr:rowOff>36720</xdr:rowOff>
    </xdr:from>
    <xdr:to>
      <xdr:col>2</xdr:col>
      <xdr:colOff>1161360</xdr:colOff>
      <xdr:row>20</xdr:row>
      <xdr:rowOff>1800</xdr:rowOff>
    </xdr:to>
    <xdr:pic>
      <xdr:nvPicPr>
        <xdr:cNvPr id="296" name="Рисунок 28"/>
        <xdr:cNvPicPr/>
      </xdr:nvPicPr>
      <xdr:blipFill>
        <a:blip xmlns:r="http://schemas.openxmlformats.org/officeDocument/2006/relationships" r:embed="rId25"/>
        <a:srcRect l="15266" t="14198" r="15369" b="13175"/>
        <a:stretch/>
      </xdr:blipFill>
      <xdr:spPr>
        <a:xfrm>
          <a:off x="2448360" y="21105720"/>
          <a:ext cx="970920" cy="1355760"/>
        </a:xfrm>
        <a:prstGeom prst="rect">
          <a:avLst/>
        </a:prstGeom>
        <a:ln w="0">
          <a:noFill/>
        </a:ln>
      </xdr:spPr>
    </xdr:pic>
    <xdr:clientData/>
  </xdr:twoCellAnchor>
  <xdr:twoCellAnchor editAs="oneCell">
    <xdr:from>
      <xdr:col>2</xdr:col>
      <xdr:colOff>131040</xdr:colOff>
      <xdr:row>9</xdr:row>
      <xdr:rowOff>106920</xdr:rowOff>
    </xdr:from>
    <xdr:to>
      <xdr:col>2</xdr:col>
      <xdr:colOff>1247040</xdr:colOff>
      <xdr:row>9</xdr:row>
      <xdr:rowOff>1171080</xdr:rowOff>
    </xdr:to>
    <xdr:pic>
      <xdr:nvPicPr>
        <xdr:cNvPr id="297" name="Рисунок 29" descr="https://assets.4flow.cloud/THUMB_ALFA43XE2HDS.jpg.jpg?pEFs=cVY2M1MyN1ZOMFFadEQ5ZlVOMzhVNXc5VmFXM0JvelV6ZTJxQzAzQWl1dWpQZC82V1h2VkoxSHNha0pUdllqQlplbnBrKzRBQmFqU2RSZy9LSU9yYnhEWmNIWk9PY3psUEx2SUxHQWVNZzFFbkg1QzdMbHpVRzNWaUJ6eklqZzU3N2ZmeC9Fdm42NGNuYXpaVlliRWFxY1YzMkdJYjFCcWtZbFRSRTdLUk5RPQ&amp;md5=5a57a9ee04dd8e8ffe9cf94daec45890"/>
        <xdr:cNvPicPr/>
      </xdr:nvPicPr>
      <xdr:blipFill>
        <a:blip xmlns:r="http://schemas.openxmlformats.org/officeDocument/2006/relationships" r:embed="rId26"/>
        <a:srcRect t="4493"/>
        <a:stretch/>
      </xdr:blipFill>
      <xdr:spPr>
        <a:xfrm>
          <a:off x="2388960" y="7412400"/>
          <a:ext cx="1116000" cy="1064160"/>
        </a:xfrm>
        <a:prstGeom prst="rect">
          <a:avLst/>
        </a:prstGeom>
        <a:ln w="0">
          <a:noFill/>
        </a:ln>
      </xdr:spPr>
    </xdr:pic>
    <xdr:clientData/>
  </xdr:twoCellAnchor>
  <xdr:twoCellAnchor editAs="oneCell">
    <xdr:from>
      <xdr:col>2</xdr:col>
      <xdr:colOff>152280</xdr:colOff>
      <xdr:row>7</xdr:row>
      <xdr:rowOff>83880</xdr:rowOff>
    </xdr:from>
    <xdr:to>
      <xdr:col>2</xdr:col>
      <xdr:colOff>1220760</xdr:colOff>
      <xdr:row>7</xdr:row>
      <xdr:rowOff>1151640</xdr:rowOff>
    </xdr:to>
    <xdr:pic>
      <xdr:nvPicPr>
        <xdr:cNvPr id="298" name="Рисунок 30" descr="https://assets.4flow.cloud/THUMB_ALFA43XMFHDS.jpg.jpg?pEFs=cVY2M1MyN1ZOMFFadEQ5ZlVOMzhVd1lwVEFFbEVKa2tCYno2WGpxdkJoeUNSRzdOTC9BNi9JVDVOWmtrTmZrNytLYzdZZWJjM0hpMmJlWkRlYnlUa3N3VVVvU1lGTmpJTGl2c2VqZElCT1ljV1k5ODRIZEFhQWVIZjJkbW1aVGMxTlhscTU0Qk9yV2xqQW9Fak9NY1lnMExxZ2JTRm1EeEg3TmxuNzFTNWJrPQ&amp;md5=e59b7aa1614d24b31a7c796f4c1ec6bb"/>
        <xdr:cNvPicPr/>
      </xdr:nvPicPr>
      <xdr:blipFill>
        <a:blip xmlns:r="http://schemas.openxmlformats.org/officeDocument/2006/relationships" r:embed="rId27"/>
        <a:stretch/>
      </xdr:blipFill>
      <xdr:spPr>
        <a:xfrm>
          <a:off x="2410200" y="4493880"/>
          <a:ext cx="1068480" cy="1067760"/>
        </a:xfrm>
        <a:prstGeom prst="rect">
          <a:avLst/>
        </a:prstGeom>
        <a:ln w="0">
          <a:noFill/>
        </a:ln>
      </xdr:spPr>
    </xdr:pic>
    <xdr:clientData/>
  </xdr:twoCellAnchor>
  <xdr:twoCellAnchor editAs="oneCell">
    <xdr:from>
      <xdr:col>2</xdr:col>
      <xdr:colOff>117720</xdr:colOff>
      <xdr:row>13</xdr:row>
      <xdr:rowOff>333360</xdr:rowOff>
    </xdr:from>
    <xdr:to>
      <xdr:col>2</xdr:col>
      <xdr:colOff>1269000</xdr:colOff>
      <xdr:row>13</xdr:row>
      <xdr:rowOff>1199520</xdr:rowOff>
    </xdr:to>
    <xdr:pic>
      <xdr:nvPicPr>
        <xdr:cNvPr id="299" name="Рисунок 31" descr="https://assets.4flow.cloud/THUMB_ALFA420E1HDS.jpg.jpg?pEFs=cVY2M1MyN1ZOMFFadEQ5ZlVOMzhVNjFOaSsrVDVCMHdiRnh4Y1N6SkF6SHBkMmpPOGMzaTYwRmE0S1huWWowOGRaWWI1SkswTFZoaWRJYmtFNkVpNVlSSk5NYkgvQnhRYjZEdHgzdWtNRUgrZ1lPb1E3WWh3Q01ZdWg4UjdwNnE1ak8vc2Y2ZG8vNHlsRlBoYWlIWFZ3cGVTazhxemtuSWtmc2I4dCtsVG5BPQ"/>
        <xdr:cNvPicPr/>
      </xdr:nvPicPr>
      <xdr:blipFill>
        <a:blip xmlns:r="http://schemas.openxmlformats.org/officeDocument/2006/relationships" r:embed="rId28"/>
        <a:srcRect t="24765"/>
        <a:stretch/>
      </xdr:blipFill>
      <xdr:spPr>
        <a:xfrm>
          <a:off x="2375640" y="13058640"/>
          <a:ext cx="1151280" cy="866160"/>
        </a:xfrm>
        <a:prstGeom prst="rect">
          <a:avLst/>
        </a:prstGeom>
        <a:ln w="0">
          <a:noFill/>
        </a:ln>
      </xdr:spPr>
    </xdr:pic>
    <xdr:clientData/>
  </xdr:twoCellAnchor>
  <xdr:twoCellAnchor editAs="oneCell">
    <xdr:from>
      <xdr:col>2</xdr:col>
      <xdr:colOff>69840</xdr:colOff>
      <xdr:row>30</xdr:row>
      <xdr:rowOff>371520</xdr:rowOff>
    </xdr:from>
    <xdr:to>
      <xdr:col>2</xdr:col>
      <xdr:colOff>1314000</xdr:colOff>
      <xdr:row>30</xdr:row>
      <xdr:rowOff>843840</xdr:rowOff>
    </xdr:to>
    <xdr:pic>
      <xdr:nvPicPr>
        <xdr:cNvPr id="300" name="Рисунок 32" descr="https://assets.4flow.cloud/THUMB_K4610X.jpg.jpg?pEFs=cVY2M1MyN1ZOMFFadEQ5ZlVOMzhVeXNvc1BtRlg3alZJYno1MUpNOGtMLzZ0NGE5ODk1ZkdLV3loSEl6L1FhTm1zOFBKYktVcHpSRG02YzUzTVpGenpSR0oxSFdTTHdrVTl1cFg0TjZDTWdUbEFweERMM041K2NiQ3c4MVMyaDQwak9ya0hOYXhIVk9iQXZUa1plaGpHV0hEZlIvUWFpQzk0eUJGQUtvVFM0PQ"/>
        <xdr:cNvPicPr/>
      </xdr:nvPicPr>
      <xdr:blipFill>
        <a:blip xmlns:r="http://schemas.openxmlformats.org/officeDocument/2006/relationships" r:embed="rId29"/>
        <a:srcRect t="31257" b="30736"/>
        <a:stretch/>
      </xdr:blipFill>
      <xdr:spPr>
        <a:xfrm>
          <a:off x="2327760" y="36737640"/>
          <a:ext cx="1244160" cy="472320"/>
        </a:xfrm>
        <a:prstGeom prst="rect">
          <a:avLst/>
        </a:prstGeom>
        <a:ln w="0">
          <a:noFill/>
        </a:ln>
      </xdr:spPr>
    </xdr:pic>
    <xdr:clientData/>
  </xdr:twoCellAnchor>
  <xdr:twoCellAnchor editAs="oneCell">
    <xdr:from>
      <xdr:col>2</xdr:col>
      <xdr:colOff>276120</xdr:colOff>
      <xdr:row>20</xdr:row>
      <xdr:rowOff>95400</xdr:rowOff>
    </xdr:from>
    <xdr:to>
      <xdr:col>2</xdr:col>
      <xdr:colOff>1122840</xdr:colOff>
      <xdr:row>20</xdr:row>
      <xdr:rowOff>1204200</xdr:rowOff>
    </xdr:to>
    <xdr:pic>
      <xdr:nvPicPr>
        <xdr:cNvPr id="301" name="Рисунок 33"/>
        <xdr:cNvPicPr/>
      </xdr:nvPicPr>
      <xdr:blipFill>
        <a:blip xmlns:r="http://schemas.openxmlformats.org/officeDocument/2006/relationships" r:embed="rId30"/>
        <a:stretch/>
      </xdr:blipFill>
      <xdr:spPr>
        <a:xfrm>
          <a:off x="2534040" y="22555080"/>
          <a:ext cx="846720" cy="1108800"/>
        </a:xfrm>
        <a:prstGeom prst="rect">
          <a:avLst/>
        </a:prstGeom>
        <a:ln w="0">
          <a:noFill/>
        </a:ln>
      </xdr:spPr>
    </xdr:pic>
    <xdr:clientData/>
  </xdr:twoCellAnchor>
  <xdr:twoCellAnchor>
    <xdr:from>
      <xdr:col>2</xdr:col>
      <xdr:colOff>93240</xdr:colOff>
      <xdr:row>22</xdr:row>
      <xdr:rowOff>158760</xdr:rowOff>
    </xdr:from>
    <xdr:to>
      <xdr:col>2</xdr:col>
      <xdr:colOff>1330200</xdr:colOff>
      <xdr:row>22</xdr:row>
      <xdr:rowOff>1160280</xdr:rowOff>
    </xdr:to>
    <xdr:pic>
      <xdr:nvPicPr>
        <xdr:cNvPr id="302" name="Рисунок 34"/>
        <xdr:cNvPicPr/>
      </xdr:nvPicPr>
      <xdr:blipFill>
        <a:blip xmlns:r="http://schemas.openxmlformats.org/officeDocument/2006/relationships" r:embed="rId31"/>
        <a:srcRect l="15330" t="7506" r="15490" b="8438"/>
        <a:stretch/>
      </xdr:blipFill>
      <xdr:spPr>
        <a:xfrm>
          <a:off x="2351160" y="25399800"/>
          <a:ext cx="1236960" cy="1001520"/>
        </a:xfrm>
        <a:prstGeom prst="rect">
          <a:avLst/>
        </a:prstGeom>
        <a:ln w="0">
          <a:noFill/>
        </a:ln>
      </xdr:spPr>
    </xdr:pic>
    <xdr:clientData/>
  </xdr:twoCellAnchor>
  <xdr:twoCellAnchor>
    <xdr:from>
      <xdr:col>2</xdr:col>
      <xdr:colOff>171000</xdr:colOff>
      <xdr:row>21</xdr:row>
      <xdr:rowOff>118800</xdr:rowOff>
    </xdr:from>
    <xdr:to>
      <xdr:col>2</xdr:col>
      <xdr:colOff>1270080</xdr:colOff>
      <xdr:row>21</xdr:row>
      <xdr:rowOff>1303920</xdr:rowOff>
    </xdr:to>
    <xdr:pic>
      <xdr:nvPicPr>
        <xdr:cNvPr id="303" name="Рисунок 35"/>
        <xdr:cNvPicPr/>
      </xdr:nvPicPr>
      <xdr:blipFill>
        <a:blip xmlns:r="http://schemas.openxmlformats.org/officeDocument/2006/relationships" r:embed="rId32"/>
        <a:srcRect l="13864" t="5164" r="19087" b="4232"/>
        <a:stretch/>
      </xdr:blipFill>
      <xdr:spPr>
        <a:xfrm>
          <a:off x="2428920" y="23969160"/>
          <a:ext cx="1099080" cy="1185120"/>
        </a:xfrm>
        <a:prstGeom prst="rect">
          <a:avLst/>
        </a:prstGeom>
        <a:ln w="0">
          <a:noFill/>
        </a:ln>
      </xdr:spPr>
    </xdr:pic>
    <xdr:clientData/>
  </xdr:twoCellAnchor>
  <xdr:twoCellAnchor>
    <xdr:from>
      <xdr:col>2</xdr:col>
      <xdr:colOff>228600</xdr:colOff>
      <xdr:row>35</xdr:row>
      <xdr:rowOff>235080</xdr:rowOff>
    </xdr:from>
    <xdr:to>
      <xdr:col>2</xdr:col>
      <xdr:colOff>1046880</xdr:colOff>
      <xdr:row>35</xdr:row>
      <xdr:rowOff>999720</xdr:rowOff>
    </xdr:to>
    <xdr:pic>
      <xdr:nvPicPr>
        <xdr:cNvPr id="304" name="Рисунок 3" descr="cid:image005.jpg@01D942B7.AA0A9950"/>
        <xdr:cNvPicPr/>
      </xdr:nvPicPr>
      <xdr:blipFill>
        <a:blip xmlns:r="http://schemas.openxmlformats.org/officeDocument/2006/relationships" r:embed="rId33"/>
        <a:stretch/>
      </xdr:blipFill>
      <xdr:spPr>
        <a:xfrm>
          <a:off x="2486520" y="43354440"/>
          <a:ext cx="818280" cy="764640"/>
        </a:xfrm>
        <a:prstGeom prst="rect">
          <a:avLst/>
        </a:prstGeom>
        <a:ln w="0">
          <a:noFill/>
        </a:ln>
      </xdr:spPr>
    </xdr:pic>
    <xdr:clientData/>
  </xdr:twoCellAnchor>
  <xdr:twoCellAnchor editAs="oneCell">
    <xdr:from>
      <xdr:col>2</xdr:col>
      <xdr:colOff>443520</xdr:colOff>
      <xdr:row>31</xdr:row>
      <xdr:rowOff>97200</xdr:rowOff>
    </xdr:from>
    <xdr:to>
      <xdr:col>2</xdr:col>
      <xdr:colOff>794520</xdr:colOff>
      <xdr:row>31</xdr:row>
      <xdr:rowOff>1082160</xdr:rowOff>
    </xdr:to>
    <xdr:pic>
      <xdr:nvPicPr>
        <xdr:cNvPr id="305" name="Рисунок 37"/>
        <xdr:cNvPicPr/>
      </xdr:nvPicPr>
      <xdr:blipFill>
        <a:blip xmlns:r="http://schemas.openxmlformats.org/officeDocument/2006/relationships" r:embed="rId34"/>
        <a:stretch/>
      </xdr:blipFill>
      <xdr:spPr>
        <a:xfrm>
          <a:off x="2701440" y="37854000"/>
          <a:ext cx="351000" cy="984960"/>
        </a:xfrm>
        <a:prstGeom prst="rect">
          <a:avLst/>
        </a:prstGeom>
        <a:ln w="0">
          <a:noFill/>
        </a:ln>
      </xdr:spPr>
    </xdr:pic>
    <xdr:clientData/>
  </xdr:twoCellAnchor>
  <xdr:twoCellAnchor editAs="oneCell">
    <xdr:from>
      <xdr:col>2</xdr:col>
      <xdr:colOff>133200</xdr:colOff>
      <xdr:row>33</xdr:row>
      <xdr:rowOff>123480</xdr:rowOff>
    </xdr:from>
    <xdr:to>
      <xdr:col>2</xdr:col>
      <xdr:colOff>1227960</xdr:colOff>
      <xdr:row>33</xdr:row>
      <xdr:rowOff>1218240</xdr:rowOff>
    </xdr:to>
    <xdr:pic>
      <xdr:nvPicPr>
        <xdr:cNvPr id="306" name="Рисунок 38" descr="https://assets.4flow.cloud/THUMB_SVRPP420-625.jpg.jpg?pEFs=cVY2M1MyN1ZOMFFadEQ5ZlVOMzhVejBnREhEYXBBYkJ5dVZ1THZXUm1ENVovU1ozSjVuQlVyR00zb1RMZWppZGpaZFo4RU90N1oxTDFURkFDUElNV1JTcUN1M1A3UFFybEdYSzFUb01hMGxJdzZsTXV4TTkvRVc1K2ZtdHlrMit4TWhiTEl6eDErU0Zja2RXdHA5Zm8xRmJBRk04ZlJMcFpvdmsrdlNTSXhBPQ"/>
        <xdr:cNvPicPr/>
      </xdr:nvPicPr>
      <xdr:blipFill>
        <a:blip xmlns:r="http://schemas.openxmlformats.org/officeDocument/2006/relationships" r:embed="rId35"/>
        <a:stretch/>
      </xdr:blipFill>
      <xdr:spPr>
        <a:xfrm>
          <a:off x="2391120" y="40461840"/>
          <a:ext cx="1094760" cy="1094760"/>
        </a:xfrm>
        <a:prstGeom prst="rect">
          <a:avLst/>
        </a:prstGeom>
        <a:ln w="0">
          <a:noFill/>
        </a:ln>
      </xdr:spPr>
    </xdr:pic>
    <xdr:clientData/>
  </xdr:twoCellAnchor>
  <xdr:twoCellAnchor editAs="oneCell">
    <xdr:from>
      <xdr:col>2</xdr:col>
      <xdr:colOff>93960</xdr:colOff>
      <xdr:row>17</xdr:row>
      <xdr:rowOff>142560</xdr:rowOff>
    </xdr:from>
    <xdr:to>
      <xdr:col>2</xdr:col>
      <xdr:colOff>1253880</xdr:colOff>
      <xdr:row>17</xdr:row>
      <xdr:rowOff>1227600</xdr:rowOff>
    </xdr:to>
    <xdr:pic>
      <xdr:nvPicPr>
        <xdr:cNvPr id="307" name="Рисунок 39"/>
        <xdr:cNvPicPr/>
      </xdr:nvPicPr>
      <xdr:blipFill>
        <a:blip xmlns:r="http://schemas.openxmlformats.org/officeDocument/2006/relationships" r:embed="rId36"/>
        <a:srcRect l="11108" t="11323" r="11900" b="9888"/>
        <a:stretch/>
      </xdr:blipFill>
      <xdr:spPr>
        <a:xfrm>
          <a:off x="2351880" y="18430560"/>
          <a:ext cx="1159920" cy="1085040"/>
        </a:xfrm>
        <a:prstGeom prst="rect">
          <a:avLst/>
        </a:prstGeom>
        <a:ln w="0">
          <a:noFill/>
        </a:ln>
      </xdr:spPr>
    </xdr:pic>
    <xdr:clientData/>
  </xdr:twoCellAnchor>
  <xdr:twoCellAnchor editAs="oneCell">
    <xdr:from>
      <xdr:col>0</xdr:col>
      <xdr:colOff>190440</xdr:colOff>
      <xdr:row>0</xdr:row>
      <xdr:rowOff>163800</xdr:rowOff>
    </xdr:from>
    <xdr:to>
      <xdr:col>2</xdr:col>
      <xdr:colOff>27720</xdr:colOff>
      <xdr:row>3</xdr:row>
      <xdr:rowOff>21600</xdr:rowOff>
    </xdr:to>
    <xdr:pic>
      <xdr:nvPicPr>
        <xdr:cNvPr id="308" name="Рисунок 40"/>
        <xdr:cNvPicPr/>
      </xdr:nvPicPr>
      <xdr:blipFill>
        <a:blip xmlns:r="http://schemas.openxmlformats.org/officeDocument/2006/relationships" r:embed="rId37"/>
        <a:stretch/>
      </xdr:blipFill>
      <xdr:spPr>
        <a:xfrm>
          <a:off x="190440" y="163800"/>
          <a:ext cx="2095200" cy="438480"/>
        </a:xfrm>
        <a:prstGeom prst="rect">
          <a:avLst/>
        </a:prstGeom>
        <a:ln w="0">
          <a:noFill/>
        </a:ln>
      </xdr:spPr>
    </xdr:pic>
    <xdr:clientData/>
  </xdr:twoCellAnchor>
  <xdr:twoCellAnchor editAs="oneCell">
    <xdr:from>
      <xdr:col>2</xdr:col>
      <xdr:colOff>171450</xdr:colOff>
      <xdr:row>23</xdr:row>
      <xdr:rowOff>133350</xdr:rowOff>
    </xdr:from>
    <xdr:to>
      <xdr:col>2</xdr:col>
      <xdr:colOff>1188789</xdr:colOff>
      <xdr:row>23</xdr:row>
      <xdr:rowOff>1276350</xdr:rowOff>
    </xdr:to>
    <xdr:pic>
      <xdr:nvPicPr>
        <xdr:cNvPr id="42" name="Рисунок 41"/>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21970" t="5682" r="22064"/>
        <a:stretch/>
      </xdr:blipFill>
      <xdr:spPr>
        <a:xfrm>
          <a:off x="2305050" y="26765250"/>
          <a:ext cx="1017339" cy="1143000"/>
        </a:xfrm>
        <a:prstGeom prst="rect">
          <a:avLst/>
        </a:prstGeom>
      </xdr:spPr>
    </xdr:pic>
    <xdr:clientData/>
  </xdr:twoCellAnchor>
  <xdr:oneCellAnchor>
    <xdr:from>
      <xdr:col>2</xdr:col>
      <xdr:colOff>47625</xdr:colOff>
      <xdr:row>29</xdr:row>
      <xdr:rowOff>485775</xdr:rowOff>
    </xdr:from>
    <xdr:ext cx="1244766" cy="473011"/>
    <xdr:pic>
      <xdr:nvPicPr>
        <xdr:cNvPr id="43" name="Рисунок 42" descr="https://assets.4flow.cloud/THUMB_K4610X.jpg.jpg?pEFs=cVY2M1MyN1ZOMFFadEQ5ZlVOMzhVeXNvc1BtRlg3alZJYno1MUpNOGtMLzZ0NGE5ODk1ZkdLV3loSEl6L1FhTm1zOFBKYktVcHpSRG02YzUzTVpGenpSR0oxSFdTTHdrVTl1cFg0TjZDTWdUbEFweERMM041K2NiQ3c4MVMyaDQwak9ya0hOYXhIVk9iQXZUa1plaGpHV0hEZlIvUWFpQzk0eUJGQUtvVFM0PQ"/>
        <xdr:cNvPicPr>
          <a:picLocks noChangeAspect="1" noChangeArrowheads="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31250" b="30750"/>
        <a:stretch/>
      </xdr:blipFill>
      <xdr:spPr bwMode="auto">
        <a:xfrm>
          <a:off x="2181225" y="35461575"/>
          <a:ext cx="1244766" cy="4730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6.xml><?xml version="1.0" encoding="utf-8"?>
<xdr:wsDr xmlns:xdr="http://schemas.openxmlformats.org/drawingml/2006/spreadsheetDrawing" xmlns:a="http://schemas.openxmlformats.org/drawingml/2006/main">
  <xdr:twoCellAnchor editAs="oneCell">
    <xdr:from>
      <xdr:col>2</xdr:col>
      <xdr:colOff>76320</xdr:colOff>
      <xdr:row>11</xdr:row>
      <xdr:rowOff>200160</xdr:rowOff>
    </xdr:from>
    <xdr:to>
      <xdr:col>2</xdr:col>
      <xdr:colOff>1333080</xdr:colOff>
      <xdr:row>11</xdr:row>
      <xdr:rowOff>522000</xdr:rowOff>
    </xdr:to>
    <xdr:pic>
      <xdr:nvPicPr>
        <xdr:cNvPr id="2" name="Рисунок 1">
          <a:extLst>
            <a:ext uri="{FF2B5EF4-FFF2-40B4-BE49-F238E27FC236}">
              <a16:creationId xmlns:a16="http://schemas.microsoft.com/office/drawing/2014/main" id="{3C255B00-6458-4CD4-ABBC-204552F9152E}"/>
            </a:ext>
          </a:extLst>
        </xdr:cNvPr>
        <xdr:cNvPicPr/>
      </xdr:nvPicPr>
      <xdr:blipFill>
        <a:blip xmlns:r="http://schemas.openxmlformats.org/officeDocument/2006/relationships" r:embed="rId1"/>
        <a:stretch/>
      </xdr:blipFill>
      <xdr:spPr>
        <a:xfrm>
          <a:off x="2114670" y="6800985"/>
          <a:ext cx="1256760" cy="321840"/>
        </a:xfrm>
        <a:prstGeom prst="rect">
          <a:avLst/>
        </a:prstGeom>
        <a:ln w="0">
          <a:noFill/>
        </a:ln>
      </xdr:spPr>
    </xdr:pic>
    <xdr:clientData/>
  </xdr:twoCellAnchor>
  <xdr:twoCellAnchor editAs="oneCell">
    <xdr:from>
      <xdr:col>2</xdr:col>
      <xdr:colOff>28440</xdr:colOff>
      <xdr:row>13</xdr:row>
      <xdr:rowOff>133560</xdr:rowOff>
    </xdr:from>
    <xdr:to>
      <xdr:col>2</xdr:col>
      <xdr:colOff>1313640</xdr:colOff>
      <xdr:row>13</xdr:row>
      <xdr:rowOff>466560</xdr:rowOff>
    </xdr:to>
    <xdr:pic>
      <xdr:nvPicPr>
        <xdr:cNvPr id="3" name="Immagine 7">
          <a:extLst>
            <a:ext uri="{FF2B5EF4-FFF2-40B4-BE49-F238E27FC236}">
              <a16:creationId xmlns:a16="http://schemas.microsoft.com/office/drawing/2014/main" id="{78BB1168-8993-46C3-AA20-2BC4732AA02F}"/>
            </a:ext>
          </a:extLst>
        </xdr:cNvPr>
        <xdr:cNvPicPr/>
      </xdr:nvPicPr>
      <xdr:blipFill>
        <a:blip xmlns:r="http://schemas.openxmlformats.org/officeDocument/2006/relationships" r:embed="rId2"/>
        <a:stretch/>
      </xdr:blipFill>
      <xdr:spPr>
        <a:xfrm>
          <a:off x="2066790" y="8420310"/>
          <a:ext cx="1285200" cy="333000"/>
        </a:xfrm>
        <a:prstGeom prst="rect">
          <a:avLst/>
        </a:prstGeom>
        <a:ln w="0">
          <a:noFill/>
        </a:ln>
      </xdr:spPr>
    </xdr:pic>
    <xdr:clientData/>
  </xdr:twoCellAnchor>
  <xdr:twoCellAnchor editAs="oneCell">
    <xdr:from>
      <xdr:col>2</xdr:col>
      <xdr:colOff>66510</xdr:colOff>
      <xdr:row>14</xdr:row>
      <xdr:rowOff>168450</xdr:rowOff>
    </xdr:from>
    <xdr:to>
      <xdr:col>2</xdr:col>
      <xdr:colOff>1428030</xdr:colOff>
      <xdr:row>14</xdr:row>
      <xdr:rowOff>532410</xdr:rowOff>
    </xdr:to>
    <xdr:pic>
      <xdr:nvPicPr>
        <xdr:cNvPr id="7" name="Рисунок 6">
          <a:extLst>
            <a:ext uri="{FF2B5EF4-FFF2-40B4-BE49-F238E27FC236}">
              <a16:creationId xmlns:a16="http://schemas.microsoft.com/office/drawing/2014/main" id="{A1186AFA-5651-46E0-9D9C-E1C50A207F94}"/>
            </a:ext>
          </a:extLst>
        </xdr:cNvPr>
        <xdr:cNvPicPr/>
      </xdr:nvPicPr>
      <xdr:blipFill>
        <a:blip xmlns:r="http://schemas.openxmlformats.org/officeDocument/2006/relationships" r:embed="rId3"/>
        <a:stretch/>
      </xdr:blipFill>
      <xdr:spPr>
        <a:xfrm>
          <a:off x="2104860" y="9055275"/>
          <a:ext cx="1361520" cy="363960"/>
        </a:xfrm>
        <a:prstGeom prst="rect">
          <a:avLst/>
        </a:prstGeom>
        <a:ln w="0">
          <a:noFill/>
        </a:ln>
      </xdr:spPr>
    </xdr:pic>
    <xdr:clientData/>
  </xdr:twoCellAnchor>
  <xdr:twoCellAnchor editAs="oneCell">
    <xdr:from>
      <xdr:col>2</xdr:col>
      <xdr:colOff>38160</xdr:colOff>
      <xdr:row>15</xdr:row>
      <xdr:rowOff>180720</xdr:rowOff>
    </xdr:from>
    <xdr:to>
      <xdr:col>2</xdr:col>
      <xdr:colOff>1414080</xdr:colOff>
      <xdr:row>15</xdr:row>
      <xdr:rowOff>556920</xdr:rowOff>
    </xdr:to>
    <xdr:pic>
      <xdr:nvPicPr>
        <xdr:cNvPr id="8" name="Рисунок 7">
          <a:extLst>
            <a:ext uri="{FF2B5EF4-FFF2-40B4-BE49-F238E27FC236}">
              <a16:creationId xmlns:a16="http://schemas.microsoft.com/office/drawing/2014/main" id="{09ED6447-BB5A-47E8-ACC3-88FDE31F7924}"/>
            </a:ext>
          </a:extLst>
        </xdr:cNvPr>
        <xdr:cNvPicPr/>
      </xdr:nvPicPr>
      <xdr:blipFill>
        <a:blip xmlns:r="http://schemas.openxmlformats.org/officeDocument/2006/relationships" r:embed="rId4"/>
        <a:stretch/>
      </xdr:blipFill>
      <xdr:spPr>
        <a:xfrm>
          <a:off x="2076510" y="11839320"/>
          <a:ext cx="1375920" cy="376200"/>
        </a:xfrm>
        <a:prstGeom prst="rect">
          <a:avLst/>
        </a:prstGeom>
        <a:ln w="0">
          <a:noFill/>
        </a:ln>
      </xdr:spPr>
    </xdr:pic>
    <xdr:clientData/>
  </xdr:twoCellAnchor>
  <xdr:twoCellAnchor editAs="oneCell">
    <xdr:from>
      <xdr:col>2</xdr:col>
      <xdr:colOff>314280</xdr:colOff>
      <xdr:row>16</xdr:row>
      <xdr:rowOff>105120</xdr:rowOff>
    </xdr:from>
    <xdr:to>
      <xdr:col>2</xdr:col>
      <xdr:colOff>1075680</xdr:colOff>
      <xdr:row>16</xdr:row>
      <xdr:rowOff>861840</xdr:rowOff>
    </xdr:to>
    <xdr:pic>
      <xdr:nvPicPr>
        <xdr:cNvPr id="9" name="Рисунок 8">
          <a:extLst>
            <a:ext uri="{FF2B5EF4-FFF2-40B4-BE49-F238E27FC236}">
              <a16:creationId xmlns:a16="http://schemas.microsoft.com/office/drawing/2014/main" id="{4CE8E17B-E4AC-4065-8BA5-841489B4FBEE}"/>
            </a:ext>
          </a:extLst>
        </xdr:cNvPr>
        <xdr:cNvPicPr/>
      </xdr:nvPicPr>
      <xdr:blipFill>
        <a:blip xmlns:r="http://schemas.openxmlformats.org/officeDocument/2006/relationships" r:embed="rId5"/>
        <a:stretch/>
      </xdr:blipFill>
      <xdr:spPr>
        <a:xfrm>
          <a:off x="2352630" y="12506670"/>
          <a:ext cx="761400" cy="756720"/>
        </a:xfrm>
        <a:prstGeom prst="rect">
          <a:avLst/>
        </a:prstGeom>
        <a:ln w="0">
          <a:noFill/>
        </a:ln>
      </xdr:spPr>
    </xdr:pic>
    <xdr:clientData/>
  </xdr:twoCellAnchor>
  <xdr:twoCellAnchor editAs="oneCell">
    <xdr:from>
      <xdr:col>0</xdr:col>
      <xdr:colOff>743040</xdr:colOff>
      <xdr:row>0</xdr:row>
      <xdr:rowOff>9360</xdr:rowOff>
    </xdr:from>
    <xdr:to>
      <xdr:col>2</xdr:col>
      <xdr:colOff>294780</xdr:colOff>
      <xdr:row>1</xdr:row>
      <xdr:rowOff>180360</xdr:rowOff>
    </xdr:to>
    <xdr:pic>
      <xdr:nvPicPr>
        <xdr:cNvPr id="10" name="Рисунок 9">
          <a:extLst>
            <a:ext uri="{FF2B5EF4-FFF2-40B4-BE49-F238E27FC236}">
              <a16:creationId xmlns:a16="http://schemas.microsoft.com/office/drawing/2014/main" id="{18605DED-110E-4A87-9E02-C89AB005C292}"/>
            </a:ext>
          </a:extLst>
        </xdr:cNvPr>
        <xdr:cNvPicPr/>
      </xdr:nvPicPr>
      <xdr:blipFill>
        <a:blip xmlns:r="http://schemas.openxmlformats.org/officeDocument/2006/relationships" r:embed="rId6"/>
        <a:srcRect t="36127" b="38324"/>
        <a:stretch/>
      </xdr:blipFill>
      <xdr:spPr>
        <a:xfrm>
          <a:off x="743040" y="9360"/>
          <a:ext cx="1590090" cy="361500"/>
        </a:xfrm>
        <a:prstGeom prst="rect">
          <a:avLst/>
        </a:prstGeom>
        <a:ln w="0">
          <a:noFill/>
        </a:ln>
      </xdr:spPr>
    </xdr:pic>
    <xdr:clientData/>
  </xdr:twoCellAnchor>
  <xdr:twoCellAnchor editAs="oneCell">
    <xdr:from>
      <xdr:col>0</xdr:col>
      <xdr:colOff>28440</xdr:colOff>
      <xdr:row>0</xdr:row>
      <xdr:rowOff>23760</xdr:rowOff>
    </xdr:from>
    <xdr:to>
      <xdr:col>0</xdr:col>
      <xdr:colOff>799200</xdr:colOff>
      <xdr:row>3</xdr:row>
      <xdr:rowOff>160920</xdr:rowOff>
    </xdr:to>
    <xdr:pic>
      <xdr:nvPicPr>
        <xdr:cNvPr id="11" name="Рисунок 10">
          <a:extLst>
            <a:ext uri="{FF2B5EF4-FFF2-40B4-BE49-F238E27FC236}">
              <a16:creationId xmlns:a16="http://schemas.microsoft.com/office/drawing/2014/main" id="{A5BF50A8-3535-46AD-8AE9-86B795505EA1}"/>
            </a:ext>
          </a:extLst>
        </xdr:cNvPr>
        <xdr:cNvPicPr/>
      </xdr:nvPicPr>
      <xdr:blipFill>
        <a:blip xmlns:r="http://schemas.openxmlformats.org/officeDocument/2006/relationships" r:embed="rId7"/>
        <a:stretch/>
      </xdr:blipFill>
      <xdr:spPr>
        <a:xfrm>
          <a:off x="28440" y="23760"/>
          <a:ext cx="770760" cy="718185"/>
        </a:xfrm>
        <a:prstGeom prst="rect">
          <a:avLst/>
        </a:prstGeom>
        <a:ln w="0">
          <a:noFill/>
        </a:ln>
      </xdr:spPr>
    </xdr:pic>
    <xdr:clientData/>
  </xdr:twoCellAnchor>
  <xdr:twoCellAnchor editAs="oneCell">
    <xdr:from>
      <xdr:col>2</xdr:col>
      <xdr:colOff>76320</xdr:colOff>
      <xdr:row>9</xdr:row>
      <xdr:rowOff>9360</xdr:rowOff>
    </xdr:from>
    <xdr:to>
      <xdr:col>2</xdr:col>
      <xdr:colOff>1247040</xdr:colOff>
      <xdr:row>9</xdr:row>
      <xdr:rowOff>9360</xdr:rowOff>
    </xdr:to>
    <xdr:pic>
      <xdr:nvPicPr>
        <xdr:cNvPr id="12" name="object 3">
          <a:extLst>
            <a:ext uri="{FF2B5EF4-FFF2-40B4-BE49-F238E27FC236}">
              <a16:creationId xmlns:a16="http://schemas.microsoft.com/office/drawing/2014/main" id="{46161F84-03C1-4E42-8605-7D0CD50E69E7}"/>
            </a:ext>
          </a:extLst>
        </xdr:cNvPr>
        <xdr:cNvPicPr/>
      </xdr:nvPicPr>
      <xdr:blipFill>
        <a:blip xmlns:r="http://schemas.openxmlformats.org/officeDocument/2006/relationships" r:embed="rId8"/>
        <a:stretch/>
      </xdr:blipFill>
      <xdr:spPr>
        <a:xfrm>
          <a:off x="2114670" y="4419435"/>
          <a:ext cx="1170720" cy="0"/>
        </a:xfrm>
        <a:prstGeom prst="rect">
          <a:avLst/>
        </a:prstGeom>
        <a:ln w="0">
          <a:noFill/>
        </a:ln>
      </xdr:spPr>
    </xdr:pic>
    <xdr:clientData/>
  </xdr:twoCellAnchor>
  <xdr:twoCellAnchor editAs="oneCell">
    <xdr:from>
      <xdr:col>2</xdr:col>
      <xdr:colOff>76320</xdr:colOff>
      <xdr:row>5</xdr:row>
      <xdr:rowOff>9360</xdr:rowOff>
    </xdr:from>
    <xdr:to>
      <xdr:col>2</xdr:col>
      <xdr:colOff>1247040</xdr:colOff>
      <xdr:row>5</xdr:row>
      <xdr:rowOff>9360</xdr:rowOff>
    </xdr:to>
    <xdr:pic>
      <xdr:nvPicPr>
        <xdr:cNvPr id="13" name="object 3">
          <a:extLst>
            <a:ext uri="{FF2B5EF4-FFF2-40B4-BE49-F238E27FC236}">
              <a16:creationId xmlns:a16="http://schemas.microsoft.com/office/drawing/2014/main" id="{FF1B37B5-A418-4392-AFE1-A7BC9E96E612}"/>
            </a:ext>
          </a:extLst>
        </xdr:cNvPr>
        <xdr:cNvPicPr/>
      </xdr:nvPicPr>
      <xdr:blipFill>
        <a:blip xmlns:r="http://schemas.openxmlformats.org/officeDocument/2006/relationships" r:embed="rId8"/>
        <a:stretch/>
      </xdr:blipFill>
      <xdr:spPr>
        <a:xfrm>
          <a:off x="2114670" y="1361910"/>
          <a:ext cx="1170720" cy="0"/>
        </a:xfrm>
        <a:prstGeom prst="rect">
          <a:avLst/>
        </a:prstGeom>
        <a:ln w="0">
          <a:noFill/>
        </a:ln>
      </xdr:spPr>
    </xdr:pic>
    <xdr:clientData/>
  </xdr:twoCellAnchor>
  <xdr:twoCellAnchor editAs="oneCell">
    <xdr:from>
      <xdr:col>2</xdr:col>
      <xdr:colOff>200160</xdr:colOff>
      <xdr:row>12</xdr:row>
      <xdr:rowOff>93960</xdr:rowOff>
    </xdr:from>
    <xdr:to>
      <xdr:col>2</xdr:col>
      <xdr:colOff>1209240</xdr:colOff>
      <xdr:row>12</xdr:row>
      <xdr:rowOff>827640</xdr:rowOff>
    </xdr:to>
    <xdr:pic>
      <xdr:nvPicPr>
        <xdr:cNvPr id="14" name="Рисунок 13" descr="https://assets.4flow.cloud/THUMB_G11T.jpg.jpg?pEFs=cVY2M1MyN1ZOMFFadEQ5ZlVOMzhVeTJyVk5KdDRLM2pNbHhPbnA4aEdoZ3Y3K2tyMVp4ek4vdDZ0U1ZlbEFoR3YzdWcrUEJZVWtkVEZXMmQycHJQQTdaZVY3VnNHOEFHVy9wYlVnOFg5QXRCVTlBaTZEUGxGMEVGeXFwWDZmWW52TUVqcjk4SWVBR1NEZTFSRjI5S1JZU3dLWUpVTXhRN2hzM3VnMlFYZnRNPQ">
          <a:extLst>
            <a:ext uri="{FF2B5EF4-FFF2-40B4-BE49-F238E27FC236}">
              <a16:creationId xmlns:a16="http://schemas.microsoft.com/office/drawing/2014/main" id="{78907270-6C87-4272-9C6B-0B76E933EFA7}"/>
            </a:ext>
          </a:extLst>
        </xdr:cNvPr>
        <xdr:cNvPicPr/>
      </xdr:nvPicPr>
      <xdr:blipFill>
        <a:blip xmlns:r="http://schemas.openxmlformats.org/officeDocument/2006/relationships" r:embed="rId9"/>
        <a:srcRect t="27263"/>
        <a:stretch/>
      </xdr:blipFill>
      <xdr:spPr>
        <a:xfrm>
          <a:off x="2238510" y="7475835"/>
          <a:ext cx="1009080" cy="733680"/>
        </a:xfrm>
        <a:prstGeom prst="rect">
          <a:avLst/>
        </a:prstGeom>
        <a:ln w="0">
          <a:noFill/>
        </a:ln>
      </xdr:spPr>
    </xdr:pic>
    <xdr:clientData/>
  </xdr:twoCellAnchor>
  <xdr:twoCellAnchor editAs="oneCell">
    <xdr:from>
      <xdr:col>2</xdr:col>
      <xdr:colOff>190380</xdr:colOff>
      <xdr:row>10</xdr:row>
      <xdr:rowOff>57465</xdr:rowOff>
    </xdr:from>
    <xdr:to>
      <xdr:col>2</xdr:col>
      <xdr:colOff>1275420</xdr:colOff>
      <xdr:row>10</xdr:row>
      <xdr:rowOff>1142505</xdr:rowOff>
    </xdr:to>
    <xdr:pic>
      <xdr:nvPicPr>
        <xdr:cNvPr id="15" name="Рисунок 14" descr="https://assets.4flow.cloud/THUMB_STDM.jpg.jpg?pEFs=cVY2M1MyN1ZOMFFadEQ5ZlVOMzhVK21tZGN1ODN2WXI1aXBSSllycHVCWVlSN0Y2cVpUaHpGU0FiN3VCQUJ6cnJRbElLOFpSNXN1VzIrVTJoVG1hWDZORmQ3MnNkaVlzNDBJQTJCRE1ONS9vUHNjQnpCenNkMXo3cGw4VUF5T1pHZTdBVG4yZEJPamdydGtRY0lWNjRwTlpXN2lJRVRkeVdiMnhBbnI3SzZnPQ">
          <a:extLst>
            <a:ext uri="{FF2B5EF4-FFF2-40B4-BE49-F238E27FC236}">
              <a16:creationId xmlns:a16="http://schemas.microsoft.com/office/drawing/2014/main" id="{996AF1A5-A6D3-45AC-8255-B66EB1FD17EE}"/>
            </a:ext>
          </a:extLst>
        </xdr:cNvPr>
        <xdr:cNvPicPr/>
      </xdr:nvPicPr>
      <xdr:blipFill>
        <a:blip xmlns:r="http://schemas.openxmlformats.org/officeDocument/2006/relationships" r:embed="rId10"/>
        <a:stretch/>
      </xdr:blipFill>
      <xdr:spPr>
        <a:xfrm>
          <a:off x="2228730" y="5458140"/>
          <a:ext cx="1085040" cy="1085040"/>
        </a:xfrm>
        <a:prstGeom prst="rect">
          <a:avLst/>
        </a:prstGeom>
        <a:ln w="0">
          <a:noFill/>
        </a:ln>
      </xdr:spPr>
    </xdr:pic>
    <xdr:clientData/>
  </xdr:twoCellAnchor>
  <xdr:twoCellAnchor editAs="oneCell">
    <xdr:from>
      <xdr:col>2</xdr:col>
      <xdr:colOff>295200</xdr:colOff>
      <xdr:row>9</xdr:row>
      <xdr:rowOff>66600</xdr:rowOff>
    </xdr:from>
    <xdr:to>
      <xdr:col>2</xdr:col>
      <xdr:colOff>1170720</xdr:colOff>
      <xdr:row>9</xdr:row>
      <xdr:rowOff>942120</xdr:rowOff>
    </xdr:to>
    <xdr:pic>
      <xdr:nvPicPr>
        <xdr:cNvPr id="16" name="Рисунок 15" descr="https://assets.4flow.cloud/THUMB_STDH.jpg.jpg?pEFs=cVY2M1MyN1ZOMFFadEQ5ZlVOMzhVK2I5elc5d3Z0d0tiTUpGajIzbUpsMFpXN1VBdzE3RHRzNVhXNEtrSlVJalpMT3FXbmNOWlFRaHBXa2IvOS9aZUlVMExwM3FRVlJJNDdtU0k4dDc1aWFxek95U3BCQzJrNzhRZ2hLL2NLM256UGRSbWRrMUgwaE9CdWdkZlR0Tk9xQk1BZituR2M0MVZxTG8waDJTRXdVPQ">
          <a:extLst>
            <a:ext uri="{FF2B5EF4-FFF2-40B4-BE49-F238E27FC236}">
              <a16:creationId xmlns:a16="http://schemas.microsoft.com/office/drawing/2014/main" id="{7100C6F8-8ECC-40DE-AF5D-82DEF3262B6C}"/>
            </a:ext>
          </a:extLst>
        </xdr:cNvPr>
        <xdr:cNvPicPr/>
      </xdr:nvPicPr>
      <xdr:blipFill>
        <a:blip xmlns:r="http://schemas.openxmlformats.org/officeDocument/2006/relationships" r:embed="rId11"/>
        <a:stretch/>
      </xdr:blipFill>
      <xdr:spPr>
        <a:xfrm>
          <a:off x="2333550" y="4476675"/>
          <a:ext cx="875520" cy="875520"/>
        </a:xfrm>
        <a:prstGeom prst="rect">
          <a:avLst/>
        </a:prstGeom>
        <a:ln w="0">
          <a:noFill/>
        </a:ln>
      </xdr:spPr>
    </xdr:pic>
    <xdr:clientData/>
  </xdr:twoCellAnchor>
  <xdr:twoCellAnchor editAs="oneCell">
    <xdr:from>
      <xdr:col>2</xdr:col>
      <xdr:colOff>215280</xdr:colOff>
      <xdr:row>7</xdr:row>
      <xdr:rowOff>95040</xdr:rowOff>
    </xdr:from>
    <xdr:to>
      <xdr:col>2</xdr:col>
      <xdr:colOff>1228320</xdr:colOff>
      <xdr:row>7</xdr:row>
      <xdr:rowOff>961200</xdr:rowOff>
    </xdr:to>
    <xdr:pic>
      <xdr:nvPicPr>
        <xdr:cNvPr id="17" name="Рисунок 16" descr="https://assets.4flow.cloud/THUMB_PO45LSE.jpg.jpg?pEFs=cVY2M1MyN1ZOMFFadEQ5ZlVOMzhVOWlvNisyc09WaVR3WmtvcHFHYzY1Qi91UGh6dGl6cDk3NHY5NmNkMnBHL3JuRy9tUm50elJMODBuODJLV21LK2RGU3lhdDducU1HbG13anNITFkyd0N0VGRmbUFkMDIrZHNwNWNlbThQako5UWRSb3J4UkFLbmtYZDJNQnhNMkdwK3Q3dzFPZTRZb1BxQVBzWVp0Mlo4PQ&amp;md5=109db44d209b2a4fcf982e980417c46e">
          <a:extLst>
            <a:ext uri="{FF2B5EF4-FFF2-40B4-BE49-F238E27FC236}">
              <a16:creationId xmlns:a16="http://schemas.microsoft.com/office/drawing/2014/main" id="{62F61B9C-8BA6-43F0-A82B-0841C8F23DAD}"/>
            </a:ext>
          </a:extLst>
        </xdr:cNvPr>
        <xdr:cNvPicPr/>
      </xdr:nvPicPr>
      <xdr:blipFill>
        <a:blip xmlns:r="http://schemas.openxmlformats.org/officeDocument/2006/relationships" r:embed="rId12"/>
        <a:srcRect t="14502"/>
        <a:stretch/>
      </xdr:blipFill>
      <xdr:spPr>
        <a:xfrm>
          <a:off x="2253630" y="3343065"/>
          <a:ext cx="1013040" cy="866160"/>
        </a:xfrm>
        <a:prstGeom prst="rect">
          <a:avLst/>
        </a:prstGeom>
        <a:ln w="0">
          <a:noFill/>
        </a:ln>
      </xdr:spPr>
    </xdr:pic>
    <xdr:clientData/>
  </xdr:twoCellAnchor>
  <xdr:twoCellAnchor editAs="oneCell">
    <xdr:from>
      <xdr:col>2</xdr:col>
      <xdr:colOff>115920</xdr:colOff>
      <xdr:row>5</xdr:row>
      <xdr:rowOff>152280</xdr:rowOff>
    </xdr:from>
    <xdr:to>
      <xdr:col>2</xdr:col>
      <xdr:colOff>1361160</xdr:colOff>
      <xdr:row>5</xdr:row>
      <xdr:rowOff>646920</xdr:rowOff>
    </xdr:to>
    <xdr:pic>
      <xdr:nvPicPr>
        <xdr:cNvPr id="18" name="Рисунок 17">
          <a:extLst>
            <a:ext uri="{FF2B5EF4-FFF2-40B4-BE49-F238E27FC236}">
              <a16:creationId xmlns:a16="http://schemas.microsoft.com/office/drawing/2014/main" id="{3980F3E6-8E3D-47CE-B81F-CC81C15FB1E0}"/>
            </a:ext>
          </a:extLst>
        </xdr:cNvPr>
        <xdr:cNvPicPr/>
      </xdr:nvPicPr>
      <xdr:blipFill>
        <a:blip xmlns:r="http://schemas.openxmlformats.org/officeDocument/2006/relationships" r:embed="rId13"/>
        <a:srcRect t="30247" b="30001"/>
        <a:stretch/>
      </xdr:blipFill>
      <xdr:spPr>
        <a:xfrm>
          <a:off x="2154270" y="1504830"/>
          <a:ext cx="1245240" cy="494640"/>
        </a:xfrm>
        <a:prstGeom prst="rect">
          <a:avLst/>
        </a:prstGeom>
        <a:ln w="0">
          <a:noFill/>
        </a:ln>
      </xdr:spPr>
    </xdr:pic>
    <xdr:clientData/>
  </xdr:twoCellAnchor>
  <xdr:twoCellAnchor editAs="oneCell">
    <xdr:from>
      <xdr:col>2</xdr:col>
      <xdr:colOff>312480</xdr:colOff>
      <xdr:row>6</xdr:row>
      <xdr:rowOff>190440</xdr:rowOff>
    </xdr:from>
    <xdr:to>
      <xdr:col>2</xdr:col>
      <xdr:colOff>1056600</xdr:colOff>
      <xdr:row>6</xdr:row>
      <xdr:rowOff>961200</xdr:rowOff>
    </xdr:to>
    <xdr:pic>
      <xdr:nvPicPr>
        <xdr:cNvPr id="19" name="Рисунок 18">
          <a:extLst>
            <a:ext uri="{FF2B5EF4-FFF2-40B4-BE49-F238E27FC236}">
              <a16:creationId xmlns:a16="http://schemas.microsoft.com/office/drawing/2014/main" id="{D234B458-DA59-445A-A55D-EFF5A811A745}"/>
            </a:ext>
          </a:extLst>
        </xdr:cNvPr>
        <xdr:cNvPicPr/>
      </xdr:nvPicPr>
      <xdr:blipFill>
        <a:blip xmlns:r="http://schemas.openxmlformats.org/officeDocument/2006/relationships" r:embed="rId14"/>
        <a:srcRect l="10015" t="6835" r="14327" b="14766"/>
        <a:stretch/>
      </xdr:blipFill>
      <xdr:spPr>
        <a:xfrm>
          <a:off x="2350830" y="2381190"/>
          <a:ext cx="744120" cy="770760"/>
        </a:xfrm>
        <a:prstGeom prst="rect">
          <a:avLst/>
        </a:prstGeom>
        <a:ln w="0">
          <a:noFill/>
        </a:ln>
      </xdr:spPr>
    </xdr:pic>
    <xdr:clientData/>
  </xdr:twoCellAnchor>
  <xdr:twoCellAnchor editAs="oneCell">
    <xdr:from>
      <xdr:col>2</xdr:col>
      <xdr:colOff>66675</xdr:colOff>
      <xdr:row>8</xdr:row>
      <xdr:rowOff>152400</xdr:rowOff>
    </xdr:from>
    <xdr:to>
      <xdr:col>2</xdr:col>
      <xdr:colOff>1428750</xdr:colOff>
      <xdr:row>8</xdr:row>
      <xdr:rowOff>1514475</xdr:rowOff>
    </xdr:to>
    <xdr:pic>
      <xdr:nvPicPr>
        <xdr:cNvPr id="20" name="Рисунок 19"/>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105025" y="4562475"/>
          <a:ext cx="1362075" cy="136207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67680</xdr:colOff>
      <xdr:row>31</xdr:row>
      <xdr:rowOff>232200</xdr:rowOff>
    </xdr:from>
    <xdr:to>
      <xdr:col>2</xdr:col>
      <xdr:colOff>1108440</xdr:colOff>
      <xdr:row>31</xdr:row>
      <xdr:rowOff>1080360</xdr:rowOff>
    </xdr:to>
    <xdr:pic>
      <xdr:nvPicPr>
        <xdr:cNvPr id="2" name="Рисунок 1">
          <a:extLst>
            <a:ext uri="{FF2B5EF4-FFF2-40B4-BE49-F238E27FC236}">
              <a16:creationId xmlns:a16="http://schemas.microsoft.com/office/drawing/2014/main" id="{085FF27B-90F2-4ED9-8837-487FF7B18E76}"/>
            </a:ext>
          </a:extLst>
        </xdr:cNvPr>
        <xdr:cNvPicPr/>
      </xdr:nvPicPr>
      <xdr:blipFill>
        <a:blip xmlns:r="http://schemas.openxmlformats.org/officeDocument/2006/relationships" r:embed="rId1"/>
        <a:stretch/>
      </xdr:blipFill>
      <xdr:spPr>
        <a:xfrm>
          <a:off x="1915530" y="40761075"/>
          <a:ext cx="1040760" cy="848160"/>
        </a:xfrm>
        <a:prstGeom prst="rect">
          <a:avLst/>
        </a:prstGeom>
        <a:ln w="0">
          <a:noFill/>
        </a:ln>
      </xdr:spPr>
    </xdr:pic>
    <xdr:clientData/>
  </xdr:twoCellAnchor>
  <xdr:twoCellAnchor>
    <xdr:from>
      <xdr:col>2</xdr:col>
      <xdr:colOff>214920</xdr:colOff>
      <xdr:row>30</xdr:row>
      <xdr:rowOff>450360</xdr:rowOff>
    </xdr:from>
    <xdr:to>
      <xdr:col>2</xdr:col>
      <xdr:colOff>936000</xdr:colOff>
      <xdr:row>30</xdr:row>
      <xdr:rowOff>965160</xdr:rowOff>
    </xdr:to>
    <xdr:pic>
      <xdr:nvPicPr>
        <xdr:cNvPr id="3" name="Рисунок 2">
          <a:extLst>
            <a:ext uri="{FF2B5EF4-FFF2-40B4-BE49-F238E27FC236}">
              <a16:creationId xmlns:a16="http://schemas.microsoft.com/office/drawing/2014/main" id="{09A3804C-EA48-4421-84D7-3BBB32C44F06}"/>
            </a:ext>
          </a:extLst>
        </xdr:cNvPr>
        <xdr:cNvPicPr/>
      </xdr:nvPicPr>
      <xdr:blipFill>
        <a:blip xmlns:r="http://schemas.openxmlformats.org/officeDocument/2006/relationships" r:embed="rId2"/>
        <a:stretch/>
      </xdr:blipFill>
      <xdr:spPr>
        <a:xfrm>
          <a:off x="2062770" y="39588585"/>
          <a:ext cx="721080" cy="514800"/>
        </a:xfrm>
        <a:prstGeom prst="rect">
          <a:avLst/>
        </a:prstGeom>
        <a:ln w="0">
          <a:noFill/>
        </a:ln>
      </xdr:spPr>
    </xdr:pic>
    <xdr:clientData/>
  </xdr:twoCellAnchor>
  <xdr:twoCellAnchor>
    <xdr:from>
      <xdr:col>2</xdr:col>
      <xdr:colOff>84600</xdr:colOff>
      <xdr:row>37</xdr:row>
      <xdr:rowOff>132480</xdr:rowOff>
    </xdr:from>
    <xdr:to>
      <xdr:col>2</xdr:col>
      <xdr:colOff>1176120</xdr:colOff>
      <xdr:row>37</xdr:row>
      <xdr:rowOff>1176840</xdr:rowOff>
    </xdr:to>
    <xdr:pic>
      <xdr:nvPicPr>
        <xdr:cNvPr id="4" name="Рисунок 3">
          <a:extLst>
            <a:ext uri="{FF2B5EF4-FFF2-40B4-BE49-F238E27FC236}">
              <a16:creationId xmlns:a16="http://schemas.microsoft.com/office/drawing/2014/main" id="{2993818F-A843-4B4C-A3D9-DE16466AA0F3}"/>
            </a:ext>
          </a:extLst>
        </xdr:cNvPr>
        <xdr:cNvPicPr/>
      </xdr:nvPicPr>
      <xdr:blipFill>
        <a:blip xmlns:r="http://schemas.openxmlformats.org/officeDocument/2006/relationships" r:embed="rId3"/>
        <a:stretch/>
      </xdr:blipFill>
      <xdr:spPr>
        <a:xfrm>
          <a:off x="1932450" y="49005255"/>
          <a:ext cx="1091520" cy="1044360"/>
        </a:xfrm>
        <a:prstGeom prst="rect">
          <a:avLst/>
        </a:prstGeom>
        <a:ln w="0">
          <a:noFill/>
        </a:ln>
      </xdr:spPr>
    </xdr:pic>
    <xdr:clientData/>
  </xdr:twoCellAnchor>
  <xdr:twoCellAnchor>
    <xdr:from>
      <xdr:col>2</xdr:col>
      <xdr:colOff>140760</xdr:colOff>
      <xdr:row>36</xdr:row>
      <xdr:rowOff>330120</xdr:rowOff>
    </xdr:from>
    <xdr:to>
      <xdr:col>2</xdr:col>
      <xdr:colOff>1067760</xdr:colOff>
      <xdr:row>36</xdr:row>
      <xdr:rowOff>1036080</xdr:rowOff>
    </xdr:to>
    <xdr:pic>
      <xdr:nvPicPr>
        <xdr:cNvPr id="5" name="Рисунок 4">
          <a:extLst>
            <a:ext uri="{FF2B5EF4-FFF2-40B4-BE49-F238E27FC236}">
              <a16:creationId xmlns:a16="http://schemas.microsoft.com/office/drawing/2014/main" id="{3255297E-1B9C-498E-B877-26757F1A87A5}"/>
            </a:ext>
          </a:extLst>
        </xdr:cNvPr>
        <xdr:cNvPicPr/>
      </xdr:nvPicPr>
      <xdr:blipFill>
        <a:blip xmlns:r="http://schemas.openxmlformats.org/officeDocument/2006/relationships" r:embed="rId4"/>
        <a:stretch/>
      </xdr:blipFill>
      <xdr:spPr>
        <a:xfrm>
          <a:off x="1988610" y="47812245"/>
          <a:ext cx="927000" cy="705960"/>
        </a:xfrm>
        <a:prstGeom prst="rect">
          <a:avLst/>
        </a:prstGeom>
        <a:ln w="0">
          <a:noFill/>
        </a:ln>
      </xdr:spPr>
    </xdr:pic>
    <xdr:clientData/>
  </xdr:twoCellAnchor>
  <xdr:twoCellAnchor>
    <xdr:from>
      <xdr:col>2</xdr:col>
      <xdr:colOff>101520</xdr:colOff>
      <xdr:row>38</xdr:row>
      <xdr:rowOff>123480</xdr:rowOff>
    </xdr:from>
    <xdr:to>
      <xdr:col>2</xdr:col>
      <xdr:colOff>1072800</xdr:colOff>
      <xdr:row>38</xdr:row>
      <xdr:rowOff>1199160</xdr:rowOff>
    </xdr:to>
    <xdr:pic>
      <xdr:nvPicPr>
        <xdr:cNvPr id="6" name="Рисунок 5">
          <a:extLst>
            <a:ext uri="{FF2B5EF4-FFF2-40B4-BE49-F238E27FC236}">
              <a16:creationId xmlns:a16="http://schemas.microsoft.com/office/drawing/2014/main" id="{6ADA2FD1-DB51-4E32-8C8F-2263ED655C7D}"/>
            </a:ext>
          </a:extLst>
        </xdr:cNvPr>
        <xdr:cNvPicPr/>
      </xdr:nvPicPr>
      <xdr:blipFill>
        <a:blip xmlns:r="http://schemas.openxmlformats.org/officeDocument/2006/relationships" r:embed="rId5"/>
        <a:stretch/>
      </xdr:blipFill>
      <xdr:spPr>
        <a:xfrm>
          <a:off x="1949370" y="50386905"/>
          <a:ext cx="971280" cy="1075680"/>
        </a:xfrm>
        <a:prstGeom prst="rect">
          <a:avLst/>
        </a:prstGeom>
        <a:ln w="0">
          <a:noFill/>
        </a:ln>
      </xdr:spPr>
    </xdr:pic>
    <xdr:clientData/>
  </xdr:twoCellAnchor>
  <xdr:twoCellAnchor>
    <xdr:from>
      <xdr:col>2</xdr:col>
      <xdr:colOff>290880</xdr:colOff>
      <xdr:row>28</xdr:row>
      <xdr:rowOff>432360</xdr:rowOff>
    </xdr:from>
    <xdr:to>
      <xdr:col>2</xdr:col>
      <xdr:colOff>913680</xdr:colOff>
      <xdr:row>28</xdr:row>
      <xdr:rowOff>869400</xdr:rowOff>
    </xdr:to>
    <xdr:pic>
      <xdr:nvPicPr>
        <xdr:cNvPr id="7" name="Рисунок 6">
          <a:extLst>
            <a:ext uri="{FF2B5EF4-FFF2-40B4-BE49-F238E27FC236}">
              <a16:creationId xmlns:a16="http://schemas.microsoft.com/office/drawing/2014/main" id="{67A61837-4751-4792-B55A-654D6B85BE0B}"/>
            </a:ext>
          </a:extLst>
        </xdr:cNvPr>
        <xdr:cNvPicPr/>
      </xdr:nvPicPr>
      <xdr:blipFill>
        <a:blip xmlns:r="http://schemas.openxmlformats.org/officeDocument/2006/relationships" r:embed="rId6"/>
        <a:stretch/>
      </xdr:blipFill>
      <xdr:spPr>
        <a:xfrm>
          <a:off x="2138730" y="36789285"/>
          <a:ext cx="622800" cy="437040"/>
        </a:xfrm>
        <a:prstGeom prst="rect">
          <a:avLst/>
        </a:prstGeom>
        <a:ln w="0">
          <a:noFill/>
        </a:ln>
      </xdr:spPr>
    </xdr:pic>
    <xdr:clientData/>
  </xdr:twoCellAnchor>
  <xdr:twoCellAnchor>
    <xdr:from>
      <xdr:col>2</xdr:col>
      <xdr:colOff>192240</xdr:colOff>
      <xdr:row>29</xdr:row>
      <xdr:rowOff>419040</xdr:rowOff>
    </xdr:from>
    <xdr:to>
      <xdr:col>2</xdr:col>
      <xdr:colOff>935640</xdr:colOff>
      <xdr:row>29</xdr:row>
      <xdr:rowOff>1026000</xdr:rowOff>
    </xdr:to>
    <xdr:pic>
      <xdr:nvPicPr>
        <xdr:cNvPr id="8" name="Рисунок 7">
          <a:extLst>
            <a:ext uri="{FF2B5EF4-FFF2-40B4-BE49-F238E27FC236}">
              <a16:creationId xmlns:a16="http://schemas.microsoft.com/office/drawing/2014/main" id="{FC238A29-A31E-42C8-8291-41A99BEA204A}"/>
            </a:ext>
          </a:extLst>
        </xdr:cNvPr>
        <xdr:cNvPicPr/>
      </xdr:nvPicPr>
      <xdr:blipFill>
        <a:blip xmlns:r="http://schemas.openxmlformats.org/officeDocument/2006/relationships" r:embed="rId7"/>
        <a:stretch/>
      </xdr:blipFill>
      <xdr:spPr>
        <a:xfrm rot="21339000" flipH="1">
          <a:off x="2040090" y="38166615"/>
          <a:ext cx="743400" cy="606960"/>
        </a:xfrm>
        <a:prstGeom prst="rect">
          <a:avLst/>
        </a:prstGeom>
        <a:ln w="0">
          <a:noFill/>
        </a:ln>
      </xdr:spPr>
    </xdr:pic>
    <xdr:clientData/>
  </xdr:twoCellAnchor>
  <xdr:twoCellAnchor>
    <xdr:from>
      <xdr:col>2</xdr:col>
      <xdr:colOff>216000</xdr:colOff>
      <xdr:row>40</xdr:row>
      <xdr:rowOff>401400</xdr:rowOff>
    </xdr:from>
    <xdr:to>
      <xdr:col>2</xdr:col>
      <xdr:colOff>1024920</xdr:colOff>
      <xdr:row>40</xdr:row>
      <xdr:rowOff>1144440</xdr:rowOff>
    </xdr:to>
    <xdr:pic>
      <xdr:nvPicPr>
        <xdr:cNvPr id="9" name="Рисунок 8" descr="http://eshare-smegpix.4flow.net/webimgsmeg/JPG%20300%20dpi/THUMB_WT51200SR.jpg.jpg">
          <a:extLst>
            <a:ext uri="{FF2B5EF4-FFF2-40B4-BE49-F238E27FC236}">
              <a16:creationId xmlns:a16="http://schemas.microsoft.com/office/drawing/2014/main" id="{600DA620-2243-4A10-95A1-5C0D15B5E7C1}"/>
            </a:ext>
          </a:extLst>
        </xdr:cNvPr>
        <xdr:cNvPicPr/>
      </xdr:nvPicPr>
      <xdr:blipFill>
        <a:blip xmlns:r="http://schemas.openxmlformats.org/officeDocument/2006/relationships" r:embed="rId8"/>
        <a:srcRect l="9239" t="17755" r="9744" b="12053"/>
        <a:stretch/>
      </xdr:blipFill>
      <xdr:spPr>
        <a:xfrm>
          <a:off x="2063850" y="53446125"/>
          <a:ext cx="808920" cy="743040"/>
        </a:xfrm>
        <a:prstGeom prst="rect">
          <a:avLst/>
        </a:prstGeom>
        <a:ln w="0">
          <a:noFill/>
        </a:ln>
      </xdr:spPr>
    </xdr:pic>
    <xdr:clientData/>
  </xdr:twoCellAnchor>
  <xdr:twoCellAnchor>
    <xdr:from>
      <xdr:col>2</xdr:col>
      <xdr:colOff>171360</xdr:colOff>
      <xdr:row>41</xdr:row>
      <xdr:rowOff>431280</xdr:rowOff>
    </xdr:from>
    <xdr:to>
      <xdr:col>2</xdr:col>
      <xdr:colOff>970920</xdr:colOff>
      <xdr:row>41</xdr:row>
      <xdr:rowOff>1230840</xdr:rowOff>
    </xdr:to>
    <xdr:pic>
      <xdr:nvPicPr>
        <xdr:cNvPr id="10" name="Рисунок 9" descr="http://www.smegfoodservice.com/foodservice_com/images/products_foodservice/500/500/WT02L-1.jpg">
          <a:extLst>
            <a:ext uri="{FF2B5EF4-FFF2-40B4-BE49-F238E27FC236}">
              <a16:creationId xmlns:a16="http://schemas.microsoft.com/office/drawing/2014/main" id="{0879C03E-F116-434D-93CA-4621CA4A68A1}"/>
            </a:ext>
          </a:extLst>
        </xdr:cNvPr>
        <xdr:cNvPicPr/>
      </xdr:nvPicPr>
      <xdr:blipFill>
        <a:blip xmlns:r="http://schemas.openxmlformats.org/officeDocument/2006/relationships" r:embed="rId9"/>
        <a:stretch/>
      </xdr:blipFill>
      <xdr:spPr>
        <a:xfrm>
          <a:off x="2019210" y="54866655"/>
          <a:ext cx="799560" cy="799560"/>
        </a:xfrm>
        <a:prstGeom prst="rect">
          <a:avLst/>
        </a:prstGeom>
        <a:ln w="0">
          <a:noFill/>
        </a:ln>
      </xdr:spPr>
    </xdr:pic>
    <xdr:clientData/>
  </xdr:twoCellAnchor>
  <xdr:twoCellAnchor>
    <xdr:from>
      <xdr:col>2</xdr:col>
      <xdr:colOff>221040</xdr:colOff>
      <xdr:row>42</xdr:row>
      <xdr:rowOff>286200</xdr:rowOff>
    </xdr:from>
    <xdr:to>
      <xdr:col>2</xdr:col>
      <xdr:colOff>1068120</xdr:colOff>
      <xdr:row>42</xdr:row>
      <xdr:rowOff>1038240</xdr:rowOff>
    </xdr:to>
    <xdr:pic>
      <xdr:nvPicPr>
        <xdr:cNvPr id="11" name="Рисунок 10" descr="http://eshare-smegpix.4flow.net/webimgsmeg/JPG%20300%20dpi/THUMB_WT51200SHR.jpg.jpg">
          <a:extLst>
            <a:ext uri="{FF2B5EF4-FFF2-40B4-BE49-F238E27FC236}">
              <a16:creationId xmlns:a16="http://schemas.microsoft.com/office/drawing/2014/main" id="{155DAA22-0140-4FD6-9776-CF28B5DFAA76}"/>
            </a:ext>
          </a:extLst>
        </xdr:cNvPr>
        <xdr:cNvPicPr/>
      </xdr:nvPicPr>
      <xdr:blipFill>
        <a:blip xmlns:r="http://schemas.openxmlformats.org/officeDocument/2006/relationships" r:embed="rId10"/>
        <a:srcRect l="12533" t="28751" r="17371" b="11757"/>
        <a:stretch/>
      </xdr:blipFill>
      <xdr:spPr>
        <a:xfrm>
          <a:off x="2068890" y="56112225"/>
          <a:ext cx="847080" cy="752040"/>
        </a:xfrm>
        <a:prstGeom prst="rect">
          <a:avLst/>
        </a:prstGeom>
        <a:ln w="0">
          <a:noFill/>
        </a:ln>
      </xdr:spPr>
    </xdr:pic>
    <xdr:clientData/>
  </xdr:twoCellAnchor>
  <xdr:twoCellAnchor>
    <xdr:from>
      <xdr:col>2</xdr:col>
      <xdr:colOff>171360</xdr:colOff>
      <xdr:row>43</xdr:row>
      <xdr:rowOff>391680</xdr:rowOff>
    </xdr:from>
    <xdr:to>
      <xdr:col>2</xdr:col>
      <xdr:colOff>999360</xdr:colOff>
      <xdr:row>43</xdr:row>
      <xdr:rowOff>1105920</xdr:rowOff>
    </xdr:to>
    <xdr:pic>
      <xdr:nvPicPr>
        <xdr:cNvPr id="12" name="Рисунок 11" descr="http://eshare-smegpix.4flow.net/webimgsmeg/JPG%20300%20dpi/THUMB_WT51200SHL.jpg.jpg">
          <a:extLst>
            <a:ext uri="{FF2B5EF4-FFF2-40B4-BE49-F238E27FC236}">
              <a16:creationId xmlns:a16="http://schemas.microsoft.com/office/drawing/2014/main" id="{3BA3458F-833A-4306-B876-9C52B49C976A}"/>
            </a:ext>
          </a:extLst>
        </xdr:cNvPr>
        <xdr:cNvPicPr/>
      </xdr:nvPicPr>
      <xdr:blipFill>
        <a:blip xmlns:r="http://schemas.openxmlformats.org/officeDocument/2006/relationships" r:embed="rId11"/>
        <a:srcRect l="18399" t="28751" r="11271" b="15215"/>
        <a:stretch/>
      </xdr:blipFill>
      <xdr:spPr>
        <a:xfrm>
          <a:off x="2019210" y="57608355"/>
          <a:ext cx="828000" cy="714240"/>
        </a:xfrm>
        <a:prstGeom prst="rect">
          <a:avLst/>
        </a:prstGeom>
        <a:ln w="0">
          <a:noFill/>
        </a:ln>
      </xdr:spPr>
    </xdr:pic>
    <xdr:clientData/>
  </xdr:twoCellAnchor>
  <xdr:twoCellAnchor>
    <xdr:from>
      <xdr:col>2</xdr:col>
      <xdr:colOff>253080</xdr:colOff>
      <xdr:row>47</xdr:row>
      <xdr:rowOff>324360</xdr:rowOff>
    </xdr:from>
    <xdr:to>
      <xdr:col>2</xdr:col>
      <xdr:colOff>880920</xdr:colOff>
      <xdr:row>47</xdr:row>
      <xdr:rowOff>1122840</xdr:rowOff>
    </xdr:to>
    <xdr:pic>
      <xdr:nvPicPr>
        <xdr:cNvPr id="13" name="Рисунок 12" descr="http://eshare-smegpix.4flow.net/webimgsmeg/JPG%20300%20dpi/THUMB_WTX5700L.jpg.jpg">
          <a:extLst>
            <a:ext uri="{FF2B5EF4-FFF2-40B4-BE49-F238E27FC236}">
              <a16:creationId xmlns:a16="http://schemas.microsoft.com/office/drawing/2014/main" id="{14A9D44C-7B6C-4E15-90DE-E4D50DC09506}"/>
            </a:ext>
          </a:extLst>
        </xdr:cNvPr>
        <xdr:cNvPicPr/>
      </xdr:nvPicPr>
      <xdr:blipFill>
        <a:blip xmlns:r="http://schemas.openxmlformats.org/officeDocument/2006/relationships" r:embed="rId12"/>
        <a:srcRect l="24499" t="17752" r="24003" b="12954"/>
        <a:stretch/>
      </xdr:blipFill>
      <xdr:spPr>
        <a:xfrm>
          <a:off x="2100930" y="63103635"/>
          <a:ext cx="627840" cy="798480"/>
        </a:xfrm>
        <a:prstGeom prst="rect">
          <a:avLst/>
        </a:prstGeom>
        <a:ln w="0">
          <a:noFill/>
        </a:ln>
      </xdr:spPr>
    </xdr:pic>
    <xdr:clientData/>
  </xdr:twoCellAnchor>
  <xdr:twoCellAnchor>
    <xdr:from>
      <xdr:col>2</xdr:col>
      <xdr:colOff>258120</xdr:colOff>
      <xdr:row>48</xdr:row>
      <xdr:rowOff>346680</xdr:rowOff>
    </xdr:from>
    <xdr:to>
      <xdr:col>2</xdr:col>
      <xdr:colOff>866880</xdr:colOff>
      <xdr:row>48</xdr:row>
      <xdr:rowOff>1122840</xdr:rowOff>
    </xdr:to>
    <xdr:pic>
      <xdr:nvPicPr>
        <xdr:cNvPr id="14" name="Рисунок 13" descr="http://eshare-smegpix.4flow.net/webimgsmeg/JPG%20300%20dpi%20NO%20bg/THUMB_WTX5700.jpg.jpg">
          <a:extLst>
            <a:ext uri="{FF2B5EF4-FFF2-40B4-BE49-F238E27FC236}">
              <a16:creationId xmlns:a16="http://schemas.microsoft.com/office/drawing/2014/main" id="{23FABF95-006C-48A3-B1D1-DADE2E0CEC6A}"/>
            </a:ext>
          </a:extLst>
        </xdr:cNvPr>
        <xdr:cNvPicPr/>
      </xdr:nvPicPr>
      <xdr:blipFill>
        <a:blip xmlns:r="http://schemas.openxmlformats.org/officeDocument/2006/relationships" r:embed="rId13"/>
        <a:srcRect l="24747" t="23747" r="25080" b="17362"/>
        <a:stretch/>
      </xdr:blipFill>
      <xdr:spPr>
        <a:xfrm>
          <a:off x="2105970" y="64516605"/>
          <a:ext cx="608760" cy="776160"/>
        </a:xfrm>
        <a:prstGeom prst="rect">
          <a:avLst/>
        </a:prstGeom>
        <a:ln w="0">
          <a:noFill/>
        </a:ln>
      </xdr:spPr>
    </xdr:pic>
    <xdr:clientData/>
  </xdr:twoCellAnchor>
  <xdr:twoCellAnchor>
    <xdr:from>
      <xdr:col>2</xdr:col>
      <xdr:colOff>222120</xdr:colOff>
      <xdr:row>15</xdr:row>
      <xdr:rowOff>117720</xdr:rowOff>
    </xdr:from>
    <xdr:to>
      <xdr:col>2</xdr:col>
      <xdr:colOff>991800</xdr:colOff>
      <xdr:row>15</xdr:row>
      <xdr:rowOff>1296720</xdr:rowOff>
    </xdr:to>
    <xdr:pic>
      <xdr:nvPicPr>
        <xdr:cNvPr id="15" name="Рисунок 14" descr="https://eshare-smegpix.4flow.net/webimgsmeg/JPG%20300%20dpi%20NO%20bg/THUMB_UD503D.jpg.jpg">
          <a:extLst>
            <a:ext uri="{FF2B5EF4-FFF2-40B4-BE49-F238E27FC236}">
              <a16:creationId xmlns:a16="http://schemas.microsoft.com/office/drawing/2014/main" id="{C02DC6FB-38D6-4A8A-9AB8-E02119A77FD2}"/>
            </a:ext>
          </a:extLst>
        </xdr:cNvPr>
        <xdr:cNvPicPr/>
      </xdr:nvPicPr>
      <xdr:blipFill>
        <a:blip xmlns:r="http://schemas.openxmlformats.org/officeDocument/2006/relationships" r:embed="rId14"/>
        <a:srcRect l="19002" t="25753" r="16338"/>
        <a:stretch/>
      </xdr:blipFill>
      <xdr:spPr>
        <a:xfrm>
          <a:off x="2069970" y="16834095"/>
          <a:ext cx="769680" cy="1179000"/>
        </a:xfrm>
        <a:prstGeom prst="rect">
          <a:avLst/>
        </a:prstGeom>
        <a:ln w="0">
          <a:noFill/>
        </a:ln>
      </xdr:spPr>
    </xdr:pic>
    <xdr:clientData/>
  </xdr:twoCellAnchor>
  <xdr:twoCellAnchor>
    <xdr:from>
      <xdr:col>2</xdr:col>
      <xdr:colOff>219960</xdr:colOff>
      <xdr:row>14</xdr:row>
      <xdr:rowOff>96120</xdr:rowOff>
    </xdr:from>
    <xdr:to>
      <xdr:col>2</xdr:col>
      <xdr:colOff>981360</xdr:colOff>
      <xdr:row>14</xdr:row>
      <xdr:rowOff>1207440</xdr:rowOff>
    </xdr:to>
    <xdr:pic>
      <xdr:nvPicPr>
        <xdr:cNvPr id="16" name="Рисунок 15" descr="https://eshare-smegpix.4flow.net/webimgsmeg/JPG%2072%20dpi/THUMB_UD503DS.jpg.jpg">
          <a:extLst>
            <a:ext uri="{FF2B5EF4-FFF2-40B4-BE49-F238E27FC236}">
              <a16:creationId xmlns:a16="http://schemas.microsoft.com/office/drawing/2014/main" id="{E4BAFAD8-7ACF-4A69-B2F2-6277520B343E}"/>
            </a:ext>
          </a:extLst>
        </xdr:cNvPr>
        <xdr:cNvPicPr/>
      </xdr:nvPicPr>
      <xdr:blipFill>
        <a:blip xmlns:r="http://schemas.openxmlformats.org/officeDocument/2006/relationships" r:embed="rId15"/>
        <a:srcRect l="17731" r="17731"/>
        <a:stretch/>
      </xdr:blipFill>
      <xdr:spPr>
        <a:xfrm>
          <a:off x="2067810" y="15421845"/>
          <a:ext cx="761400" cy="1111320"/>
        </a:xfrm>
        <a:prstGeom prst="rect">
          <a:avLst/>
        </a:prstGeom>
        <a:ln w="0">
          <a:noFill/>
        </a:ln>
      </xdr:spPr>
    </xdr:pic>
    <xdr:clientData/>
  </xdr:twoCellAnchor>
  <xdr:twoCellAnchor>
    <xdr:from>
      <xdr:col>2</xdr:col>
      <xdr:colOff>247320</xdr:colOff>
      <xdr:row>16</xdr:row>
      <xdr:rowOff>169560</xdr:rowOff>
    </xdr:from>
    <xdr:to>
      <xdr:col>2</xdr:col>
      <xdr:colOff>993240</xdr:colOff>
      <xdr:row>16</xdr:row>
      <xdr:rowOff>1181880</xdr:rowOff>
    </xdr:to>
    <xdr:pic>
      <xdr:nvPicPr>
        <xdr:cNvPr id="17" name="Рисунок 16" descr="https://eshare-smegpix.4flow.net/webimgsmeg/JPG%2072%20dpi/THUMB_UD503DS.jpg.jpg">
          <a:extLst>
            <a:ext uri="{FF2B5EF4-FFF2-40B4-BE49-F238E27FC236}">
              <a16:creationId xmlns:a16="http://schemas.microsoft.com/office/drawing/2014/main" id="{461D71AF-E4DC-4668-B52C-2138EA753A4C}"/>
            </a:ext>
          </a:extLst>
        </xdr:cNvPr>
        <xdr:cNvPicPr/>
      </xdr:nvPicPr>
      <xdr:blipFill>
        <a:blip xmlns:r="http://schemas.openxmlformats.org/officeDocument/2006/relationships" r:embed="rId15"/>
        <a:srcRect l="17731" r="17731"/>
        <a:stretch/>
      </xdr:blipFill>
      <xdr:spPr>
        <a:xfrm>
          <a:off x="2095170" y="18276585"/>
          <a:ext cx="745920" cy="1012320"/>
        </a:xfrm>
        <a:prstGeom prst="rect">
          <a:avLst/>
        </a:prstGeom>
        <a:ln w="0">
          <a:noFill/>
        </a:ln>
      </xdr:spPr>
    </xdr:pic>
    <xdr:clientData/>
  </xdr:twoCellAnchor>
  <xdr:twoCellAnchor>
    <xdr:from>
      <xdr:col>2</xdr:col>
      <xdr:colOff>248760</xdr:colOff>
      <xdr:row>25</xdr:row>
      <xdr:rowOff>311040</xdr:rowOff>
    </xdr:from>
    <xdr:to>
      <xdr:col>2</xdr:col>
      <xdr:colOff>972000</xdr:colOff>
      <xdr:row>25</xdr:row>
      <xdr:rowOff>1034280</xdr:rowOff>
    </xdr:to>
    <xdr:pic>
      <xdr:nvPicPr>
        <xdr:cNvPr id="18" name="Рисунок 17" descr="https://eshare-smegpix.4flow.net/webimgsmeg/JPG%2072%20dpi/THUMB_PHOOS02.jpg.jpg">
          <a:extLst>
            <a:ext uri="{FF2B5EF4-FFF2-40B4-BE49-F238E27FC236}">
              <a16:creationId xmlns:a16="http://schemas.microsoft.com/office/drawing/2014/main" id="{681351A7-F220-4E8B-9866-6A633F430BFC}"/>
            </a:ext>
          </a:extLst>
        </xdr:cNvPr>
        <xdr:cNvPicPr/>
      </xdr:nvPicPr>
      <xdr:blipFill>
        <a:blip xmlns:r="http://schemas.openxmlformats.org/officeDocument/2006/relationships" r:embed="rId16"/>
        <a:stretch/>
      </xdr:blipFill>
      <xdr:spPr>
        <a:xfrm>
          <a:off x="2096610" y="32496015"/>
          <a:ext cx="723240" cy="723240"/>
        </a:xfrm>
        <a:prstGeom prst="rect">
          <a:avLst/>
        </a:prstGeom>
        <a:ln w="0">
          <a:noFill/>
        </a:ln>
      </xdr:spPr>
    </xdr:pic>
    <xdr:clientData/>
  </xdr:twoCellAnchor>
  <xdr:twoCellAnchor>
    <xdr:from>
      <xdr:col>2</xdr:col>
      <xdr:colOff>156600</xdr:colOff>
      <xdr:row>26</xdr:row>
      <xdr:rowOff>306720</xdr:rowOff>
    </xdr:from>
    <xdr:to>
      <xdr:col>2</xdr:col>
      <xdr:colOff>1051200</xdr:colOff>
      <xdr:row>26</xdr:row>
      <xdr:rowOff>1126080</xdr:rowOff>
    </xdr:to>
    <xdr:pic>
      <xdr:nvPicPr>
        <xdr:cNvPr id="19" name="Рисунок 18" descr="https://eshare-smegpix.4flow.net/webimgsmeg/JPG%2072%20dpi/THUMB_PHOOS03.jpg.jpg">
          <a:extLst>
            <a:ext uri="{FF2B5EF4-FFF2-40B4-BE49-F238E27FC236}">
              <a16:creationId xmlns:a16="http://schemas.microsoft.com/office/drawing/2014/main" id="{0C881435-4F79-4447-AD58-E1964492A16B}"/>
            </a:ext>
          </a:extLst>
        </xdr:cNvPr>
        <xdr:cNvPicPr/>
      </xdr:nvPicPr>
      <xdr:blipFill>
        <a:blip xmlns:r="http://schemas.openxmlformats.org/officeDocument/2006/relationships" r:embed="rId17"/>
        <a:srcRect t="8421"/>
        <a:stretch/>
      </xdr:blipFill>
      <xdr:spPr>
        <a:xfrm>
          <a:off x="2004450" y="33882345"/>
          <a:ext cx="894600" cy="819360"/>
        </a:xfrm>
        <a:prstGeom prst="rect">
          <a:avLst/>
        </a:prstGeom>
        <a:ln w="0">
          <a:noFill/>
        </a:ln>
      </xdr:spPr>
    </xdr:pic>
    <xdr:clientData/>
  </xdr:twoCellAnchor>
  <xdr:twoCellAnchor>
    <xdr:from>
      <xdr:col>2</xdr:col>
      <xdr:colOff>316440</xdr:colOff>
      <xdr:row>24</xdr:row>
      <xdr:rowOff>391320</xdr:rowOff>
    </xdr:from>
    <xdr:to>
      <xdr:col>2</xdr:col>
      <xdr:colOff>839520</xdr:colOff>
      <xdr:row>24</xdr:row>
      <xdr:rowOff>1048680</xdr:rowOff>
    </xdr:to>
    <xdr:pic>
      <xdr:nvPicPr>
        <xdr:cNvPr id="20" name="Рисунок 19" descr="https://eshare-smegpix.4flow.net/webimgsmeg/JPG%2072%20dpi/THUMB_PHOOS01.jpg.jpg">
          <a:extLst>
            <a:ext uri="{FF2B5EF4-FFF2-40B4-BE49-F238E27FC236}">
              <a16:creationId xmlns:a16="http://schemas.microsoft.com/office/drawing/2014/main" id="{237C9FB6-2DA9-4B1A-9133-281C388F4FA4}"/>
            </a:ext>
          </a:extLst>
        </xdr:cNvPr>
        <xdr:cNvPicPr/>
      </xdr:nvPicPr>
      <xdr:blipFill>
        <a:blip xmlns:r="http://schemas.openxmlformats.org/officeDocument/2006/relationships" r:embed="rId18"/>
        <a:srcRect t="38751" r="51243"/>
        <a:stretch/>
      </xdr:blipFill>
      <xdr:spPr>
        <a:xfrm>
          <a:off x="2164290" y="31185645"/>
          <a:ext cx="523080" cy="657360"/>
        </a:xfrm>
        <a:prstGeom prst="rect">
          <a:avLst/>
        </a:prstGeom>
        <a:ln w="0">
          <a:noFill/>
        </a:ln>
      </xdr:spPr>
    </xdr:pic>
    <xdr:clientData/>
  </xdr:twoCellAnchor>
  <xdr:twoCellAnchor>
    <xdr:from>
      <xdr:col>2</xdr:col>
      <xdr:colOff>171360</xdr:colOff>
      <xdr:row>27</xdr:row>
      <xdr:rowOff>358920</xdr:rowOff>
    </xdr:from>
    <xdr:to>
      <xdr:col>2</xdr:col>
      <xdr:colOff>1065960</xdr:colOff>
      <xdr:row>27</xdr:row>
      <xdr:rowOff>1043640</xdr:rowOff>
    </xdr:to>
    <xdr:pic>
      <xdr:nvPicPr>
        <xdr:cNvPr id="21" name="Рисунок 20" descr="https://eshare-smegpix.4flow.net/webimgsmeg/JPG%20300%20dpi%20NO%20bg/THUMB_PB40G01.jpg.jpg">
          <a:extLst>
            <a:ext uri="{FF2B5EF4-FFF2-40B4-BE49-F238E27FC236}">
              <a16:creationId xmlns:a16="http://schemas.microsoft.com/office/drawing/2014/main" id="{F6B2AED9-2AC7-4E78-B295-BC4AD4B96A6A}"/>
            </a:ext>
          </a:extLst>
        </xdr:cNvPr>
        <xdr:cNvPicPr/>
      </xdr:nvPicPr>
      <xdr:blipFill>
        <a:blip xmlns:r="http://schemas.openxmlformats.org/officeDocument/2006/relationships" r:embed="rId19"/>
        <a:srcRect l="24251" t="27248" r="19247" b="29495"/>
        <a:stretch/>
      </xdr:blipFill>
      <xdr:spPr>
        <a:xfrm>
          <a:off x="2019210" y="35325195"/>
          <a:ext cx="894600" cy="684720"/>
        </a:xfrm>
        <a:prstGeom prst="rect">
          <a:avLst/>
        </a:prstGeom>
        <a:ln w="0">
          <a:noFill/>
        </a:ln>
      </xdr:spPr>
    </xdr:pic>
    <xdr:clientData/>
  </xdr:twoCellAnchor>
  <xdr:twoCellAnchor>
    <xdr:from>
      <xdr:col>2</xdr:col>
      <xdr:colOff>76320</xdr:colOff>
      <xdr:row>33</xdr:row>
      <xdr:rowOff>362520</xdr:rowOff>
    </xdr:from>
    <xdr:to>
      <xdr:col>2</xdr:col>
      <xdr:colOff>1142280</xdr:colOff>
      <xdr:row>33</xdr:row>
      <xdr:rowOff>1065960</xdr:rowOff>
    </xdr:to>
    <xdr:pic>
      <xdr:nvPicPr>
        <xdr:cNvPr id="22" name="Рисунок 21" descr="https://eshare-smegpix.4flow.net/webimgsmeg/JPG%2072%20dpi/THUMB_PB50D01.jpg.jpg">
          <a:extLst>
            <a:ext uri="{FF2B5EF4-FFF2-40B4-BE49-F238E27FC236}">
              <a16:creationId xmlns:a16="http://schemas.microsoft.com/office/drawing/2014/main" id="{448E86CE-EDC3-43A5-9C80-3FE818F90657}"/>
            </a:ext>
          </a:extLst>
        </xdr:cNvPr>
        <xdr:cNvPicPr/>
      </xdr:nvPicPr>
      <xdr:blipFill>
        <a:blip xmlns:r="http://schemas.openxmlformats.org/officeDocument/2006/relationships" r:embed="rId20"/>
        <a:srcRect t="33998"/>
        <a:stretch/>
      </xdr:blipFill>
      <xdr:spPr>
        <a:xfrm>
          <a:off x="1924170" y="43672695"/>
          <a:ext cx="1065960" cy="703440"/>
        </a:xfrm>
        <a:prstGeom prst="rect">
          <a:avLst/>
        </a:prstGeom>
        <a:ln w="0">
          <a:noFill/>
        </a:ln>
      </xdr:spPr>
    </xdr:pic>
    <xdr:clientData/>
  </xdr:twoCellAnchor>
  <xdr:twoCellAnchor>
    <xdr:from>
      <xdr:col>2</xdr:col>
      <xdr:colOff>84600</xdr:colOff>
      <xdr:row>34</xdr:row>
      <xdr:rowOff>328680</xdr:rowOff>
    </xdr:from>
    <xdr:to>
      <xdr:col>2</xdr:col>
      <xdr:colOff>1160280</xdr:colOff>
      <xdr:row>34</xdr:row>
      <xdr:rowOff>1032840</xdr:rowOff>
    </xdr:to>
    <xdr:pic>
      <xdr:nvPicPr>
        <xdr:cNvPr id="23" name="Рисунок 22" descr="https://eshare-smegpix.4flow.net/webimgsmeg/JPG%2072%20dpi/THUMB_PB50G01.jpg.jpg">
          <a:extLst>
            <a:ext uri="{FF2B5EF4-FFF2-40B4-BE49-F238E27FC236}">
              <a16:creationId xmlns:a16="http://schemas.microsoft.com/office/drawing/2014/main" id="{24E4B632-7493-4D65-91CE-88BB99E928B5}"/>
            </a:ext>
          </a:extLst>
        </xdr:cNvPr>
        <xdr:cNvPicPr/>
      </xdr:nvPicPr>
      <xdr:blipFill>
        <a:blip xmlns:r="http://schemas.openxmlformats.org/officeDocument/2006/relationships" r:embed="rId21"/>
        <a:srcRect t="34499"/>
        <a:stretch/>
      </xdr:blipFill>
      <xdr:spPr>
        <a:xfrm>
          <a:off x="1932450" y="45029505"/>
          <a:ext cx="1075680" cy="704160"/>
        </a:xfrm>
        <a:prstGeom prst="rect">
          <a:avLst/>
        </a:prstGeom>
        <a:ln w="0">
          <a:noFill/>
        </a:ln>
      </xdr:spPr>
    </xdr:pic>
    <xdr:clientData/>
  </xdr:twoCellAnchor>
  <xdr:twoCellAnchor>
    <xdr:from>
      <xdr:col>2</xdr:col>
      <xdr:colOff>116280</xdr:colOff>
      <xdr:row>32</xdr:row>
      <xdr:rowOff>212400</xdr:rowOff>
    </xdr:from>
    <xdr:to>
      <xdr:col>2</xdr:col>
      <xdr:colOff>1091880</xdr:colOff>
      <xdr:row>32</xdr:row>
      <xdr:rowOff>990360</xdr:rowOff>
    </xdr:to>
    <xdr:pic>
      <xdr:nvPicPr>
        <xdr:cNvPr id="24" name="Рисунок 23" descr="https://eshare-smegpix.4flow.net/webimgsmeg/JPG%2072%20dpi/THUMB_WB40G02.jpg.jpg">
          <a:extLst>
            <a:ext uri="{FF2B5EF4-FFF2-40B4-BE49-F238E27FC236}">
              <a16:creationId xmlns:a16="http://schemas.microsoft.com/office/drawing/2014/main" id="{01C1D820-2CB0-44ED-927A-CAF14E62B531}"/>
            </a:ext>
          </a:extLst>
        </xdr:cNvPr>
        <xdr:cNvPicPr/>
      </xdr:nvPicPr>
      <xdr:blipFill>
        <a:blip xmlns:r="http://schemas.openxmlformats.org/officeDocument/2006/relationships" r:embed="rId22"/>
        <a:srcRect t="20236"/>
        <a:stretch/>
      </xdr:blipFill>
      <xdr:spPr>
        <a:xfrm>
          <a:off x="1964130" y="42131925"/>
          <a:ext cx="975600" cy="777960"/>
        </a:xfrm>
        <a:prstGeom prst="rect">
          <a:avLst/>
        </a:prstGeom>
        <a:ln w="0">
          <a:noFill/>
        </a:ln>
      </xdr:spPr>
    </xdr:pic>
    <xdr:clientData/>
  </xdr:twoCellAnchor>
  <xdr:twoCellAnchor>
    <xdr:from>
      <xdr:col>2</xdr:col>
      <xdr:colOff>175680</xdr:colOff>
      <xdr:row>39</xdr:row>
      <xdr:rowOff>174240</xdr:rowOff>
    </xdr:from>
    <xdr:to>
      <xdr:col>2</xdr:col>
      <xdr:colOff>1158120</xdr:colOff>
      <xdr:row>39</xdr:row>
      <xdr:rowOff>1156680</xdr:rowOff>
    </xdr:to>
    <xdr:pic>
      <xdr:nvPicPr>
        <xdr:cNvPr id="25" name="Рисунок 24" descr="https://eshare-smegpix.4flow.net/webimgsmeg/JPG%2072%20dpi/THUMB_WB50G02.jpg.jpg">
          <a:extLst>
            <a:ext uri="{FF2B5EF4-FFF2-40B4-BE49-F238E27FC236}">
              <a16:creationId xmlns:a16="http://schemas.microsoft.com/office/drawing/2014/main" id="{58C95AC6-118E-40A6-BECF-084751C6FC70}"/>
            </a:ext>
          </a:extLst>
        </xdr:cNvPr>
        <xdr:cNvPicPr/>
      </xdr:nvPicPr>
      <xdr:blipFill>
        <a:blip xmlns:r="http://schemas.openxmlformats.org/officeDocument/2006/relationships" r:embed="rId23"/>
        <a:stretch/>
      </xdr:blipFill>
      <xdr:spPr>
        <a:xfrm>
          <a:off x="2023530" y="51828315"/>
          <a:ext cx="982440" cy="982440"/>
        </a:xfrm>
        <a:prstGeom prst="rect">
          <a:avLst/>
        </a:prstGeom>
        <a:ln w="0">
          <a:noFill/>
        </a:ln>
      </xdr:spPr>
    </xdr:pic>
    <xdr:clientData/>
  </xdr:twoCellAnchor>
  <xdr:twoCellAnchor>
    <xdr:from>
      <xdr:col>2</xdr:col>
      <xdr:colOff>302760</xdr:colOff>
      <xdr:row>46</xdr:row>
      <xdr:rowOff>308880</xdr:rowOff>
    </xdr:from>
    <xdr:to>
      <xdr:col>2</xdr:col>
      <xdr:colOff>930600</xdr:colOff>
      <xdr:row>46</xdr:row>
      <xdr:rowOff>1078560</xdr:rowOff>
    </xdr:to>
    <xdr:pic>
      <xdr:nvPicPr>
        <xdr:cNvPr id="26" name="Рисунок 25" descr="http://www.smegfoodservice.com/smeg_com/images/products_foodservice/500/500/WTX5700R.jpg">
          <a:extLst>
            <a:ext uri="{FF2B5EF4-FFF2-40B4-BE49-F238E27FC236}">
              <a16:creationId xmlns:a16="http://schemas.microsoft.com/office/drawing/2014/main" id="{E39BE590-5546-4EF9-BE85-B589DCED7386}"/>
            </a:ext>
          </a:extLst>
        </xdr:cNvPr>
        <xdr:cNvPicPr/>
      </xdr:nvPicPr>
      <xdr:blipFill>
        <a:blip xmlns:r="http://schemas.openxmlformats.org/officeDocument/2006/relationships" r:embed="rId24"/>
        <a:srcRect l="13814" t="5993" r="14392" b="5993"/>
        <a:stretch/>
      </xdr:blipFill>
      <xdr:spPr>
        <a:xfrm>
          <a:off x="2150610" y="61697505"/>
          <a:ext cx="627840" cy="769680"/>
        </a:xfrm>
        <a:prstGeom prst="rect">
          <a:avLst/>
        </a:prstGeom>
        <a:ln w="0">
          <a:noFill/>
        </a:ln>
      </xdr:spPr>
    </xdr:pic>
    <xdr:clientData/>
  </xdr:twoCellAnchor>
  <xdr:twoCellAnchor>
    <xdr:from>
      <xdr:col>2</xdr:col>
      <xdr:colOff>55080</xdr:colOff>
      <xdr:row>35</xdr:row>
      <xdr:rowOff>334440</xdr:rowOff>
    </xdr:from>
    <xdr:to>
      <xdr:col>2</xdr:col>
      <xdr:colOff>1172880</xdr:colOff>
      <xdr:row>35</xdr:row>
      <xdr:rowOff>1147320</xdr:rowOff>
    </xdr:to>
    <xdr:pic>
      <xdr:nvPicPr>
        <xdr:cNvPr id="27" name="Рисунок 26" descr="https://eshare-smegpix.4flow.net/webimgsmeg/JPG%2072%20dpi/THUMB_PB50G02.jpg.jpg">
          <a:extLst>
            <a:ext uri="{FF2B5EF4-FFF2-40B4-BE49-F238E27FC236}">
              <a16:creationId xmlns:a16="http://schemas.microsoft.com/office/drawing/2014/main" id="{41A4BE5C-D89D-4128-8BE8-5CF90745B6CC}"/>
            </a:ext>
          </a:extLst>
        </xdr:cNvPr>
        <xdr:cNvPicPr/>
      </xdr:nvPicPr>
      <xdr:blipFill>
        <a:blip xmlns:r="http://schemas.openxmlformats.org/officeDocument/2006/relationships" r:embed="rId25"/>
        <a:srcRect t="27334"/>
        <a:stretch/>
      </xdr:blipFill>
      <xdr:spPr>
        <a:xfrm>
          <a:off x="1902930" y="46425915"/>
          <a:ext cx="1117800" cy="812880"/>
        </a:xfrm>
        <a:prstGeom prst="rect">
          <a:avLst/>
        </a:prstGeom>
        <a:ln w="0">
          <a:noFill/>
        </a:ln>
      </xdr:spPr>
    </xdr:pic>
    <xdr:clientData/>
  </xdr:twoCellAnchor>
  <xdr:twoCellAnchor>
    <xdr:from>
      <xdr:col>2</xdr:col>
      <xdr:colOff>262800</xdr:colOff>
      <xdr:row>45</xdr:row>
      <xdr:rowOff>395280</xdr:rowOff>
    </xdr:from>
    <xdr:to>
      <xdr:col>2</xdr:col>
      <xdr:colOff>955800</xdr:colOff>
      <xdr:row>45</xdr:row>
      <xdr:rowOff>1087920</xdr:rowOff>
    </xdr:to>
    <xdr:pic>
      <xdr:nvPicPr>
        <xdr:cNvPr id="28" name="Рисунок 27" descr="Loading...">
          <a:extLst>
            <a:ext uri="{FF2B5EF4-FFF2-40B4-BE49-F238E27FC236}">
              <a16:creationId xmlns:a16="http://schemas.microsoft.com/office/drawing/2014/main" id="{49ABFDAB-7BF8-4678-8CDD-1144B25F837C}"/>
            </a:ext>
          </a:extLst>
        </xdr:cNvPr>
        <xdr:cNvPicPr/>
      </xdr:nvPicPr>
      <xdr:blipFill>
        <a:blip xmlns:r="http://schemas.openxmlformats.org/officeDocument/2006/relationships" r:embed="rId26"/>
        <a:stretch/>
      </xdr:blipFill>
      <xdr:spPr>
        <a:xfrm>
          <a:off x="2110650" y="60393255"/>
          <a:ext cx="693000" cy="692640"/>
        </a:xfrm>
        <a:prstGeom prst="rect">
          <a:avLst/>
        </a:prstGeom>
        <a:ln w="0">
          <a:noFill/>
        </a:ln>
      </xdr:spPr>
    </xdr:pic>
    <xdr:clientData/>
  </xdr:twoCellAnchor>
  <xdr:twoCellAnchor>
    <xdr:from>
      <xdr:col>2</xdr:col>
      <xdr:colOff>262440</xdr:colOff>
      <xdr:row>44</xdr:row>
      <xdr:rowOff>396000</xdr:rowOff>
    </xdr:from>
    <xdr:to>
      <xdr:col>2</xdr:col>
      <xdr:colOff>901080</xdr:colOff>
      <xdr:row>44</xdr:row>
      <xdr:rowOff>1035360</xdr:rowOff>
    </xdr:to>
    <xdr:pic>
      <xdr:nvPicPr>
        <xdr:cNvPr id="29" name="Рисунок 28" descr="Loading...">
          <a:extLst>
            <a:ext uri="{FF2B5EF4-FFF2-40B4-BE49-F238E27FC236}">
              <a16:creationId xmlns:a16="http://schemas.microsoft.com/office/drawing/2014/main" id="{1D8CAFF6-2FF8-4123-9754-F9B9734A2EF1}"/>
            </a:ext>
          </a:extLst>
        </xdr:cNvPr>
        <xdr:cNvPicPr/>
      </xdr:nvPicPr>
      <xdr:blipFill>
        <a:blip xmlns:r="http://schemas.openxmlformats.org/officeDocument/2006/relationships" r:embed="rId27"/>
        <a:stretch/>
      </xdr:blipFill>
      <xdr:spPr>
        <a:xfrm>
          <a:off x="2110290" y="59003325"/>
          <a:ext cx="638640" cy="639360"/>
        </a:xfrm>
        <a:prstGeom prst="rect">
          <a:avLst/>
        </a:prstGeom>
        <a:ln w="0">
          <a:noFill/>
        </a:ln>
      </xdr:spPr>
    </xdr:pic>
    <xdr:clientData/>
  </xdr:twoCellAnchor>
  <xdr:twoCellAnchor>
    <xdr:from>
      <xdr:col>2</xdr:col>
      <xdr:colOff>226080</xdr:colOff>
      <xdr:row>9</xdr:row>
      <xdr:rowOff>141480</xdr:rowOff>
    </xdr:from>
    <xdr:to>
      <xdr:col>2</xdr:col>
      <xdr:colOff>947520</xdr:colOff>
      <xdr:row>9</xdr:row>
      <xdr:rowOff>1173600</xdr:rowOff>
    </xdr:to>
    <xdr:pic>
      <xdr:nvPicPr>
        <xdr:cNvPr id="30" name="Рисунок 29" descr="https://eshare-smegpix.4flow.net/webimgsmeg/JPG%2072%20dpi/THUMB_UG403DM.jpg.jpg">
          <a:extLst>
            <a:ext uri="{FF2B5EF4-FFF2-40B4-BE49-F238E27FC236}">
              <a16:creationId xmlns:a16="http://schemas.microsoft.com/office/drawing/2014/main" id="{1F45B7D9-E40D-4636-8A46-6D4B9BA31677}"/>
            </a:ext>
          </a:extLst>
        </xdr:cNvPr>
        <xdr:cNvPicPr/>
      </xdr:nvPicPr>
      <xdr:blipFill>
        <a:blip xmlns:r="http://schemas.openxmlformats.org/officeDocument/2006/relationships" r:embed="rId28"/>
        <a:srcRect l="18009" r="19259"/>
        <a:stretch/>
      </xdr:blipFill>
      <xdr:spPr>
        <a:xfrm>
          <a:off x="2073930" y="8513955"/>
          <a:ext cx="721440" cy="1032120"/>
        </a:xfrm>
        <a:prstGeom prst="rect">
          <a:avLst/>
        </a:prstGeom>
        <a:ln w="0">
          <a:noFill/>
        </a:ln>
      </xdr:spPr>
    </xdr:pic>
    <xdr:clientData/>
  </xdr:twoCellAnchor>
  <xdr:twoCellAnchor>
    <xdr:from>
      <xdr:col>2</xdr:col>
      <xdr:colOff>257040</xdr:colOff>
      <xdr:row>10</xdr:row>
      <xdr:rowOff>148320</xdr:rowOff>
    </xdr:from>
    <xdr:to>
      <xdr:col>2</xdr:col>
      <xdr:colOff>999000</xdr:colOff>
      <xdr:row>10</xdr:row>
      <xdr:rowOff>1156680</xdr:rowOff>
    </xdr:to>
    <xdr:pic>
      <xdr:nvPicPr>
        <xdr:cNvPr id="31" name="Рисунок 30" descr="https://eshare-smegpix.4flow.net/webimgsmeg/JPG%2072%20dpi/THUMB_UG403DMS.jpg.jpg">
          <a:extLst>
            <a:ext uri="{FF2B5EF4-FFF2-40B4-BE49-F238E27FC236}">
              <a16:creationId xmlns:a16="http://schemas.microsoft.com/office/drawing/2014/main" id="{2E11F740-0AEA-42CA-98D2-494A0E75AE1A}"/>
            </a:ext>
          </a:extLst>
        </xdr:cNvPr>
        <xdr:cNvPicPr/>
      </xdr:nvPicPr>
      <xdr:blipFill>
        <a:blip xmlns:r="http://schemas.openxmlformats.org/officeDocument/2006/relationships" r:embed="rId29"/>
        <a:srcRect l="18762" r="17764"/>
        <a:stretch/>
      </xdr:blipFill>
      <xdr:spPr>
        <a:xfrm>
          <a:off x="2104890" y="9911445"/>
          <a:ext cx="741960" cy="1008360"/>
        </a:xfrm>
        <a:prstGeom prst="rect">
          <a:avLst/>
        </a:prstGeom>
        <a:ln w="0">
          <a:noFill/>
        </a:ln>
      </xdr:spPr>
    </xdr:pic>
    <xdr:clientData/>
  </xdr:twoCellAnchor>
  <xdr:twoCellAnchor>
    <xdr:from>
      <xdr:col>2</xdr:col>
      <xdr:colOff>227520</xdr:colOff>
      <xdr:row>23</xdr:row>
      <xdr:rowOff>344880</xdr:rowOff>
    </xdr:from>
    <xdr:to>
      <xdr:col>2</xdr:col>
      <xdr:colOff>954720</xdr:colOff>
      <xdr:row>23</xdr:row>
      <xdr:rowOff>1138680</xdr:rowOff>
    </xdr:to>
    <xdr:pic>
      <xdr:nvPicPr>
        <xdr:cNvPr id="33" name="Рисунок 32">
          <a:extLst>
            <a:ext uri="{FF2B5EF4-FFF2-40B4-BE49-F238E27FC236}">
              <a16:creationId xmlns:a16="http://schemas.microsoft.com/office/drawing/2014/main" id="{8191E012-C48A-4116-BBF4-5276441549DD}"/>
            </a:ext>
          </a:extLst>
        </xdr:cNvPr>
        <xdr:cNvPicPr/>
      </xdr:nvPicPr>
      <xdr:blipFill>
        <a:blip xmlns:r="http://schemas.openxmlformats.org/officeDocument/2006/relationships" r:embed="rId30"/>
        <a:stretch/>
      </xdr:blipFill>
      <xdr:spPr>
        <a:xfrm>
          <a:off x="2075370" y="29500905"/>
          <a:ext cx="727200" cy="793800"/>
        </a:xfrm>
        <a:prstGeom prst="rect">
          <a:avLst/>
        </a:prstGeom>
        <a:ln w="0">
          <a:noFill/>
        </a:ln>
      </xdr:spPr>
    </xdr:pic>
    <xdr:clientData/>
  </xdr:twoCellAnchor>
  <xdr:twoCellAnchor editAs="oneCell">
    <xdr:from>
      <xdr:col>2</xdr:col>
      <xdr:colOff>254160</xdr:colOff>
      <xdr:row>7</xdr:row>
      <xdr:rowOff>143280</xdr:rowOff>
    </xdr:from>
    <xdr:to>
      <xdr:col>2</xdr:col>
      <xdr:colOff>994320</xdr:colOff>
      <xdr:row>7</xdr:row>
      <xdr:rowOff>1258200</xdr:rowOff>
    </xdr:to>
    <xdr:pic>
      <xdr:nvPicPr>
        <xdr:cNvPr id="34" name="Рисунок 33" descr="C:\Users\AS\Downloads\SPG403M.jpg">
          <a:extLst>
            <a:ext uri="{FF2B5EF4-FFF2-40B4-BE49-F238E27FC236}">
              <a16:creationId xmlns:a16="http://schemas.microsoft.com/office/drawing/2014/main" id="{7A327791-7F8A-433E-8119-EE2CA142E684}"/>
            </a:ext>
          </a:extLst>
        </xdr:cNvPr>
        <xdr:cNvPicPr/>
      </xdr:nvPicPr>
      <xdr:blipFill>
        <a:blip xmlns:r="http://schemas.openxmlformats.org/officeDocument/2006/relationships" r:embed="rId31"/>
        <a:srcRect l="17386" r="16484"/>
        <a:stretch/>
      </xdr:blipFill>
      <xdr:spPr>
        <a:xfrm>
          <a:off x="2102010" y="5734455"/>
          <a:ext cx="740160" cy="1114920"/>
        </a:xfrm>
        <a:prstGeom prst="rect">
          <a:avLst/>
        </a:prstGeom>
        <a:ln w="0">
          <a:noFill/>
        </a:ln>
      </xdr:spPr>
    </xdr:pic>
    <xdr:clientData/>
  </xdr:twoCellAnchor>
  <xdr:twoCellAnchor editAs="oneCell">
    <xdr:from>
      <xdr:col>2</xdr:col>
      <xdr:colOff>235440</xdr:colOff>
      <xdr:row>8</xdr:row>
      <xdr:rowOff>139320</xdr:rowOff>
    </xdr:from>
    <xdr:to>
      <xdr:col>2</xdr:col>
      <xdr:colOff>983520</xdr:colOff>
      <xdr:row>8</xdr:row>
      <xdr:rowOff>1279440</xdr:rowOff>
    </xdr:to>
    <xdr:pic>
      <xdr:nvPicPr>
        <xdr:cNvPr id="35" name="Рисунок 34" descr="C:\Users\AS\Downloads\SPG403MS.jpg">
          <a:extLst>
            <a:ext uri="{FF2B5EF4-FFF2-40B4-BE49-F238E27FC236}">
              <a16:creationId xmlns:a16="http://schemas.microsoft.com/office/drawing/2014/main" id="{62BA152C-B40C-47D5-94A4-9FC9054A49AF}"/>
            </a:ext>
          </a:extLst>
        </xdr:cNvPr>
        <xdr:cNvPicPr/>
      </xdr:nvPicPr>
      <xdr:blipFill>
        <a:blip xmlns:r="http://schemas.openxmlformats.org/officeDocument/2006/relationships" r:embed="rId32"/>
        <a:srcRect l="17760" r="16912"/>
        <a:stretch/>
      </xdr:blipFill>
      <xdr:spPr>
        <a:xfrm>
          <a:off x="2083290" y="7121145"/>
          <a:ext cx="748080" cy="1140120"/>
        </a:xfrm>
        <a:prstGeom prst="rect">
          <a:avLst/>
        </a:prstGeom>
        <a:ln w="0">
          <a:noFill/>
        </a:ln>
      </xdr:spPr>
    </xdr:pic>
    <xdr:clientData/>
  </xdr:twoCellAnchor>
  <xdr:twoCellAnchor editAs="oneCell">
    <xdr:from>
      <xdr:col>2</xdr:col>
      <xdr:colOff>203343</xdr:colOff>
      <xdr:row>18</xdr:row>
      <xdr:rowOff>68266</xdr:rowOff>
    </xdr:from>
    <xdr:to>
      <xdr:col>2</xdr:col>
      <xdr:colOff>812103</xdr:colOff>
      <xdr:row>18</xdr:row>
      <xdr:rowOff>1359059</xdr:rowOff>
    </xdr:to>
    <xdr:pic>
      <xdr:nvPicPr>
        <xdr:cNvPr id="36" name="Рисунок 35">
          <a:extLst>
            <a:ext uri="{FF2B5EF4-FFF2-40B4-BE49-F238E27FC236}">
              <a16:creationId xmlns:a16="http://schemas.microsoft.com/office/drawing/2014/main" id="{C312D1D3-8905-4679-BF1D-8323568A033A}"/>
            </a:ext>
          </a:extLst>
        </xdr:cNvPr>
        <xdr:cNvPicPr/>
      </xdr:nvPicPr>
      <xdr:blipFill>
        <a:blip xmlns:r="http://schemas.openxmlformats.org/officeDocument/2006/relationships" r:embed="rId33"/>
        <a:srcRect t="2779"/>
        <a:stretch/>
      </xdr:blipFill>
      <xdr:spPr>
        <a:xfrm>
          <a:off x="2047729" y="19681107"/>
          <a:ext cx="608760" cy="1290793"/>
        </a:xfrm>
        <a:prstGeom prst="rect">
          <a:avLst/>
        </a:prstGeom>
        <a:ln w="0">
          <a:noFill/>
        </a:ln>
      </xdr:spPr>
    </xdr:pic>
    <xdr:clientData/>
  </xdr:twoCellAnchor>
  <xdr:twoCellAnchor>
    <xdr:from>
      <xdr:col>2</xdr:col>
      <xdr:colOff>251280</xdr:colOff>
      <xdr:row>13</xdr:row>
      <xdr:rowOff>86400</xdr:rowOff>
    </xdr:from>
    <xdr:to>
      <xdr:col>2</xdr:col>
      <xdr:colOff>983520</xdr:colOff>
      <xdr:row>13</xdr:row>
      <xdr:rowOff>1207440</xdr:rowOff>
    </xdr:to>
    <xdr:pic>
      <xdr:nvPicPr>
        <xdr:cNvPr id="37" name="Рисунок 36" descr="https://eshare-smegpix.4flow.net/webimgsmeg/JPG%20300%20dpi%20NO%20bg/THUMB_UD503D.jpg.jpg">
          <a:extLst>
            <a:ext uri="{FF2B5EF4-FFF2-40B4-BE49-F238E27FC236}">
              <a16:creationId xmlns:a16="http://schemas.microsoft.com/office/drawing/2014/main" id="{6E2BEDB4-9B35-4D56-8D83-5B3D7000F246}"/>
            </a:ext>
          </a:extLst>
        </xdr:cNvPr>
        <xdr:cNvPicPr/>
      </xdr:nvPicPr>
      <xdr:blipFill>
        <a:blip xmlns:r="http://schemas.openxmlformats.org/officeDocument/2006/relationships" r:embed="rId14"/>
        <a:srcRect l="19002" t="25753" r="16338"/>
        <a:stretch/>
      </xdr:blipFill>
      <xdr:spPr>
        <a:xfrm>
          <a:off x="2099130" y="14021475"/>
          <a:ext cx="732240" cy="1121040"/>
        </a:xfrm>
        <a:prstGeom prst="rect">
          <a:avLst/>
        </a:prstGeom>
        <a:ln w="0">
          <a:noFill/>
        </a:ln>
      </xdr:spPr>
    </xdr:pic>
    <xdr:clientData/>
  </xdr:twoCellAnchor>
  <xdr:twoCellAnchor editAs="oneCell">
    <xdr:from>
      <xdr:col>2</xdr:col>
      <xdr:colOff>250560</xdr:colOff>
      <xdr:row>19</xdr:row>
      <xdr:rowOff>150120</xdr:rowOff>
    </xdr:from>
    <xdr:to>
      <xdr:col>2</xdr:col>
      <xdr:colOff>859320</xdr:colOff>
      <xdr:row>19</xdr:row>
      <xdr:rowOff>1433160</xdr:rowOff>
    </xdr:to>
    <xdr:pic>
      <xdr:nvPicPr>
        <xdr:cNvPr id="38" name="Рисунок 37">
          <a:extLst>
            <a:ext uri="{FF2B5EF4-FFF2-40B4-BE49-F238E27FC236}">
              <a16:creationId xmlns:a16="http://schemas.microsoft.com/office/drawing/2014/main" id="{37BC8C3F-2D7B-4E71-A885-AF485C6BF023}"/>
            </a:ext>
          </a:extLst>
        </xdr:cNvPr>
        <xdr:cNvPicPr/>
      </xdr:nvPicPr>
      <xdr:blipFill>
        <a:blip xmlns:r="http://schemas.openxmlformats.org/officeDocument/2006/relationships" r:embed="rId33"/>
        <a:srcRect t="2779"/>
        <a:stretch/>
      </xdr:blipFill>
      <xdr:spPr>
        <a:xfrm>
          <a:off x="2098410" y="22505295"/>
          <a:ext cx="608760" cy="1283040"/>
        </a:xfrm>
        <a:prstGeom prst="rect">
          <a:avLst/>
        </a:prstGeom>
        <a:ln w="0">
          <a:noFill/>
        </a:ln>
      </xdr:spPr>
    </xdr:pic>
    <xdr:clientData/>
  </xdr:twoCellAnchor>
  <xdr:twoCellAnchor editAs="oneCell">
    <xdr:from>
      <xdr:col>2</xdr:col>
      <xdr:colOff>261720</xdr:colOff>
      <xdr:row>11</xdr:row>
      <xdr:rowOff>92880</xdr:rowOff>
    </xdr:from>
    <xdr:to>
      <xdr:col>2</xdr:col>
      <xdr:colOff>1004760</xdr:colOff>
      <xdr:row>11</xdr:row>
      <xdr:rowOff>1256400</xdr:rowOff>
    </xdr:to>
    <xdr:pic>
      <xdr:nvPicPr>
        <xdr:cNvPr id="39" name="Рисунок 38" descr="C:\Users\AS\Downloads\SPD500.jpg">
          <a:extLst>
            <a:ext uri="{FF2B5EF4-FFF2-40B4-BE49-F238E27FC236}">
              <a16:creationId xmlns:a16="http://schemas.microsoft.com/office/drawing/2014/main" id="{9FB24E1E-E49D-452B-8468-C3803B21BECF}"/>
            </a:ext>
          </a:extLst>
        </xdr:cNvPr>
        <xdr:cNvPicPr/>
      </xdr:nvPicPr>
      <xdr:blipFill>
        <a:blip xmlns:r="http://schemas.openxmlformats.org/officeDocument/2006/relationships" r:embed="rId34"/>
        <a:srcRect l="18496" r="17787"/>
        <a:stretch/>
      </xdr:blipFill>
      <xdr:spPr>
        <a:xfrm>
          <a:off x="2109570" y="11246655"/>
          <a:ext cx="743040" cy="1163520"/>
        </a:xfrm>
        <a:prstGeom prst="rect">
          <a:avLst/>
        </a:prstGeom>
        <a:ln w="0">
          <a:noFill/>
        </a:ln>
      </xdr:spPr>
    </xdr:pic>
    <xdr:clientData/>
  </xdr:twoCellAnchor>
  <xdr:twoCellAnchor>
    <xdr:from>
      <xdr:col>2</xdr:col>
      <xdr:colOff>262800</xdr:colOff>
      <xdr:row>5</xdr:row>
      <xdr:rowOff>138960</xdr:rowOff>
    </xdr:from>
    <xdr:to>
      <xdr:col>2</xdr:col>
      <xdr:colOff>943200</xdr:colOff>
      <xdr:row>5</xdr:row>
      <xdr:rowOff>1190160</xdr:rowOff>
    </xdr:to>
    <xdr:pic>
      <xdr:nvPicPr>
        <xdr:cNvPr id="40" name="Рисунок 39" descr="https://eshare-smegpix.4flow.net/webimgsmeg/JPG%2072%20dpi/THUMB_UG400DMS.jpg.jpg">
          <a:extLst>
            <a:ext uri="{FF2B5EF4-FFF2-40B4-BE49-F238E27FC236}">
              <a16:creationId xmlns:a16="http://schemas.microsoft.com/office/drawing/2014/main" id="{B6346532-907F-49B1-B70D-77A77EA9ABC6}"/>
            </a:ext>
          </a:extLst>
        </xdr:cNvPr>
        <xdr:cNvPicPr/>
      </xdr:nvPicPr>
      <xdr:blipFill>
        <a:blip xmlns:r="http://schemas.openxmlformats.org/officeDocument/2006/relationships" r:embed="rId35"/>
        <a:srcRect l="17757" r="17497"/>
        <a:stretch/>
      </xdr:blipFill>
      <xdr:spPr>
        <a:xfrm>
          <a:off x="2110650" y="1558185"/>
          <a:ext cx="680400" cy="1051200"/>
        </a:xfrm>
        <a:prstGeom prst="rect">
          <a:avLst/>
        </a:prstGeom>
        <a:ln w="0">
          <a:noFill/>
        </a:ln>
      </xdr:spPr>
    </xdr:pic>
    <xdr:clientData/>
  </xdr:twoCellAnchor>
  <xdr:twoCellAnchor editAs="oneCell">
    <xdr:from>
      <xdr:col>2</xdr:col>
      <xdr:colOff>288720</xdr:colOff>
      <xdr:row>20</xdr:row>
      <xdr:rowOff>213120</xdr:rowOff>
    </xdr:from>
    <xdr:to>
      <xdr:col>2</xdr:col>
      <xdr:colOff>867240</xdr:colOff>
      <xdr:row>20</xdr:row>
      <xdr:rowOff>1454760</xdr:rowOff>
    </xdr:to>
    <xdr:pic>
      <xdr:nvPicPr>
        <xdr:cNvPr id="41" name="Рисунок 40">
          <a:extLst>
            <a:ext uri="{FF2B5EF4-FFF2-40B4-BE49-F238E27FC236}">
              <a16:creationId xmlns:a16="http://schemas.microsoft.com/office/drawing/2014/main" id="{B3583D5D-60F1-4A3D-9A54-E00DD4CF48B9}"/>
            </a:ext>
          </a:extLst>
        </xdr:cNvPr>
        <xdr:cNvPicPr/>
      </xdr:nvPicPr>
      <xdr:blipFill>
        <a:blip xmlns:r="http://schemas.openxmlformats.org/officeDocument/2006/relationships" r:embed="rId36"/>
        <a:srcRect l="27550" r="25836"/>
        <a:stretch/>
      </xdr:blipFill>
      <xdr:spPr>
        <a:xfrm>
          <a:off x="2136570" y="24139920"/>
          <a:ext cx="578520" cy="1241640"/>
        </a:xfrm>
        <a:prstGeom prst="rect">
          <a:avLst/>
        </a:prstGeom>
        <a:ln w="0">
          <a:noFill/>
        </a:ln>
      </xdr:spPr>
    </xdr:pic>
    <xdr:clientData/>
  </xdr:twoCellAnchor>
  <xdr:twoCellAnchor editAs="oneCell">
    <xdr:from>
      <xdr:col>2</xdr:col>
      <xdr:colOff>321878</xdr:colOff>
      <xdr:row>17</xdr:row>
      <xdr:rowOff>44885</xdr:rowOff>
    </xdr:from>
    <xdr:to>
      <xdr:col>2</xdr:col>
      <xdr:colOff>916238</xdr:colOff>
      <xdr:row>17</xdr:row>
      <xdr:rowOff>1413605</xdr:rowOff>
    </xdr:to>
    <xdr:pic>
      <xdr:nvPicPr>
        <xdr:cNvPr id="42" name="Рисунок 41">
          <a:extLst>
            <a:ext uri="{FF2B5EF4-FFF2-40B4-BE49-F238E27FC236}">
              <a16:creationId xmlns:a16="http://schemas.microsoft.com/office/drawing/2014/main" id="{DB8C1DA7-B4C0-43E0-AA08-5D1BA13DAF30}"/>
            </a:ext>
          </a:extLst>
        </xdr:cNvPr>
        <xdr:cNvPicPr/>
      </xdr:nvPicPr>
      <xdr:blipFill>
        <a:blip xmlns:r="http://schemas.openxmlformats.org/officeDocument/2006/relationships" r:embed="rId37"/>
        <a:srcRect l="28225" r="28335"/>
        <a:stretch/>
      </xdr:blipFill>
      <xdr:spPr>
        <a:xfrm>
          <a:off x="2166264" y="18194340"/>
          <a:ext cx="594360" cy="1368720"/>
        </a:xfrm>
        <a:prstGeom prst="rect">
          <a:avLst/>
        </a:prstGeom>
        <a:ln w="0">
          <a:noFill/>
        </a:ln>
      </xdr:spPr>
    </xdr:pic>
    <xdr:clientData/>
  </xdr:twoCellAnchor>
  <xdr:twoCellAnchor>
    <xdr:from>
      <xdr:col>2</xdr:col>
      <xdr:colOff>261720</xdr:colOff>
      <xdr:row>12</xdr:row>
      <xdr:rowOff>121680</xdr:rowOff>
    </xdr:from>
    <xdr:to>
      <xdr:col>2</xdr:col>
      <xdr:colOff>965520</xdr:colOff>
      <xdr:row>12</xdr:row>
      <xdr:rowOff>1241640</xdr:rowOff>
    </xdr:to>
    <xdr:pic>
      <xdr:nvPicPr>
        <xdr:cNvPr id="43" name="Рисунок 42" descr="https://eshare-smegpix.4flow.net/webimgsmeg/JPG%20300%20dpi%20NO%20bg/THUMB_UD500DS.jpg.jpg">
          <a:extLst>
            <a:ext uri="{FF2B5EF4-FFF2-40B4-BE49-F238E27FC236}">
              <a16:creationId xmlns:a16="http://schemas.microsoft.com/office/drawing/2014/main" id="{003A0962-9746-4667-9ABC-2E28691CEF95}"/>
            </a:ext>
          </a:extLst>
        </xdr:cNvPr>
        <xdr:cNvPicPr/>
      </xdr:nvPicPr>
      <xdr:blipFill>
        <a:blip xmlns:r="http://schemas.openxmlformats.org/officeDocument/2006/relationships" r:embed="rId38"/>
        <a:srcRect l="19664" t="25250" r="17670"/>
        <a:stretch/>
      </xdr:blipFill>
      <xdr:spPr>
        <a:xfrm>
          <a:off x="2109570" y="12666105"/>
          <a:ext cx="703800" cy="1119960"/>
        </a:xfrm>
        <a:prstGeom prst="rect">
          <a:avLst/>
        </a:prstGeom>
        <a:ln w="0">
          <a:noFill/>
        </a:ln>
      </xdr:spPr>
    </xdr:pic>
    <xdr:clientData/>
  </xdr:twoCellAnchor>
  <xdr:twoCellAnchor editAs="oneCell">
    <xdr:from>
      <xdr:col>0</xdr:col>
      <xdr:colOff>441720</xdr:colOff>
      <xdr:row>0</xdr:row>
      <xdr:rowOff>60480</xdr:rowOff>
    </xdr:from>
    <xdr:to>
      <xdr:col>2</xdr:col>
      <xdr:colOff>568440</xdr:colOff>
      <xdr:row>2</xdr:row>
      <xdr:rowOff>109800</xdr:rowOff>
    </xdr:to>
    <xdr:pic>
      <xdr:nvPicPr>
        <xdr:cNvPr id="44" name="Рисунок 43">
          <a:extLst>
            <a:ext uri="{FF2B5EF4-FFF2-40B4-BE49-F238E27FC236}">
              <a16:creationId xmlns:a16="http://schemas.microsoft.com/office/drawing/2014/main" id="{11C7C472-E194-4B59-948B-EE628C5F3C2C}"/>
            </a:ext>
          </a:extLst>
        </xdr:cNvPr>
        <xdr:cNvPicPr/>
      </xdr:nvPicPr>
      <xdr:blipFill>
        <a:blip xmlns:r="http://schemas.openxmlformats.org/officeDocument/2006/relationships" r:embed="rId39"/>
        <a:stretch/>
      </xdr:blipFill>
      <xdr:spPr>
        <a:xfrm>
          <a:off x="441720" y="60480"/>
          <a:ext cx="1974570" cy="439845"/>
        </a:xfrm>
        <a:prstGeom prst="rect">
          <a:avLst/>
        </a:prstGeom>
        <a:ln w="0">
          <a:noFill/>
        </a:ln>
      </xdr:spPr>
    </xdr:pic>
    <xdr:clientData/>
  </xdr:twoCellAnchor>
  <xdr:twoCellAnchor editAs="oneCell">
    <xdr:from>
      <xdr:col>2</xdr:col>
      <xdr:colOff>309240</xdr:colOff>
      <xdr:row>21</xdr:row>
      <xdr:rowOff>187560</xdr:rowOff>
    </xdr:from>
    <xdr:to>
      <xdr:col>2</xdr:col>
      <xdr:colOff>891360</xdr:colOff>
      <xdr:row>21</xdr:row>
      <xdr:rowOff>1499400</xdr:rowOff>
    </xdr:to>
    <xdr:pic>
      <xdr:nvPicPr>
        <xdr:cNvPr id="45" name="Рисунок 44">
          <a:extLst>
            <a:ext uri="{FF2B5EF4-FFF2-40B4-BE49-F238E27FC236}">
              <a16:creationId xmlns:a16="http://schemas.microsoft.com/office/drawing/2014/main" id="{8F11FB1E-3C87-444C-880F-FAB6BF70006D}"/>
            </a:ext>
          </a:extLst>
        </xdr:cNvPr>
        <xdr:cNvPicPr/>
      </xdr:nvPicPr>
      <xdr:blipFill>
        <a:blip xmlns:r="http://schemas.openxmlformats.org/officeDocument/2006/relationships" r:embed="rId40"/>
        <a:srcRect l="27851" r="27769"/>
        <a:stretch/>
      </xdr:blipFill>
      <xdr:spPr>
        <a:xfrm>
          <a:off x="2157090" y="25847910"/>
          <a:ext cx="582120" cy="1311840"/>
        </a:xfrm>
        <a:prstGeom prst="rect">
          <a:avLst/>
        </a:prstGeom>
        <a:ln w="0">
          <a:noFill/>
        </a:ln>
      </xdr:spPr>
    </xdr:pic>
    <xdr:clientData/>
  </xdr:twoCellAnchor>
  <xdr:twoCellAnchor editAs="oneCell">
    <xdr:from>
      <xdr:col>2</xdr:col>
      <xdr:colOff>309240</xdr:colOff>
      <xdr:row>22</xdr:row>
      <xdr:rowOff>144000</xdr:rowOff>
    </xdr:from>
    <xdr:to>
      <xdr:col>2</xdr:col>
      <xdr:colOff>891360</xdr:colOff>
      <xdr:row>22</xdr:row>
      <xdr:rowOff>1455840</xdr:rowOff>
    </xdr:to>
    <xdr:pic>
      <xdr:nvPicPr>
        <xdr:cNvPr id="46" name="Рисунок 45">
          <a:extLst>
            <a:ext uri="{FF2B5EF4-FFF2-40B4-BE49-F238E27FC236}">
              <a16:creationId xmlns:a16="http://schemas.microsoft.com/office/drawing/2014/main" id="{B81DB6C8-F040-41E1-A45B-69C112431814}"/>
            </a:ext>
          </a:extLst>
        </xdr:cNvPr>
        <xdr:cNvPicPr/>
      </xdr:nvPicPr>
      <xdr:blipFill>
        <a:blip xmlns:r="http://schemas.openxmlformats.org/officeDocument/2006/relationships" r:embed="rId40"/>
        <a:srcRect l="27851" r="27769"/>
        <a:stretch/>
      </xdr:blipFill>
      <xdr:spPr>
        <a:xfrm>
          <a:off x="2157090" y="27556950"/>
          <a:ext cx="582120" cy="1311840"/>
        </a:xfrm>
        <a:prstGeom prst="rect">
          <a:avLst/>
        </a:prstGeom>
        <a:ln w="0">
          <a:noFill/>
        </a:ln>
      </xdr:spPr>
    </xdr:pic>
    <xdr:clientData/>
  </xdr:twoCellAnchor>
  <xdr:twoCellAnchor>
    <xdr:from>
      <xdr:col>2</xdr:col>
      <xdr:colOff>262800</xdr:colOff>
      <xdr:row>6</xdr:row>
      <xdr:rowOff>138960</xdr:rowOff>
    </xdr:from>
    <xdr:to>
      <xdr:col>2</xdr:col>
      <xdr:colOff>943200</xdr:colOff>
      <xdr:row>6</xdr:row>
      <xdr:rowOff>1190160</xdr:rowOff>
    </xdr:to>
    <xdr:pic>
      <xdr:nvPicPr>
        <xdr:cNvPr id="47" name="Рисунок 46" descr="https://eshare-smegpix.4flow.net/webimgsmeg/JPG%2072%20dpi/THUMB_UG400DMS.jpg.jpg">
          <a:extLst>
            <a:ext uri="{FF2B5EF4-FFF2-40B4-BE49-F238E27FC236}">
              <a16:creationId xmlns:a16="http://schemas.microsoft.com/office/drawing/2014/main" id="{E504C048-8DBD-462B-A298-791B61F3280E}"/>
            </a:ext>
          </a:extLst>
        </xdr:cNvPr>
        <xdr:cNvPicPr/>
      </xdr:nvPicPr>
      <xdr:blipFill>
        <a:blip xmlns:r="http://schemas.openxmlformats.org/officeDocument/2006/relationships" r:embed="rId35"/>
        <a:srcRect l="17757" r="17497"/>
        <a:stretch/>
      </xdr:blipFill>
      <xdr:spPr>
        <a:xfrm>
          <a:off x="2110650" y="2948835"/>
          <a:ext cx="680400" cy="1051200"/>
        </a:xfrm>
        <a:prstGeom prst="rect">
          <a:avLst/>
        </a:prstGeom>
        <a:ln w="0">
          <a:noFill/>
        </a:ln>
      </xdr:spPr>
    </xdr:pic>
    <xdr:clientData/>
  </xdr:twoCellAnchor>
</xdr:wsDr>
</file>

<file path=xl/drawings/drawing18.xml><?xml version="1.0" encoding="utf-8"?>
<xdr:wsDr xmlns:xdr="http://schemas.openxmlformats.org/drawingml/2006/spreadsheetDrawing" xmlns:a="http://schemas.openxmlformats.org/drawingml/2006/main">
  <xdr:twoCellAnchor>
    <xdr:from>
      <xdr:col>2</xdr:col>
      <xdr:colOff>240633</xdr:colOff>
      <xdr:row>27</xdr:row>
      <xdr:rowOff>334071</xdr:rowOff>
    </xdr:from>
    <xdr:to>
      <xdr:col>2</xdr:col>
      <xdr:colOff>1043793</xdr:colOff>
      <xdr:row>27</xdr:row>
      <xdr:rowOff>1132385</xdr:rowOff>
    </xdr:to>
    <xdr:pic>
      <xdr:nvPicPr>
        <xdr:cNvPr id="2" name="Рисунок 1">
          <a:extLst>
            <a:ext uri="{FF2B5EF4-FFF2-40B4-BE49-F238E27FC236}">
              <a16:creationId xmlns:a16="http://schemas.microsoft.com/office/drawing/2014/main" id="{4B860CF8-0D61-41C3-9736-2F769049D4C6}"/>
            </a:ext>
          </a:extLst>
        </xdr:cNvPr>
        <xdr:cNvPicPr/>
      </xdr:nvPicPr>
      <xdr:blipFill>
        <a:blip xmlns:r="http://schemas.openxmlformats.org/officeDocument/2006/relationships" r:embed="rId1"/>
        <a:stretch/>
      </xdr:blipFill>
      <xdr:spPr>
        <a:xfrm>
          <a:off x="2318815" y="33914026"/>
          <a:ext cx="803160" cy="798314"/>
        </a:xfrm>
        <a:prstGeom prst="rect">
          <a:avLst/>
        </a:prstGeom>
        <a:ln w="0">
          <a:noFill/>
        </a:ln>
      </xdr:spPr>
    </xdr:pic>
    <xdr:clientData/>
  </xdr:twoCellAnchor>
  <xdr:twoCellAnchor>
    <xdr:from>
      <xdr:col>2</xdr:col>
      <xdr:colOff>288513</xdr:colOff>
      <xdr:row>26</xdr:row>
      <xdr:rowOff>327968</xdr:rowOff>
    </xdr:from>
    <xdr:to>
      <xdr:col>2</xdr:col>
      <xdr:colOff>1009593</xdr:colOff>
      <xdr:row>26</xdr:row>
      <xdr:rowOff>955641</xdr:rowOff>
    </xdr:to>
    <xdr:pic>
      <xdr:nvPicPr>
        <xdr:cNvPr id="3" name="Рисунок 2">
          <a:extLst>
            <a:ext uri="{FF2B5EF4-FFF2-40B4-BE49-F238E27FC236}">
              <a16:creationId xmlns:a16="http://schemas.microsoft.com/office/drawing/2014/main" id="{C53A10BC-B4F9-4461-A6C4-FEA0DC11DB92}"/>
            </a:ext>
          </a:extLst>
        </xdr:cNvPr>
        <xdr:cNvPicPr/>
      </xdr:nvPicPr>
      <xdr:blipFill>
        <a:blip xmlns:r="http://schemas.openxmlformats.org/officeDocument/2006/relationships" r:embed="rId2"/>
        <a:stretch/>
      </xdr:blipFill>
      <xdr:spPr>
        <a:xfrm>
          <a:off x="2366695" y="32513809"/>
          <a:ext cx="721080" cy="627673"/>
        </a:xfrm>
        <a:prstGeom prst="rect">
          <a:avLst/>
        </a:prstGeom>
        <a:ln w="0">
          <a:noFill/>
        </a:ln>
      </xdr:spPr>
    </xdr:pic>
    <xdr:clientData/>
  </xdr:twoCellAnchor>
  <xdr:twoCellAnchor>
    <xdr:from>
      <xdr:col>2</xdr:col>
      <xdr:colOff>135398</xdr:colOff>
      <xdr:row>32</xdr:row>
      <xdr:rowOff>189558</xdr:rowOff>
    </xdr:from>
    <xdr:to>
      <xdr:col>2</xdr:col>
      <xdr:colOff>1113878</xdr:colOff>
      <xdr:row>32</xdr:row>
      <xdr:rowOff>1139072</xdr:rowOff>
    </xdr:to>
    <xdr:pic>
      <xdr:nvPicPr>
        <xdr:cNvPr id="4" name="Рисунок 3">
          <a:extLst>
            <a:ext uri="{FF2B5EF4-FFF2-40B4-BE49-F238E27FC236}">
              <a16:creationId xmlns:a16="http://schemas.microsoft.com/office/drawing/2014/main" id="{CAD8C90E-92AC-4552-8813-3533AEF9D1DA}"/>
            </a:ext>
          </a:extLst>
        </xdr:cNvPr>
        <xdr:cNvPicPr/>
      </xdr:nvPicPr>
      <xdr:blipFill>
        <a:blip xmlns:r="http://schemas.openxmlformats.org/officeDocument/2006/relationships" r:embed="rId3"/>
        <a:stretch/>
      </xdr:blipFill>
      <xdr:spPr>
        <a:xfrm>
          <a:off x="2213580" y="40740081"/>
          <a:ext cx="978480" cy="949514"/>
        </a:xfrm>
        <a:prstGeom prst="rect">
          <a:avLst/>
        </a:prstGeom>
        <a:ln w="0">
          <a:noFill/>
        </a:ln>
      </xdr:spPr>
    </xdr:pic>
    <xdr:clientData/>
  </xdr:twoCellAnchor>
  <xdr:twoCellAnchor>
    <xdr:from>
      <xdr:col>2</xdr:col>
      <xdr:colOff>178731</xdr:colOff>
      <xdr:row>31</xdr:row>
      <xdr:rowOff>272490</xdr:rowOff>
    </xdr:from>
    <xdr:to>
      <xdr:col>2</xdr:col>
      <xdr:colOff>1105731</xdr:colOff>
      <xdr:row>31</xdr:row>
      <xdr:rowOff>1016083</xdr:rowOff>
    </xdr:to>
    <xdr:pic>
      <xdr:nvPicPr>
        <xdr:cNvPr id="5" name="Рисунок 4">
          <a:extLst>
            <a:ext uri="{FF2B5EF4-FFF2-40B4-BE49-F238E27FC236}">
              <a16:creationId xmlns:a16="http://schemas.microsoft.com/office/drawing/2014/main" id="{5A6F5979-9AA7-4D38-8533-1C1C2C0C9B2C}"/>
            </a:ext>
          </a:extLst>
        </xdr:cNvPr>
        <xdr:cNvPicPr/>
      </xdr:nvPicPr>
      <xdr:blipFill>
        <a:blip xmlns:r="http://schemas.openxmlformats.org/officeDocument/2006/relationships" r:embed="rId4"/>
        <a:stretch/>
      </xdr:blipFill>
      <xdr:spPr>
        <a:xfrm>
          <a:off x="2256913" y="39428899"/>
          <a:ext cx="927000" cy="743593"/>
        </a:xfrm>
        <a:prstGeom prst="rect">
          <a:avLst/>
        </a:prstGeom>
        <a:ln w="0">
          <a:noFill/>
        </a:ln>
      </xdr:spPr>
    </xdr:pic>
    <xdr:clientData/>
  </xdr:twoCellAnchor>
  <xdr:twoCellAnchor>
    <xdr:from>
      <xdr:col>2</xdr:col>
      <xdr:colOff>204008</xdr:colOff>
      <xdr:row>34</xdr:row>
      <xdr:rowOff>275638</xdr:rowOff>
    </xdr:from>
    <xdr:to>
      <xdr:col>2</xdr:col>
      <xdr:colOff>1175288</xdr:colOff>
      <xdr:row>34</xdr:row>
      <xdr:rowOff>1203911</xdr:rowOff>
    </xdr:to>
    <xdr:pic>
      <xdr:nvPicPr>
        <xdr:cNvPr id="6" name="Рисунок 5">
          <a:extLst>
            <a:ext uri="{FF2B5EF4-FFF2-40B4-BE49-F238E27FC236}">
              <a16:creationId xmlns:a16="http://schemas.microsoft.com/office/drawing/2014/main" id="{93289EC6-9BA8-4063-ADBF-990D850AE541}"/>
            </a:ext>
          </a:extLst>
        </xdr:cNvPr>
        <xdr:cNvPicPr/>
      </xdr:nvPicPr>
      <xdr:blipFill>
        <a:blip xmlns:r="http://schemas.openxmlformats.org/officeDocument/2006/relationships" r:embed="rId5"/>
        <a:stretch/>
      </xdr:blipFill>
      <xdr:spPr>
        <a:xfrm>
          <a:off x="2282190" y="43614388"/>
          <a:ext cx="971280" cy="928273"/>
        </a:xfrm>
        <a:prstGeom prst="rect">
          <a:avLst/>
        </a:prstGeom>
        <a:ln w="0">
          <a:noFill/>
        </a:ln>
      </xdr:spPr>
    </xdr:pic>
    <xdr:clientData/>
  </xdr:twoCellAnchor>
  <xdr:twoCellAnchor>
    <xdr:from>
      <xdr:col>2</xdr:col>
      <xdr:colOff>345829</xdr:colOff>
      <xdr:row>24</xdr:row>
      <xdr:rowOff>455181</xdr:rowOff>
    </xdr:from>
    <xdr:to>
      <xdr:col>2</xdr:col>
      <xdr:colOff>968629</xdr:colOff>
      <xdr:row>24</xdr:row>
      <xdr:rowOff>857855</xdr:rowOff>
    </xdr:to>
    <xdr:pic>
      <xdr:nvPicPr>
        <xdr:cNvPr id="7" name="Рисунок 6">
          <a:extLst>
            <a:ext uri="{FF2B5EF4-FFF2-40B4-BE49-F238E27FC236}">
              <a16:creationId xmlns:a16="http://schemas.microsoft.com/office/drawing/2014/main" id="{BE8B9AAF-12D4-42C9-A889-AB28E6303163}"/>
            </a:ext>
          </a:extLst>
        </xdr:cNvPr>
        <xdr:cNvPicPr/>
      </xdr:nvPicPr>
      <xdr:blipFill>
        <a:blip xmlns:r="http://schemas.openxmlformats.org/officeDocument/2006/relationships" r:embed="rId6"/>
        <a:stretch/>
      </xdr:blipFill>
      <xdr:spPr>
        <a:xfrm>
          <a:off x="2424011" y="29852795"/>
          <a:ext cx="622800" cy="402674"/>
        </a:xfrm>
        <a:prstGeom prst="rect">
          <a:avLst/>
        </a:prstGeom>
        <a:ln w="0">
          <a:noFill/>
        </a:ln>
      </xdr:spPr>
    </xdr:pic>
    <xdr:clientData/>
  </xdr:twoCellAnchor>
  <xdr:twoCellAnchor>
    <xdr:from>
      <xdr:col>2</xdr:col>
      <xdr:colOff>156903</xdr:colOff>
      <xdr:row>39</xdr:row>
      <xdr:rowOff>296954</xdr:rowOff>
    </xdr:from>
    <xdr:to>
      <xdr:col>2</xdr:col>
      <xdr:colOff>1054743</xdr:colOff>
      <xdr:row>39</xdr:row>
      <xdr:rowOff>1147467</xdr:rowOff>
    </xdr:to>
    <xdr:pic>
      <xdr:nvPicPr>
        <xdr:cNvPr id="8" name="Рисунок 7">
          <a:extLst>
            <a:ext uri="{FF2B5EF4-FFF2-40B4-BE49-F238E27FC236}">
              <a16:creationId xmlns:a16="http://schemas.microsoft.com/office/drawing/2014/main" id="{301CA45E-4948-4CF6-BD28-EF4C482E4183}"/>
            </a:ext>
          </a:extLst>
        </xdr:cNvPr>
        <xdr:cNvPicPr/>
      </xdr:nvPicPr>
      <xdr:blipFill>
        <a:blip xmlns:r="http://schemas.openxmlformats.org/officeDocument/2006/relationships" r:embed="rId7"/>
        <a:stretch/>
      </xdr:blipFill>
      <xdr:spPr>
        <a:xfrm>
          <a:off x="2235085" y="50606272"/>
          <a:ext cx="897840" cy="850513"/>
        </a:xfrm>
        <a:prstGeom prst="rect">
          <a:avLst/>
        </a:prstGeom>
        <a:ln w="0">
          <a:noFill/>
        </a:ln>
      </xdr:spPr>
    </xdr:pic>
    <xdr:clientData/>
  </xdr:twoCellAnchor>
  <xdr:twoCellAnchor>
    <xdr:from>
      <xdr:col>2</xdr:col>
      <xdr:colOff>155577</xdr:colOff>
      <xdr:row>41</xdr:row>
      <xdr:rowOff>306371</xdr:rowOff>
    </xdr:from>
    <xdr:to>
      <xdr:col>2</xdr:col>
      <xdr:colOff>1057017</xdr:colOff>
      <xdr:row>41</xdr:row>
      <xdr:rowOff>1166245</xdr:rowOff>
    </xdr:to>
    <xdr:pic>
      <xdr:nvPicPr>
        <xdr:cNvPr id="9" name="Рисунок 8">
          <a:extLst>
            <a:ext uri="{FF2B5EF4-FFF2-40B4-BE49-F238E27FC236}">
              <a16:creationId xmlns:a16="http://schemas.microsoft.com/office/drawing/2014/main" id="{4389FA1D-3233-41C8-B2DE-52207F36FC42}"/>
            </a:ext>
          </a:extLst>
        </xdr:cNvPr>
        <xdr:cNvPicPr/>
      </xdr:nvPicPr>
      <xdr:blipFill>
        <a:blip xmlns:r="http://schemas.openxmlformats.org/officeDocument/2006/relationships" r:embed="rId8"/>
        <a:stretch/>
      </xdr:blipFill>
      <xdr:spPr>
        <a:xfrm>
          <a:off x="2233759" y="53403916"/>
          <a:ext cx="901440" cy="859874"/>
        </a:xfrm>
        <a:prstGeom prst="rect">
          <a:avLst/>
        </a:prstGeom>
        <a:ln w="0">
          <a:noFill/>
        </a:ln>
      </xdr:spPr>
    </xdr:pic>
    <xdr:clientData/>
  </xdr:twoCellAnchor>
  <xdr:twoCellAnchor>
    <xdr:from>
      <xdr:col>2</xdr:col>
      <xdr:colOff>191389</xdr:colOff>
      <xdr:row>42</xdr:row>
      <xdr:rowOff>310216</xdr:rowOff>
    </xdr:from>
    <xdr:to>
      <xdr:col>2</xdr:col>
      <xdr:colOff>1116589</xdr:colOff>
      <xdr:row>42</xdr:row>
      <xdr:rowOff>1203929</xdr:rowOff>
    </xdr:to>
    <xdr:pic>
      <xdr:nvPicPr>
        <xdr:cNvPr id="10" name="Рисунок 9">
          <a:extLst>
            <a:ext uri="{FF2B5EF4-FFF2-40B4-BE49-F238E27FC236}">
              <a16:creationId xmlns:a16="http://schemas.microsoft.com/office/drawing/2014/main" id="{2E41FF6B-91B9-4C22-AADF-CC2C009EE68C}"/>
            </a:ext>
          </a:extLst>
        </xdr:cNvPr>
        <xdr:cNvPicPr/>
      </xdr:nvPicPr>
      <xdr:blipFill>
        <a:blip xmlns:r="http://schemas.openxmlformats.org/officeDocument/2006/relationships" r:embed="rId9"/>
        <a:stretch/>
      </xdr:blipFill>
      <xdr:spPr>
        <a:xfrm>
          <a:off x="2269571" y="54801875"/>
          <a:ext cx="925200" cy="893713"/>
        </a:xfrm>
        <a:prstGeom prst="rect">
          <a:avLst/>
        </a:prstGeom>
        <a:ln w="0">
          <a:noFill/>
        </a:ln>
      </xdr:spPr>
    </xdr:pic>
    <xdr:clientData/>
  </xdr:twoCellAnchor>
  <xdr:twoCellAnchor>
    <xdr:from>
      <xdr:col>2</xdr:col>
      <xdr:colOff>217858</xdr:colOff>
      <xdr:row>25</xdr:row>
      <xdr:rowOff>329827</xdr:rowOff>
    </xdr:from>
    <xdr:to>
      <xdr:col>2</xdr:col>
      <xdr:colOff>961258</xdr:colOff>
      <xdr:row>25</xdr:row>
      <xdr:rowOff>997461</xdr:rowOff>
    </xdr:to>
    <xdr:pic>
      <xdr:nvPicPr>
        <xdr:cNvPr id="11" name="Рисунок 10">
          <a:extLst>
            <a:ext uri="{FF2B5EF4-FFF2-40B4-BE49-F238E27FC236}">
              <a16:creationId xmlns:a16="http://schemas.microsoft.com/office/drawing/2014/main" id="{AE31623C-02EA-4F34-89F4-26BCB8370124}"/>
            </a:ext>
          </a:extLst>
        </xdr:cNvPr>
        <xdr:cNvPicPr/>
      </xdr:nvPicPr>
      <xdr:blipFill>
        <a:blip xmlns:r="http://schemas.openxmlformats.org/officeDocument/2006/relationships" r:embed="rId10"/>
        <a:stretch/>
      </xdr:blipFill>
      <xdr:spPr>
        <a:xfrm rot="21339000" flipH="1">
          <a:off x="2296040" y="31121554"/>
          <a:ext cx="743400" cy="667634"/>
        </a:xfrm>
        <a:prstGeom prst="rect">
          <a:avLst/>
        </a:prstGeom>
        <a:ln w="0">
          <a:noFill/>
        </a:ln>
      </xdr:spPr>
    </xdr:pic>
    <xdr:clientData/>
  </xdr:twoCellAnchor>
  <xdr:twoCellAnchor>
    <xdr:from>
      <xdr:col>2</xdr:col>
      <xdr:colOff>183979</xdr:colOff>
      <xdr:row>40</xdr:row>
      <xdr:rowOff>231754</xdr:rowOff>
    </xdr:from>
    <xdr:to>
      <xdr:col>2</xdr:col>
      <xdr:colOff>1072459</xdr:colOff>
      <xdr:row>40</xdr:row>
      <xdr:rowOff>1204308</xdr:rowOff>
    </xdr:to>
    <xdr:pic>
      <xdr:nvPicPr>
        <xdr:cNvPr id="12" name="Рисунок 11">
          <a:extLst>
            <a:ext uri="{FF2B5EF4-FFF2-40B4-BE49-F238E27FC236}">
              <a16:creationId xmlns:a16="http://schemas.microsoft.com/office/drawing/2014/main" id="{6C48F8D9-1F78-48D3-8046-FE47FF06E413}"/>
            </a:ext>
          </a:extLst>
        </xdr:cNvPr>
        <xdr:cNvPicPr/>
      </xdr:nvPicPr>
      <xdr:blipFill>
        <a:blip xmlns:r="http://schemas.openxmlformats.org/officeDocument/2006/relationships" r:embed="rId11"/>
        <a:stretch/>
      </xdr:blipFill>
      <xdr:spPr>
        <a:xfrm>
          <a:off x="2262161" y="51935186"/>
          <a:ext cx="888480" cy="972554"/>
        </a:xfrm>
        <a:prstGeom prst="rect">
          <a:avLst/>
        </a:prstGeom>
        <a:ln w="0">
          <a:noFill/>
        </a:ln>
      </xdr:spPr>
    </xdr:pic>
    <xdr:clientData/>
  </xdr:twoCellAnchor>
  <xdr:twoCellAnchor>
    <xdr:from>
      <xdr:col>2</xdr:col>
      <xdr:colOff>217516</xdr:colOff>
      <xdr:row>43</xdr:row>
      <xdr:rowOff>296555</xdr:rowOff>
    </xdr:from>
    <xdr:to>
      <xdr:col>2</xdr:col>
      <xdr:colOff>1026436</xdr:colOff>
      <xdr:row>43</xdr:row>
      <xdr:rowOff>1152829</xdr:rowOff>
    </xdr:to>
    <xdr:pic>
      <xdr:nvPicPr>
        <xdr:cNvPr id="13" name="Рисунок 12" descr="http://eshare-smegpix.4flow.net/webimgsmeg/JPG%20300%20dpi/THUMB_WT51200SR.jpg.jpg">
          <a:extLst>
            <a:ext uri="{FF2B5EF4-FFF2-40B4-BE49-F238E27FC236}">
              <a16:creationId xmlns:a16="http://schemas.microsoft.com/office/drawing/2014/main" id="{A3B18070-1ED8-4DEC-8660-264ECA7FFE24}"/>
            </a:ext>
          </a:extLst>
        </xdr:cNvPr>
        <xdr:cNvPicPr/>
      </xdr:nvPicPr>
      <xdr:blipFill>
        <a:blip xmlns:r="http://schemas.openxmlformats.org/officeDocument/2006/relationships" r:embed="rId12"/>
        <a:srcRect l="9239" t="17755" r="9744" b="12053"/>
        <a:stretch/>
      </xdr:blipFill>
      <xdr:spPr>
        <a:xfrm>
          <a:off x="2295698" y="56182328"/>
          <a:ext cx="808920" cy="856274"/>
        </a:xfrm>
        <a:prstGeom prst="rect">
          <a:avLst/>
        </a:prstGeom>
        <a:ln w="0">
          <a:noFill/>
        </a:ln>
      </xdr:spPr>
    </xdr:pic>
    <xdr:clientData/>
  </xdr:twoCellAnchor>
  <xdr:twoCellAnchor>
    <xdr:from>
      <xdr:col>2</xdr:col>
      <xdr:colOff>219278</xdr:colOff>
      <xdr:row>44</xdr:row>
      <xdr:rowOff>344037</xdr:rowOff>
    </xdr:from>
    <xdr:to>
      <xdr:col>2</xdr:col>
      <xdr:colOff>1018478</xdr:colOff>
      <xdr:row>44</xdr:row>
      <xdr:rowOff>1147031</xdr:rowOff>
    </xdr:to>
    <xdr:pic>
      <xdr:nvPicPr>
        <xdr:cNvPr id="14" name="Рисунок 13" descr="http://www.smegfoodservice.com/foodservice_com/images/products_foodservice/500/500/WT02L-1.jpg">
          <a:extLst>
            <a:ext uri="{FF2B5EF4-FFF2-40B4-BE49-F238E27FC236}">
              <a16:creationId xmlns:a16="http://schemas.microsoft.com/office/drawing/2014/main" id="{20E244FE-78DF-4CD5-A8E5-8B5210C65D7A}"/>
            </a:ext>
          </a:extLst>
        </xdr:cNvPr>
        <xdr:cNvPicPr/>
      </xdr:nvPicPr>
      <xdr:blipFill>
        <a:blip xmlns:r="http://schemas.openxmlformats.org/officeDocument/2006/relationships" r:embed="rId13"/>
        <a:stretch/>
      </xdr:blipFill>
      <xdr:spPr>
        <a:xfrm>
          <a:off x="2297460" y="57623923"/>
          <a:ext cx="799200" cy="802994"/>
        </a:xfrm>
        <a:prstGeom prst="rect">
          <a:avLst/>
        </a:prstGeom>
        <a:ln w="0">
          <a:noFill/>
        </a:ln>
      </xdr:spPr>
    </xdr:pic>
    <xdr:clientData/>
  </xdr:twoCellAnchor>
  <xdr:twoCellAnchor>
    <xdr:from>
      <xdr:col>2</xdr:col>
      <xdr:colOff>205333</xdr:colOff>
      <xdr:row>45</xdr:row>
      <xdr:rowOff>305215</xdr:rowOff>
    </xdr:from>
    <xdr:to>
      <xdr:col>2</xdr:col>
      <xdr:colOff>1138093</xdr:colOff>
      <xdr:row>45</xdr:row>
      <xdr:rowOff>1100288</xdr:rowOff>
    </xdr:to>
    <xdr:pic>
      <xdr:nvPicPr>
        <xdr:cNvPr id="15" name="Рисунок 14" descr="http://eshare-smegpix.4flow.net/webimgsmeg/JPG%20300%20dpi/THUMB_WT51200SHR.jpg.jpg">
          <a:extLst>
            <a:ext uri="{FF2B5EF4-FFF2-40B4-BE49-F238E27FC236}">
              <a16:creationId xmlns:a16="http://schemas.microsoft.com/office/drawing/2014/main" id="{FFE59B05-6FB1-4E61-B66A-71B74C915065}"/>
            </a:ext>
          </a:extLst>
        </xdr:cNvPr>
        <xdr:cNvPicPr/>
      </xdr:nvPicPr>
      <xdr:blipFill>
        <a:blip xmlns:r="http://schemas.openxmlformats.org/officeDocument/2006/relationships" r:embed="rId14"/>
        <a:srcRect l="12533" t="28751" r="17371" b="11757"/>
        <a:stretch/>
      </xdr:blipFill>
      <xdr:spPr>
        <a:xfrm>
          <a:off x="2283515" y="58979215"/>
          <a:ext cx="932760" cy="795073"/>
        </a:xfrm>
        <a:prstGeom prst="rect">
          <a:avLst/>
        </a:prstGeom>
        <a:ln w="0">
          <a:noFill/>
        </a:ln>
      </xdr:spPr>
    </xdr:pic>
    <xdr:clientData/>
  </xdr:twoCellAnchor>
  <xdr:twoCellAnchor>
    <xdr:from>
      <xdr:col>2</xdr:col>
      <xdr:colOff>205996</xdr:colOff>
      <xdr:row>46</xdr:row>
      <xdr:rowOff>312395</xdr:rowOff>
    </xdr:from>
    <xdr:to>
      <xdr:col>2</xdr:col>
      <xdr:colOff>1033996</xdr:colOff>
      <xdr:row>46</xdr:row>
      <xdr:rowOff>1140229</xdr:rowOff>
    </xdr:to>
    <xdr:pic>
      <xdr:nvPicPr>
        <xdr:cNvPr id="16" name="Рисунок 15" descr="http://eshare-smegpix.4flow.net/webimgsmeg/JPG%20300%20dpi/THUMB_WT51200SHL.jpg.jpg">
          <a:extLst>
            <a:ext uri="{FF2B5EF4-FFF2-40B4-BE49-F238E27FC236}">
              <a16:creationId xmlns:a16="http://schemas.microsoft.com/office/drawing/2014/main" id="{680A24C3-993C-4B0A-9E76-D5420471095E}"/>
            </a:ext>
          </a:extLst>
        </xdr:cNvPr>
        <xdr:cNvPicPr/>
      </xdr:nvPicPr>
      <xdr:blipFill>
        <a:blip xmlns:r="http://schemas.openxmlformats.org/officeDocument/2006/relationships" r:embed="rId15"/>
        <a:srcRect l="18399" t="28751" r="11271" b="15215"/>
        <a:stretch/>
      </xdr:blipFill>
      <xdr:spPr>
        <a:xfrm>
          <a:off x="2284178" y="60380509"/>
          <a:ext cx="828000" cy="827834"/>
        </a:xfrm>
        <a:prstGeom prst="rect">
          <a:avLst/>
        </a:prstGeom>
        <a:ln w="0">
          <a:noFill/>
        </a:ln>
      </xdr:spPr>
    </xdr:pic>
    <xdr:clientData/>
  </xdr:twoCellAnchor>
  <xdr:twoCellAnchor>
    <xdr:from>
      <xdr:col>2</xdr:col>
      <xdr:colOff>317654</xdr:colOff>
      <xdr:row>50</xdr:row>
      <xdr:rowOff>318496</xdr:rowOff>
    </xdr:from>
    <xdr:to>
      <xdr:col>2</xdr:col>
      <xdr:colOff>945494</xdr:colOff>
      <xdr:row>50</xdr:row>
      <xdr:rowOff>1121489</xdr:rowOff>
    </xdr:to>
    <xdr:pic>
      <xdr:nvPicPr>
        <xdr:cNvPr id="17" name="Рисунок 16" descr="http://eshare-smegpix.4flow.net/webimgsmeg/JPG%20300%20dpi/THUMB_WTX5700L.jpg.jpg">
          <a:extLst>
            <a:ext uri="{FF2B5EF4-FFF2-40B4-BE49-F238E27FC236}">
              <a16:creationId xmlns:a16="http://schemas.microsoft.com/office/drawing/2014/main" id="{69D9743F-A221-454A-949E-BE596532D54E}"/>
            </a:ext>
          </a:extLst>
        </xdr:cNvPr>
        <xdr:cNvPicPr/>
      </xdr:nvPicPr>
      <xdr:blipFill>
        <a:blip xmlns:r="http://schemas.openxmlformats.org/officeDocument/2006/relationships" r:embed="rId16"/>
        <a:srcRect l="24499" t="17752" r="24003" b="12954"/>
        <a:stretch/>
      </xdr:blipFill>
      <xdr:spPr>
        <a:xfrm>
          <a:off x="2395836" y="65963064"/>
          <a:ext cx="627840" cy="802993"/>
        </a:xfrm>
        <a:prstGeom prst="rect">
          <a:avLst/>
        </a:prstGeom>
        <a:ln w="0">
          <a:noFill/>
        </a:ln>
      </xdr:spPr>
    </xdr:pic>
    <xdr:clientData/>
  </xdr:twoCellAnchor>
  <xdr:twoCellAnchor>
    <xdr:from>
      <xdr:col>2</xdr:col>
      <xdr:colOff>244819</xdr:colOff>
      <xdr:row>49</xdr:row>
      <xdr:rowOff>245132</xdr:rowOff>
    </xdr:from>
    <xdr:to>
      <xdr:col>2</xdr:col>
      <xdr:colOff>964099</xdr:colOff>
      <xdr:row>49</xdr:row>
      <xdr:rowOff>1186726</xdr:rowOff>
    </xdr:to>
    <xdr:pic>
      <xdr:nvPicPr>
        <xdr:cNvPr id="18" name="Рисунок 17" descr="http://eshare-smegpix.4flow.net/webimgsmeg/JPG%20300%20dpi/THUMB_WTX5700R.jpg.jpg">
          <a:extLst>
            <a:ext uri="{FF2B5EF4-FFF2-40B4-BE49-F238E27FC236}">
              <a16:creationId xmlns:a16="http://schemas.microsoft.com/office/drawing/2014/main" id="{9B672F5F-FF58-43F5-9B15-9E6D310626AF}"/>
            </a:ext>
          </a:extLst>
        </xdr:cNvPr>
        <xdr:cNvPicPr/>
      </xdr:nvPicPr>
      <xdr:blipFill>
        <a:blip xmlns:r="http://schemas.openxmlformats.org/officeDocument/2006/relationships" r:embed="rId17"/>
        <a:srcRect l="23003" t="17497" r="23003" b="17752"/>
        <a:stretch/>
      </xdr:blipFill>
      <xdr:spPr>
        <a:xfrm>
          <a:off x="2323001" y="64495587"/>
          <a:ext cx="719280" cy="941594"/>
        </a:xfrm>
        <a:prstGeom prst="rect">
          <a:avLst/>
        </a:prstGeom>
        <a:ln w="0">
          <a:noFill/>
        </a:ln>
      </xdr:spPr>
    </xdr:pic>
    <xdr:clientData/>
  </xdr:twoCellAnchor>
  <xdr:twoCellAnchor>
    <xdr:from>
      <xdr:col>2</xdr:col>
      <xdr:colOff>346890</xdr:colOff>
      <xdr:row>51</xdr:row>
      <xdr:rowOff>334488</xdr:rowOff>
    </xdr:from>
    <xdr:to>
      <xdr:col>2</xdr:col>
      <xdr:colOff>955650</xdr:colOff>
      <xdr:row>51</xdr:row>
      <xdr:rowOff>1083842</xdr:rowOff>
    </xdr:to>
    <xdr:pic>
      <xdr:nvPicPr>
        <xdr:cNvPr id="19" name="Рисунок 18" descr="http://eshare-smegpix.4flow.net/webimgsmeg/JPG%20300%20dpi%20NO%20bg/THUMB_WTX5700.jpg.jpg">
          <a:extLst>
            <a:ext uri="{FF2B5EF4-FFF2-40B4-BE49-F238E27FC236}">
              <a16:creationId xmlns:a16="http://schemas.microsoft.com/office/drawing/2014/main" id="{C80366DC-8BAA-45A6-9068-94E322FB878C}"/>
            </a:ext>
          </a:extLst>
        </xdr:cNvPr>
        <xdr:cNvPicPr/>
      </xdr:nvPicPr>
      <xdr:blipFill>
        <a:blip xmlns:r="http://schemas.openxmlformats.org/officeDocument/2006/relationships" r:embed="rId18"/>
        <a:srcRect l="24747" t="23747" r="25080" b="17362"/>
        <a:stretch/>
      </xdr:blipFill>
      <xdr:spPr>
        <a:xfrm>
          <a:off x="2425072" y="67373170"/>
          <a:ext cx="608760" cy="749354"/>
        </a:xfrm>
        <a:prstGeom prst="rect">
          <a:avLst/>
        </a:prstGeom>
        <a:ln w="0">
          <a:noFill/>
        </a:ln>
      </xdr:spPr>
    </xdr:pic>
    <xdr:clientData/>
  </xdr:twoCellAnchor>
  <xdr:twoCellAnchor>
    <xdr:from>
      <xdr:col>2</xdr:col>
      <xdr:colOff>363147</xdr:colOff>
      <xdr:row>21</xdr:row>
      <xdr:rowOff>309836</xdr:rowOff>
    </xdr:from>
    <xdr:to>
      <xdr:col>2</xdr:col>
      <xdr:colOff>1086387</xdr:colOff>
      <xdr:row>21</xdr:row>
      <xdr:rowOff>979270</xdr:rowOff>
    </xdr:to>
    <xdr:pic>
      <xdr:nvPicPr>
        <xdr:cNvPr id="20" name="Рисунок 19" descr="https://eshare-smegpix.4flow.net/webimgsmeg/JPG%2072%20dpi/THUMB_PHOOS02.jpg.jpg">
          <a:extLst>
            <a:ext uri="{FF2B5EF4-FFF2-40B4-BE49-F238E27FC236}">
              <a16:creationId xmlns:a16="http://schemas.microsoft.com/office/drawing/2014/main" id="{3CF04CD1-C87F-46DE-8DAD-47D02D22549F}"/>
            </a:ext>
          </a:extLst>
        </xdr:cNvPr>
        <xdr:cNvPicPr/>
      </xdr:nvPicPr>
      <xdr:blipFill>
        <a:blip xmlns:r="http://schemas.openxmlformats.org/officeDocument/2006/relationships" r:embed="rId19"/>
        <a:stretch/>
      </xdr:blipFill>
      <xdr:spPr>
        <a:xfrm>
          <a:off x="2441329" y="25525109"/>
          <a:ext cx="723240" cy="669434"/>
        </a:xfrm>
        <a:prstGeom prst="rect">
          <a:avLst/>
        </a:prstGeom>
        <a:ln w="0">
          <a:noFill/>
        </a:ln>
      </xdr:spPr>
    </xdr:pic>
    <xdr:clientData/>
  </xdr:twoCellAnchor>
  <xdr:twoCellAnchor>
    <xdr:from>
      <xdr:col>2</xdr:col>
      <xdr:colOff>138485</xdr:colOff>
      <xdr:row>22</xdr:row>
      <xdr:rowOff>221029</xdr:rowOff>
    </xdr:from>
    <xdr:to>
      <xdr:col>2</xdr:col>
      <xdr:colOff>1033085</xdr:colOff>
      <xdr:row>22</xdr:row>
      <xdr:rowOff>948423</xdr:rowOff>
    </xdr:to>
    <xdr:pic>
      <xdr:nvPicPr>
        <xdr:cNvPr id="21" name="Рисунок 20" descr="https://eshare-smegpix.4flow.net/webimgsmeg/JPG%2072%20dpi/THUMB_PHOOS03.jpg.jpg">
          <a:extLst>
            <a:ext uri="{FF2B5EF4-FFF2-40B4-BE49-F238E27FC236}">
              <a16:creationId xmlns:a16="http://schemas.microsoft.com/office/drawing/2014/main" id="{B0203C46-B82C-4E84-A766-4858DB8CA5C6}"/>
            </a:ext>
          </a:extLst>
        </xdr:cNvPr>
        <xdr:cNvPicPr/>
      </xdr:nvPicPr>
      <xdr:blipFill>
        <a:blip xmlns:r="http://schemas.openxmlformats.org/officeDocument/2006/relationships" r:embed="rId20"/>
        <a:srcRect t="8432"/>
        <a:stretch/>
      </xdr:blipFill>
      <xdr:spPr>
        <a:xfrm>
          <a:off x="2216667" y="26830415"/>
          <a:ext cx="894600" cy="727394"/>
        </a:xfrm>
        <a:prstGeom prst="rect">
          <a:avLst/>
        </a:prstGeom>
        <a:ln w="0">
          <a:noFill/>
        </a:ln>
      </xdr:spPr>
    </xdr:pic>
    <xdr:clientData/>
  </xdr:twoCellAnchor>
  <xdr:twoCellAnchor>
    <xdr:from>
      <xdr:col>2</xdr:col>
      <xdr:colOff>319339</xdr:colOff>
      <xdr:row>20</xdr:row>
      <xdr:rowOff>338221</xdr:rowOff>
    </xdr:from>
    <xdr:to>
      <xdr:col>2</xdr:col>
      <xdr:colOff>842419</xdr:colOff>
      <xdr:row>20</xdr:row>
      <xdr:rowOff>942134</xdr:rowOff>
    </xdr:to>
    <xdr:pic>
      <xdr:nvPicPr>
        <xdr:cNvPr id="22" name="Рисунок 21" descr="https://eshare-smegpix.4flow.net/webimgsmeg/JPG%2072%20dpi/THUMB_PHOOS01.jpg.jpg">
          <a:extLst>
            <a:ext uri="{FF2B5EF4-FFF2-40B4-BE49-F238E27FC236}">
              <a16:creationId xmlns:a16="http://schemas.microsoft.com/office/drawing/2014/main" id="{E0175B68-38AD-4651-B046-0EB6E8C3FE5C}"/>
            </a:ext>
          </a:extLst>
        </xdr:cNvPr>
        <xdr:cNvPicPr/>
      </xdr:nvPicPr>
      <xdr:blipFill>
        <a:blip xmlns:r="http://schemas.openxmlformats.org/officeDocument/2006/relationships" r:embed="rId21"/>
        <a:srcRect t="38751" r="51243"/>
        <a:stretch/>
      </xdr:blipFill>
      <xdr:spPr>
        <a:xfrm>
          <a:off x="2397521" y="24159380"/>
          <a:ext cx="523080" cy="603913"/>
        </a:xfrm>
        <a:prstGeom prst="rect">
          <a:avLst/>
        </a:prstGeom>
        <a:ln w="0">
          <a:noFill/>
        </a:ln>
      </xdr:spPr>
    </xdr:pic>
    <xdr:clientData/>
  </xdr:twoCellAnchor>
  <xdr:twoCellAnchor>
    <xdr:from>
      <xdr:col>2</xdr:col>
      <xdr:colOff>189777</xdr:colOff>
      <xdr:row>23</xdr:row>
      <xdr:rowOff>280659</xdr:rowOff>
    </xdr:from>
    <xdr:to>
      <xdr:col>2</xdr:col>
      <xdr:colOff>1084377</xdr:colOff>
      <xdr:row>23</xdr:row>
      <xdr:rowOff>1134412</xdr:rowOff>
    </xdr:to>
    <xdr:pic>
      <xdr:nvPicPr>
        <xdr:cNvPr id="23" name="Рисунок 22" descr="https://eshare-smegpix.4flow.net/webimgsmeg/JPG%20300%20dpi%20NO%20bg/THUMB_PB40G01.jpg.jpg">
          <a:extLst>
            <a:ext uri="{FF2B5EF4-FFF2-40B4-BE49-F238E27FC236}">
              <a16:creationId xmlns:a16="http://schemas.microsoft.com/office/drawing/2014/main" id="{2B292F25-9895-4F74-BEFE-0C773AB7C941}"/>
            </a:ext>
          </a:extLst>
        </xdr:cNvPr>
        <xdr:cNvPicPr/>
      </xdr:nvPicPr>
      <xdr:blipFill>
        <a:blip xmlns:r="http://schemas.openxmlformats.org/officeDocument/2006/relationships" r:embed="rId22"/>
        <a:srcRect l="24251" t="27248" r="19247" b="29495"/>
        <a:stretch/>
      </xdr:blipFill>
      <xdr:spPr>
        <a:xfrm>
          <a:off x="2267959" y="28284159"/>
          <a:ext cx="894600" cy="853753"/>
        </a:xfrm>
        <a:prstGeom prst="rect">
          <a:avLst/>
        </a:prstGeom>
        <a:ln w="0">
          <a:noFill/>
        </a:ln>
      </xdr:spPr>
    </xdr:pic>
    <xdr:clientData/>
  </xdr:twoCellAnchor>
  <xdr:twoCellAnchor>
    <xdr:from>
      <xdr:col>2</xdr:col>
      <xdr:colOff>247530</xdr:colOff>
      <xdr:row>29</xdr:row>
      <xdr:rowOff>432938</xdr:rowOff>
    </xdr:from>
    <xdr:to>
      <xdr:col>2</xdr:col>
      <xdr:colOff>1077330</xdr:colOff>
      <xdr:row>29</xdr:row>
      <xdr:rowOff>1035772</xdr:rowOff>
    </xdr:to>
    <xdr:pic>
      <xdr:nvPicPr>
        <xdr:cNvPr id="24" name="Рисунок 23" descr="https://eshare-smegpix.4flow.net/webimgsmeg/JPG%2072%20dpi/THUMB_PB50D01.jpg.jpg">
          <a:extLst>
            <a:ext uri="{FF2B5EF4-FFF2-40B4-BE49-F238E27FC236}">
              <a16:creationId xmlns:a16="http://schemas.microsoft.com/office/drawing/2014/main" id="{4BF26F5C-B855-4701-B675-A79E104878E5}"/>
            </a:ext>
          </a:extLst>
        </xdr:cNvPr>
        <xdr:cNvPicPr/>
      </xdr:nvPicPr>
      <xdr:blipFill>
        <a:blip xmlns:r="http://schemas.openxmlformats.org/officeDocument/2006/relationships" r:embed="rId23"/>
        <a:srcRect t="34009"/>
        <a:stretch/>
      </xdr:blipFill>
      <xdr:spPr>
        <a:xfrm>
          <a:off x="2325712" y="36801120"/>
          <a:ext cx="829800" cy="602834"/>
        </a:xfrm>
        <a:prstGeom prst="rect">
          <a:avLst/>
        </a:prstGeom>
        <a:ln w="0">
          <a:noFill/>
        </a:ln>
      </xdr:spPr>
    </xdr:pic>
    <xdr:clientData/>
  </xdr:twoCellAnchor>
  <xdr:twoCellAnchor>
    <xdr:from>
      <xdr:col>2</xdr:col>
      <xdr:colOff>192412</xdr:colOff>
      <xdr:row>30</xdr:row>
      <xdr:rowOff>429055</xdr:rowOff>
    </xdr:from>
    <xdr:to>
      <xdr:col>2</xdr:col>
      <xdr:colOff>1101052</xdr:colOff>
      <xdr:row>30</xdr:row>
      <xdr:rowOff>1089129</xdr:rowOff>
    </xdr:to>
    <xdr:pic>
      <xdr:nvPicPr>
        <xdr:cNvPr id="25" name="Рисунок 24" descr="https://eshare-smegpix.4flow.net/webimgsmeg/JPG%2072%20dpi/THUMB_PB50G01.jpg.jpg">
          <a:extLst>
            <a:ext uri="{FF2B5EF4-FFF2-40B4-BE49-F238E27FC236}">
              <a16:creationId xmlns:a16="http://schemas.microsoft.com/office/drawing/2014/main" id="{F4E0C112-8BBE-4EE2-8EAB-F103B51DEC83}"/>
            </a:ext>
          </a:extLst>
        </xdr:cNvPr>
        <xdr:cNvPicPr/>
      </xdr:nvPicPr>
      <xdr:blipFill>
        <a:blip xmlns:r="http://schemas.openxmlformats.org/officeDocument/2006/relationships" r:embed="rId24"/>
        <a:srcRect t="34508"/>
        <a:stretch/>
      </xdr:blipFill>
      <xdr:spPr>
        <a:xfrm>
          <a:off x="2270594" y="38191350"/>
          <a:ext cx="908640" cy="660074"/>
        </a:xfrm>
        <a:prstGeom prst="rect">
          <a:avLst/>
        </a:prstGeom>
        <a:ln w="0">
          <a:noFill/>
        </a:ln>
      </xdr:spPr>
    </xdr:pic>
    <xdr:clientData/>
  </xdr:twoCellAnchor>
  <xdr:twoCellAnchor>
    <xdr:from>
      <xdr:col>2</xdr:col>
      <xdr:colOff>57677</xdr:colOff>
      <xdr:row>36</xdr:row>
      <xdr:rowOff>341422</xdr:rowOff>
    </xdr:from>
    <xdr:to>
      <xdr:col>2</xdr:col>
      <xdr:colOff>1169357</xdr:colOff>
      <xdr:row>36</xdr:row>
      <xdr:rowOff>1017696</xdr:rowOff>
    </xdr:to>
    <xdr:pic>
      <xdr:nvPicPr>
        <xdr:cNvPr id="26" name="Рисунок 25" descr="https://eshare-smegpix.4flow.net/webimgsmeg/JPG%2072%20dpi/THUMB_PB60D01.jpg.jpg">
          <a:extLst>
            <a:ext uri="{FF2B5EF4-FFF2-40B4-BE49-F238E27FC236}">
              <a16:creationId xmlns:a16="http://schemas.microsoft.com/office/drawing/2014/main" id="{7D04CA13-5E43-4BCF-A6A4-0FFE338AAF04}"/>
            </a:ext>
          </a:extLst>
        </xdr:cNvPr>
        <xdr:cNvPicPr/>
      </xdr:nvPicPr>
      <xdr:blipFill>
        <a:blip xmlns:r="http://schemas.openxmlformats.org/officeDocument/2006/relationships" r:embed="rId25"/>
        <a:srcRect l="246" t="35000" r="-246" b="-246"/>
        <a:stretch/>
      </xdr:blipFill>
      <xdr:spPr>
        <a:xfrm>
          <a:off x="2135859" y="46468399"/>
          <a:ext cx="1111680" cy="676274"/>
        </a:xfrm>
        <a:prstGeom prst="rect">
          <a:avLst/>
        </a:prstGeom>
        <a:ln w="0">
          <a:noFill/>
        </a:ln>
      </xdr:spPr>
    </xdr:pic>
    <xdr:clientData/>
  </xdr:twoCellAnchor>
  <xdr:twoCellAnchor>
    <xdr:from>
      <xdr:col>2</xdr:col>
      <xdr:colOff>124334</xdr:colOff>
      <xdr:row>37</xdr:row>
      <xdr:rowOff>390420</xdr:rowOff>
    </xdr:from>
    <xdr:to>
      <xdr:col>2</xdr:col>
      <xdr:colOff>1159334</xdr:colOff>
      <xdr:row>37</xdr:row>
      <xdr:rowOff>1063813</xdr:rowOff>
    </xdr:to>
    <xdr:pic>
      <xdr:nvPicPr>
        <xdr:cNvPr id="27" name="Рисунок 26" descr="https://eshare-smegpix.4flow.net/webimgsmeg/JPG%2072%20dpi/THUMB_PB60G01.jpg.jpg">
          <a:extLst>
            <a:ext uri="{FF2B5EF4-FFF2-40B4-BE49-F238E27FC236}">
              <a16:creationId xmlns:a16="http://schemas.microsoft.com/office/drawing/2014/main" id="{4963B593-DB94-444B-8B9D-DBDAE547F8A2}"/>
            </a:ext>
          </a:extLst>
        </xdr:cNvPr>
        <xdr:cNvPicPr/>
      </xdr:nvPicPr>
      <xdr:blipFill>
        <a:blip xmlns:r="http://schemas.openxmlformats.org/officeDocument/2006/relationships" r:embed="rId26"/>
        <a:srcRect t="35253"/>
        <a:stretch/>
      </xdr:blipFill>
      <xdr:spPr>
        <a:xfrm>
          <a:off x="2202516" y="47911511"/>
          <a:ext cx="1035000" cy="673393"/>
        </a:xfrm>
        <a:prstGeom prst="rect">
          <a:avLst/>
        </a:prstGeom>
        <a:ln w="0">
          <a:noFill/>
        </a:ln>
      </xdr:spPr>
    </xdr:pic>
    <xdr:clientData/>
  </xdr:twoCellAnchor>
  <xdr:twoCellAnchor>
    <xdr:from>
      <xdr:col>2</xdr:col>
      <xdr:colOff>84581</xdr:colOff>
      <xdr:row>38</xdr:row>
      <xdr:rowOff>318438</xdr:rowOff>
    </xdr:from>
    <xdr:to>
      <xdr:col>2</xdr:col>
      <xdr:colOff>1112741</xdr:colOff>
      <xdr:row>38</xdr:row>
      <xdr:rowOff>1072472</xdr:rowOff>
    </xdr:to>
    <xdr:pic>
      <xdr:nvPicPr>
        <xdr:cNvPr id="28" name="Рисунок 27" descr="https://eshare-smegpix.4flow.net/webimgsmeg/JPG%2072%20dpi/THUMB_PB60T02.jpg.jpg">
          <a:extLst>
            <a:ext uri="{FF2B5EF4-FFF2-40B4-BE49-F238E27FC236}">
              <a16:creationId xmlns:a16="http://schemas.microsoft.com/office/drawing/2014/main" id="{D1D8D8C7-F0B6-4E38-BB59-3410DA96087D}"/>
            </a:ext>
          </a:extLst>
        </xdr:cNvPr>
        <xdr:cNvPicPr/>
      </xdr:nvPicPr>
      <xdr:blipFill>
        <a:blip xmlns:r="http://schemas.openxmlformats.org/officeDocument/2006/relationships" r:embed="rId27"/>
        <a:srcRect t="35515"/>
        <a:stretch/>
      </xdr:blipFill>
      <xdr:spPr>
        <a:xfrm>
          <a:off x="2162763" y="49233643"/>
          <a:ext cx="1028160" cy="754034"/>
        </a:xfrm>
        <a:prstGeom prst="rect">
          <a:avLst/>
        </a:prstGeom>
        <a:ln w="0">
          <a:noFill/>
        </a:ln>
      </xdr:spPr>
    </xdr:pic>
    <xdr:clientData/>
  </xdr:twoCellAnchor>
  <xdr:twoCellAnchor>
    <xdr:from>
      <xdr:col>2</xdr:col>
      <xdr:colOff>292075</xdr:colOff>
      <xdr:row>28</xdr:row>
      <xdr:rowOff>389891</xdr:rowOff>
    </xdr:from>
    <xdr:to>
      <xdr:col>2</xdr:col>
      <xdr:colOff>1053475</xdr:colOff>
      <xdr:row>28</xdr:row>
      <xdr:rowOff>1030524</xdr:rowOff>
    </xdr:to>
    <xdr:pic>
      <xdr:nvPicPr>
        <xdr:cNvPr id="29" name="Рисунок 28" descr="https://eshare-smegpix.4flow.net/webimgsmeg/JPG%2072%20dpi/THUMB_WB40G02.jpg.jpg">
          <a:extLst>
            <a:ext uri="{FF2B5EF4-FFF2-40B4-BE49-F238E27FC236}">
              <a16:creationId xmlns:a16="http://schemas.microsoft.com/office/drawing/2014/main" id="{A2A504C9-1D59-4D8A-86F0-A37BC94552D5}"/>
            </a:ext>
          </a:extLst>
        </xdr:cNvPr>
        <xdr:cNvPicPr/>
      </xdr:nvPicPr>
      <xdr:blipFill>
        <a:blip xmlns:r="http://schemas.openxmlformats.org/officeDocument/2006/relationships" r:embed="rId28"/>
        <a:srcRect t="20253"/>
        <a:stretch/>
      </xdr:blipFill>
      <xdr:spPr>
        <a:xfrm>
          <a:off x="2370257" y="35363959"/>
          <a:ext cx="761400" cy="640633"/>
        </a:xfrm>
        <a:prstGeom prst="rect">
          <a:avLst/>
        </a:prstGeom>
        <a:ln w="0">
          <a:noFill/>
        </a:ln>
      </xdr:spPr>
    </xdr:pic>
    <xdr:clientData/>
  </xdr:twoCellAnchor>
  <xdr:twoCellAnchor>
    <xdr:from>
      <xdr:col>2</xdr:col>
      <xdr:colOff>176269</xdr:colOff>
      <xdr:row>35</xdr:row>
      <xdr:rowOff>270389</xdr:rowOff>
    </xdr:from>
    <xdr:to>
      <xdr:col>2</xdr:col>
      <xdr:colOff>1184629</xdr:colOff>
      <xdr:row>35</xdr:row>
      <xdr:rowOff>1204783</xdr:rowOff>
    </xdr:to>
    <xdr:pic>
      <xdr:nvPicPr>
        <xdr:cNvPr id="30" name="Рисунок 29" descr="https://eshare-smegpix.4flow.net/webimgsmeg/JPG%2072%20dpi/THUMB_WB50G02.jpg.jpg">
          <a:extLst>
            <a:ext uri="{FF2B5EF4-FFF2-40B4-BE49-F238E27FC236}">
              <a16:creationId xmlns:a16="http://schemas.microsoft.com/office/drawing/2014/main" id="{40F8F10E-96C9-44A9-ADED-F8AE0C7EF8AC}"/>
            </a:ext>
          </a:extLst>
        </xdr:cNvPr>
        <xdr:cNvPicPr/>
      </xdr:nvPicPr>
      <xdr:blipFill>
        <a:blip xmlns:r="http://schemas.openxmlformats.org/officeDocument/2006/relationships" r:embed="rId29"/>
        <a:stretch/>
      </xdr:blipFill>
      <xdr:spPr>
        <a:xfrm>
          <a:off x="2254451" y="45003253"/>
          <a:ext cx="1008360" cy="934394"/>
        </a:xfrm>
        <a:prstGeom prst="rect">
          <a:avLst/>
        </a:prstGeom>
        <a:ln w="0">
          <a:noFill/>
        </a:ln>
      </xdr:spPr>
    </xdr:pic>
    <xdr:clientData/>
  </xdr:twoCellAnchor>
  <xdr:twoCellAnchor>
    <xdr:from>
      <xdr:col>2</xdr:col>
      <xdr:colOff>321177</xdr:colOff>
      <xdr:row>52</xdr:row>
      <xdr:rowOff>386911</xdr:rowOff>
    </xdr:from>
    <xdr:to>
      <xdr:col>2</xdr:col>
      <xdr:colOff>932817</xdr:colOff>
      <xdr:row>52</xdr:row>
      <xdr:rowOff>1014571</xdr:rowOff>
    </xdr:to>
    <xdr:pic>
      <xdr:nvPicPr>
        <xdr:cNvPr id="31" name="Рисунок 30" descr="http://www.smegfoodservice.com/smeg_com/images/products_foodservice/500/500/WTX6700F.jpg">
          <a:extLst>
            <a:ext uri="{FF2B5EF4-FFF2-40B4-BE49-F238E27FC236}">
              <a16:creationId xmlns:a16="http://schemas.microsoft.com/office/drawing/2014/main" id="{DC0438A6-E5CB-4EF5-A870-5BCE5BFD764D}"/>
            </a:ext>
          </a:extLst>
        </xdr:cNvPr>
        <xdr:cNvPicPr/>
      </xdr:nvPicPr>
      <xdr:blipFill>
        <a:blip xmlns:r="http://schemas.openxmlformats.org/officeDocument/2006/relationships" r:embed="rId30"/>
        <a:srcRect l="10421" t="9078" r="10977" b="10236"/>
        <a:stretch/>
      </xdr:blipFill>
      <xdr:spPr>
        <a:xfrm>
          <a:off x="2399359" y="68819706"/>
          <a:ext cx="611640" cy="627660"/>
        </a:xfrm>
        <a:prstGeom prst="rect">
          <a:avLst/>
        </a:prstGeom>
        <a:ln w="0">
          <a:noFill/>
        </a:ln>
      </xdr:spPr>
    </xdr:pic>
    <xdr:clientData/>
  </xdr:twoCellAnchor>
  <xdr:twoCellAnchor>
    <xdr:from>
      <xdr:col>2</xdr:col>
      <xdr:colOff>182654</xdr:colOff>
      <xdr:row>47</xdr:row>
      <xdr:rowOff>172904</xdr:rowOff>
    </xdr:from>
    <xdr:to>
      <xdr:col>2</xdr:col>
      <xdr:colOff>1011734</xdr:colOff>
      <xdr:row>47</xdr:row>
      <xdr:rowOff>1006498</xdr:rowOff>
    </xdr:to>
    <xdr:pic>
      <xdr:nvPicPr>
        <xdr:cNvPr id="32" name="Рисунок 31" descr="Loading...">
          <a:extLst>
            <a:ext uri="{FF2B5EF4-FFF2-40B4-BE49-F238E27FC236}">
              <a16:creationId xmlns:a16="http://schemas.microsoft.com/office/drawing/2014/main" id="{0DDC3D20-F45A-4E9F-A44C-9A8AF076B188}"/>
            </a:ext>
          </a:extLst>
        </xdr:cNvPr>
        <xdr:cNvPicPr/>
      </xdr:nvPicPr>
      <xdr:blipFill>
        <a:blip xmlns:r="http://schemas.openxmlformats.org/officeDocument/2006/relationships" r:embed="rId31"/>
        <a:stretch/>
      </xdr:blipFill>
      <xdr:spPr>
        <a:xfrm>
          <a:off x="2260836" y="61635131"/>
          <a:ext cx="829080" cy="833594"/>
        </a:xfrm>
        <a:prstGeom prst="rect">
          <a:avLst/>
        </a:prstGeom>
        <a:ln w="0">
          <a:noFill/>
        </a:ln>
      </xdr:spPr>
    </xdr:pic>
    <xdr:clientData/>
  </xdr:twoCellAnchor>
  <xdr:twoCellAnchor>
    <xdr:from>
      <xdr:col>2</xdr:col>
      <xdr:colOff>194837</xdr:colOff>
      <xdr:row>48</xdr:row>
      <xdr:rowOff>168868</xdr:rowOff>
    </xdr:from>
    <xdr:to>
      <xdr:col>2</xdr:col>
      <xdr:colOff>994397</xdr:colOff>
      <xdr:row>48</xdr:row>
      <xdr:rowOff>1040261</xdr:rowOff>
    </xdr:to>
    <xdr:pic>
      <xdr:nvPicPr>
        <xdr:cNvPr id="33" name="Рисунок 32" descr="Loading...">
          <a:extLst>
            <a:ext uri="{FF2B5EF4-FFF2-40B4-BE49-F238E27FC236}">
              <a16:creationId xmlns:a16="http://schemas.microsoft.com/office/drawing/2014/main" id="{F7351338-C97C-4E7F-8141-4F178416C98F}"/>
            </a:ext>
          </a:extLst>
        </xdr:cNvPr>
        <xdr:cNvPicPr/>
      </xdr:nvPicPr>
      <xdr:blipFill>
        <a:blip xmlns:r="http://schemas.openxmlformats.org/officeDocument/2006/relationships" r:embed="rId32"/>
        <a:stretch/>
      </xdr:blipFill>
      <xdr:spPr>
        <a:xfrm>
          <a:off x="2273019" y="63025209"/>
          <a:ext cx="799560" cy="871393"/>
        </a:xfrm>
        <a:prstGeom prst="rect">
          <a:avLst/>
        </a:prstGeom>
        <a:ln w="0">
          <a:noFill/>
        </a:ln>
      </xdr:spPr>
    </xdr:pic>
    <xdr:clientData/>
  </xdr:twoCellAnchor>
  <xdr:twoCellAnchor>
    <xdr:from>
      <xdr:col>2</xdr:col>
      <xdr:colOff>124977</xdr:colOff>
      <xdr:row>17</xdr:row>
      <xdr:rowOff>461831</xdr:rowOff>
    </xdr:from>
    <xdr:to>
      <xdr:col>2</xdr:col>
      <xdr:colOff>1063137</xdr:colOff>
      <xdr:row>17</xdr:row>
      <xdr:rowOff>1025785</xdr:rowOff>
    </xdr:to>
    <xdr:pic>
      <xdr:nvPicPr>
        <xdr:cNvPr id="34" name="Рисунок 33">
          <a:extLst>
            <a:ext uri="{FF2B5EF4-FFF2-40B4-BE49-F238E27FC236}">
              <a16:creationId xmlns:a16="http://schemas.microsoft.com/office/drawing/2014/main" id="{130991A4-AA40-46AE-898E-5EF5E6542E32}"/>
            </a:ext>
          </a:extLst>
        </xdr:cNvPr>
        <xdr:cNvPicPr/>
      </xdr:nvPicPr>
      <xdr:blipFill>
        <a:blip xmlns:r="http://schemas.openxmlformats.org/officeDocument/2006/relationships" r:embed="rId33"/>
        <a:stretch/>
      </xdr:blipFill>
      <xdr:spPr>
        <a:xfrm>
          <a:off x="2203159" y="19858195"/>
          <a:ext cx="938160" cy="563954"/>
        </a:xfrm>
        <a:prstGeom prst="rect">
          <a:avLst/>
        </a:prstGeom>
        <a:ln w="0">
          <a:noFill/>
        </a:ln>
      </xdr:spPr>
    </xdr:pic>
    <xdr:clientData/>
  </xdr:twoCellAnchor>
  <xdr:twoCellAnchor>
    <xdr:from>
      <xdr:col>2</xdr:col>
      <xdr:colOff>122040</xdr:colOff>
      <xdr:row>18</xdr:row>
      <xdr:rowOff>444360</xdr:rowOff>
    </xdr:from>
    <xdr:to>
      <xdr:col>2</xdr:col>
      <xdr:colOff>1060200</xdr:colOff>
      <xdr:row>18</xdr:row>
      <xdr:rowOff>1002728</xdr:rowOff>
    </xdr:to>
    <xdr:pic>
      <xdr:nvPicPr>
        <xdr:cNvPr id="35" name="Рисунок 34">
          <a:extLst>
            <a:ext uri="{FF2B5EF4-FFF2-40B4-BE49-F238E27FC236}">
              <a16:creationId xmlns:a16="http://schemas.microsoft.com/office/drawing/2014/main" id="{99CCD178-746E-4F5B-8190-766C8284579E}"/>
            </a:ext>
          </a:extLst>
        </xdr:cNvPr>
        <xdr:cNvPicPr/>
      </xdr:nvPicPr>
      <xdr:blipFill>
        <a:blip xmlns:r="http://schemas.openxmlformats.org/officeDocument/2006/relationships" r:embed="rId33"/>
        <a:stretch/>
      </xdr:blipFill>
      <xdr:spPr>
        <a:xfrm>
          <a:off x="2200222" y="21234837"/>
          <a:ext cx="938160" cy="558368"/>
        </a:xfrm>
        <a:prstGeom prst="rect">
          <a:avLst/>
        </a:prstGeom>
        <a:ln w="0">
          <a:noFill/>
        </a:ln>
      </xdr:spPr>
    </xdr:pic>
    <xdr:clientData/>
  </xdr:twoCellAnchor>
  <xdr:twoCellAnchor>
    <xdr:from>
      <xdr:col>2</xdr:col>
      <xdr:colOff>29463</xdr:colOff>
      <xdr:row>33</xdr:row>
      <xdr:rowOff>323974</xdr:rowOff>
    </xdr:from>
    <xdr:to>
      <xdr:col>2</xdr:col>
      <xdr:colOff>1186143</xdr:colOff>
      <xdr:row>33</xdr:row>
      <xdr:rowOff>1089168</xdr:rowOff>
    </xdr:to>
    <xdr:pic>
      <xdr:nvPicPr>
        <xdr:cNvPr id="36" name="Рисунок 35" descr="https://assets.4flow.cloud/THUMB_WB50T03.jpg.jpg?pEFs=NktubENhUDFjd3YwSnBTRmlocTdFam9oeEN0UysxVVN3cXVUNlhmc1ExVT0">
          <a:extLst>
            <a:ext uri="{FF2B5EF4-FFF2-40B4-BE49-F238E27FC236}">
              <a16:creationId xmlns:a16="http://schemas.microsoft.com/office/drawing/2014/main" id="{E9F3512C-C7A4-4745-B5F3-3ABB9B8AA97C}"/>
            </a:ext>
          </a:extLst>
        </xdr:cNvPr>
        <xdr:cNvPicPr/>
      </xdr:nvPicPr>
      <xdr:blipFill>
        <a:blip xmlns:r="http://schemas.openxmlformats.org/officeDocument/2006/relationships" r:embed="rId34"/>
        <a:srcRect t="35170"/>
        <a:stretch/>
      </xdr:blipFill>
      <xdr:spPr>
        <a:xfrm>
          <a:off x="2107645" y="42268610"/>
          <a:ext cx="1156680" cy="765194"/>
        </a:xfrm>
        <a:prstGeom prst="rect">
          <a:avLst/>
        </a:prstGeom>
        <a:ln w="0">
          <a:noFill/>
        </a:ln>
      </xdr:spPr>
    </xdr:pic>
    <xdr:clientData/>
  </xdr:twoCellAnchor>
  <xdr:twoCellAnchor>
    <xdr:from>
      <xdr:col>2</xdr:col>
      <xdr:colOff>210202</xdr:colOff>
      <xdr:row>19</xdr:row>
      <xdr:rowOff>394328</xdr:rowOff>
    </xdr:from>
    <xdr:to>
      <xdr:col>2</xdr:col>
      <xdr:colOff>937402</xdr:colOff>
      <xdr:row>19</xdr:row>
      <xdr:rowOff>1191562</xdr:rowOff>
    </xdr:to>
    <xdr:pic>
      <xdr:nvPicPr>
        <xdr:cNvPr id="37" name="Рисунок 36">
          <a:extLst>
            <a:ext uri="{FF2B5EF4-FFF2-40B4-BE49-F238E27FC236}">
              <a16:creationId xmlns:a16="http://schemas.microsoft.com/office/drawing/2014/main" id="{CEDA21D2-5A92-4A9F-B6B9-DBC00B86F144}"/>
            </a:ext>
          </a:extLst>
        </xdr:cNvPr>
        <xdr:cNvPicPr/>
      </xdr:nvPicPr>
      <xdr:blipFill>
        <a:blip xmlns:r="http://schemas.openxmlformats.org/officeDocument/2006/relationships" r:embed="rId35"/>
        <a:stretch/>
      </xdr:blipFill>
      <xdr:spPr>
        <a:xfrm>
          <a:off x="2288384" y="22578919"/>
          <a:ext cx="727200" cy="797234"/>
        </a:xfrm>
        <a:prstGeom prst="rect">
          <a:avLst/>
        </a:prstGeom>
        <a:ln w="0">
          <a:noFill/>
        </a:ln>
      </xdr:spPr>
    </xdr:pic>
    <xdr:clientData/>
  </xdr:twoCellAnchor>
  <xdr:twoCellAnchor editAs="oneCell">
    <xdr:from>
      <xdr:col>2</xdr:col>
      <xdr:colOff>311727</xdr:colOff>
      <xdr:row>5</xdr:row>
      <xdr:rowOff>110403</xdr:rowOff>
    </xdr:from>
    <xdr:to>
      <xdr:col>2</xdr:col>
      <xdr:colOff>1039090</xdr:colOff>
      <xdr:row>5</xdr:row>
      <xdr:rowOff>1108364</xdr:rowOff>
    </xdr:to>
    <xdr:pic>
      <xdr:nvPicPr>
        <xdr:cNvPr id="38" name="Рисунок 37">
          <a:extLst>
            <a:ext uri="{FF2B5EF4-FFF2-40B4-BE49-F238E27FC236}">
              <a16:creationId xmlns:a16="http://schemas.microsoft.com/office/drawing/2014/main" id="{9B0B2A61-A516-4F2C-A669-BEB4AD750CCC}"/>
            </a:ext>
          </a:extLst>
        </xdr:cNvPr>
        <xdr:cNvPicPr/>
      </xdr:nvPicPr>
      <xdr:blipFill>
        <a:blip xmlns:r="http://schemas.openxmlformats.org/officeDocument/2006/relationships" r:embed="rId36"/>
        <a:srcRect l="18873" r="18230"/>
        <a:stretch/>
      </xdr:blipFill>
      <xdr:spPr>
        <a:xfrm>
          <a:off x="2388177" y="1491528"/>
          <a:ext cx="727363" cy="997961"/>
        </a:xfrm>
        <a:prstGeom prst="rect">
          <a:avLst/>
        </a:prstGeom>
        <a:ln w="0">
          <a:noFill/>
        </a:ln>
      </xdr:spPr>
    </xdr:pic>
    <xdr:clientData/>
  </xdr:twoCellAnchor>
  <xdr:twoCellAnchor editAs="oneCell">
    <xdr:from>
      <xdr:col>2</xdr:col>
      <xdr:colOff>383115</xdr:colOff>
      <xdr:row>6</xdr:row>
      <xdr:rowOff>160039</xdr:rowOff>
    </xdr:from>
    <xdr:to>
      <xdr:col>2</xdr:col>
      <xdr:colOff>1039090</xdr:colOff>
      <xdr:row>6</xdr:row>
      <xdr:rowOff>1082387</xdr:rowOff>
    </xdr:to>
    <xdr:pic>
      <xdr:nvPicPr>
        <xdr:cNvPr id="39" name="Рисунок 38">
          <a:extLst>
            <a:ext uri="{FF2B5EF4-FFF2-40B4-BE49-F238E27FC236}">
              <a16:creationId xmlns:a16="http://schemas.microsoft.com/office/drawing/2014/main" id="{D6C8E89F-813E-42CE-8A6A-ED13AE21F45C}"/>
            </a:ext>
          </a:extLst>
        </xdr:cNvPr>
        <xdr:cNvPicPr/>
      </xdr:nvPicPr>
      <xdr:blipFill>
        <a:blip xmlns:r="http://schemas.openxmlformats.org/officeDocument/2006/relationships" r:embed="rId37"/>
        <a:srcRect l="18513" r="19502"/>
        <a:stretch/>
      </xdr:blipFill>
      <xdr:spPr>
        <a:xfrm>
          <a:off x="2459565" y="2760364"/>
          <a:ext cx="655975" cy="922348"/>
        </a:xfrm>
        <a:prstGeom prst="rect">
          <a:avLst/>
        </a:prstGeom>
        <a:ln w="0">
          <a:noFill/>
        </a:ln>
      </xdr:spPr>
    </xdr:pic>
    <xdr:clientData/>
  </xdr:twoCellAnchor>
  <xdr:twoCellAnchor editAs="oneCell">
    <xdr:from>
      <xdr:col>2</xdr:col>
      <xdr:colOff>268432</xdr:colOff>
      <xdr:row>7</xdr:row>
      <xdr:rowOff>60744</xdr:rowOff>
    </xdr:from>
    <xdr:to>
      <xdr:col>2</xdr:col>
      <xdr:colOff>1064294</xdr:colOff>
      <xdr:row>7</xdr:row>
      <xdr:rowOff>1108364</xdr:rowOff>
    </xdr:to>
    <xdr:pic>
      <xdr:nvPicPr>
        <xdr:cNvPr id="40" name="Рисунок 39">
          <a:extLst>
            <a:ext uri="{FF2B5EF4-FFF2-40B4-BE49-F238E27FC236}">
              <a16:creationId xmlns:a16="http://schemas.microsoft.com/office/drawing/2014/main" id="{F26A3663-A55F-46B2-B42C-89CE96846E1D}"/>
            </a:ext>
          </a:extLst>
        </xdr:cNvPr>
        <xdr:cNvPicPr/>
      </xdr:nvPicPr>
      <xdr:blipFill>
        <a:blip xmlns:r="http://schemas.openxmlformats.org/officeDocument/2006/relationships" r:embed="rId38"/>
        <a:srcRect l="15217" r="15050"/>
        <a:stretch/>
      </xdr:blipFill>
      <xdr:spPr>
        <a:xfrm>
          <a:off x="2344882" y="3880269"/>
          <a:ext cx="795862" cy="1047620"/>
        </a:xfrm>
        <a:prstGeom prst="rect">
          <a:avLst/>
        </a:prstGeom>
        <a:ln w="0">
          <a:noFill/>
        </a:ln>
      </xdr:spPr>
    </xdr:pic>
    <xdr:clientData/>
  </xdr:twoCellAnchor>
  <xdr:twoCellAnchor editAs="oneCell">
    <xdr:from>
      <xdr:col>2</xdr:col>
      <xdr:colOff>182007</xdr:colOff>
      <xdr:row>8</xdr:row>
      <xdr:rowOff>74213</xdr:rowOff>
    </xdr:from>
    <xdr:to>
      <xdr:col>2</xdr:col>
      <xdr:colOff>1065068</xdr:colOff>
      <xdr:row>8</xdr:row>
      <xdr:rowOff>1143001</xdr:rowOff>
    </xdr:to>
    <xdr:pic>
      <xdr:nvPicPr>
        <xdr:cNvPr id="41" name="Рисунок 40">
          <a:extLst>
            <a:ext uri="{FF2B5EF4-FFF2-40B4-BE49-F238E27FC236}">
              <a16:creationId xmlns:a16="http://schemas.microsoft.com/office/drawing/2014/main" id="{BE8BFF3B-F866-4DCC-BE8F-73914936C583}"/>
            </a:ext>
          </a:extLst>
        </xdr:cNvPr>
        <xdr:cNvPicPr/>
      </xdr:nvPicPr>
      <xdr:blipFill>
        <a:blip xmlns:r="http://schemas.openxmlformats.org/officeDocument/2006/relationships" r:embed="rId39"/>
        <a:srcRect l="15000" r="15621"/>
        <a:stretch/>
      </xdr:blipFill>
      <xdr:spPr>
        <a:xfrm>
          <a:off x="2258457" y="5112938"/>
          <a:ext cx="883061" cy="1068788"/>
        </a:xfrm>
        <a:prstGeom prst="rect">
          <a:avLst/>
        </a:prstGeom>
        <a:ln w="0">
          <a:noFill/>
        </a:ln>
      </xdr:spPr>
    </xdr:pic>
    <xdr:clientData/>
  </xdr:twoCellAnchor>
  <xdr:twoCellAnchor editAs="oneCell">
    <xdr:from>
      <xdr:col>2</xdr:col>
      <xdr:colOff>273068</xdr:colOff>
      <xdr:row>9</xdr:row>
      <xdr:rowOff>53440</xdr:rowOff>
    </xdr:from>
    <xdr:to>
      <xdr:col>2</xdr:col>
      <xdr:colOff>969818</xdr:colOff>
      <xdr:row>9</xdr:row>
      <xdr:rowOff>1324840</xdr:rowOff>
    </xdr:to>
    <xdr:pic>
      <xdr:nvPicPr>
        <xdr:cNvPr id="42" name="Рисунок 41">
          <a:extLst>
            <a:ext uri="{FF2B5EF4-FFF2-40B4-BE49-F238E27FC236}">
              <a16:creationId xmlns:a16="http://schemas.microsoft.com/office/drawing/2014/main" id="{1DE9CB31-B37D-4EA0-B7D5-7C0A4FFD0698}"/>
            </a:ext>
          </a:extLst>
        </xdr:cNvPr>
        <xdr:cNvPicPr/>
      </xdr:nvPicPr>
      <xdr:blipFill>
        <a:blip xmlns:r="http://schemas.openxmlformats.org/officeDocument/2006/relationships" r:embed="rId40"/>
        <a:srcRect l="29039" r="29635"/>
        <a:stretch/>
      </xdr:blipFill>
      <xdr:spPr>
        <a:xfrm>
          <a:off x="2351250" y="6313963"/>
          <a:ext cx="696750" cy="1271400"/>
        </a:xfrm>
        <a:prstGeom prst="rect">
          <a:avLst/>
        </a:prstGeom>
        <a:ln w="0">
          <a:noFill/>
        </a:ln>
      </xdr:spPr>
    </xdr:pic>
    <xdr:clientData/>
  </xdr:twoCellAnchor>
  <xdr:twoCellAnchor editAs="oneCell">
    <xdr:from>
      <xdr:col>2</xdr:col>
      <xdr:colOff>293438</xdr:colOff>
      <xdr:row>10</xdr:row>
      <xdr:rowOff>269869</xdr:rowOff>
    </xdr:from>
    <xdr:to>
      <xdr:col>2</xdr:col>
      <xdr:colOff>933878</xdr:colOff>
      <xdr:row>10</xdr:row>
      <xdr:rowOff>1849634</xdr:rowOff>
    </xdr:to>
    <xdr:pic>
      <xdr:nvPicPr>
        <xdr:cNvPr id="43" name="Рисунок 42">
          <a:extLst>
            <a:ext uri="{FF2B5EF4-FFF2-40B4-BE49-F238E27FC236}">
              <a16:creationId xmlns:a16="http://schemas.microsoft.com/office/drawing/2014/main" id="{5CF73464-F6BB-40A7-8CD8-6949D1978646}"/>
            </a:ext>
          </a:extLst>
        </xdr:cNvPr>
        <xdr:cNvPicPr/>
      </xdr:nvPicPr>
      <xdr:blipFill>
        <a:blip xmlns:r="http://schemas.openxmlformats.org/officeDocument/2006/relationships" r:embed="rId41"/>
        <a:srcRect l="29570" r="29753"/>
        <a:stretch/>
      </xdr:blipFill>
      <xdr:spPr>
        <a:xfrm>
          <a:off x="2371620" y="7898528"/>
          <a:ext cx="640440" cy="1579765"/>
        </a:xfrm>
        <a:prstGeom prst="rect">
          <a:avLst/>
        </a:prstGeom>
        <a:ln w="0">
          <a:noFill/>
        </a:ln>
      </xdr:spPr>
    </xdr:pic>
    <xdr:clientData/>
  </xdr:twoCellAnchor>
  <xdr:twoCellAnchor editAs="oneCell">
    <xdr:from>
      <xdr:col>2</xdr:col>
      <xdr:colOff>285651</xdr:colOff>
      <xdr:row>11</xdr:row>
      <xdr:rowOff>130675</xdr:rowOff>
    </xdr:from>
    <xdr:to>
      <xdr:col>2</xdr:col>
      <xdr:colOff>954531</xdr:colOff>
      <xdr:row>11</xdr:row>
      <xdr:rowOff>1540784</xdr:rowOff>
    </xdr:to>
    <xdr:pic>
      <xdr:nvPicPr>
        <xdr:cNvPr id="44" name="Рисунок 43">
          <a:extLst>
            <a:ext uri="{FF2B5EF4-FFF2-40B4-BE49-F238E27FC236}">
              <a16:creationId xmlns:a16="http://schemas.microsoft.com/office/drawing/2014/main" id="{8C5AC8A1-22B5-49F6-B285-36FD9CC4869B}"/>
            </a:ext>
          </a:extLst>
        </xdr:cNvPr>
        <xdr:cNvPicPr/>
      </xdr:nvPicPr>
      <xdr:blipFill>
        <a:blip xmlns:r="http://schemas.openxmlformats.org/officeDocument/2006/relationships" r:embed="rId42"/>
        <a:srcRect l="26446" r="26140"/>
        <a:stretch/>
      </xdr:blipFill>
      <xdr:spPr>
        <a:xfrm>
          <a:off x="2363833" y="9698970"/>
          <a:ext cx="668880" cy="1410109"/>
        </a:xfrm>
        <a:prstGeom prst="rect">
          <a:avLst/>
        </a:prstGeom>
        <a:ln w="0">
          <a:noFill/>
        </a:ln>
      </xdr:spPr>
    </xdr:pic>
    <xdr:clientData/>
  </xdr:twoCellAnchor>
  <xdr:twoCellAnchor editAs="oneCell">
    <xdr:from>
      <xdr:col>2</xdr:col>
      <xdr:colOff>280933</xdr:colOff>
      <xdr:row>12</xdr:row>
      <xdr:rowOff>99676</xdr:rowOff>
    </xdr:from>
    <xdr:to>
      <xdr:col>2</xdr:col>
      <xdr:colOff>936133</xdr:colOff>
      <xdr:row>12</xdr:row>
      <xdr:rowOff>1552625</xdr:rowOff>
    </xdr:to>
    <xdr:pic>
      <xdr:nvPicPr>
        <xdr:cNvPr id="45" name="Рисунок 44">
          <a:extLst>
            <a:ext uri="{FF2B5EF4-FFF2-40B4-BE49-F238E27FC236}">
              <a16:creationId xmlns:a16="http://schemas.microsoft.com/office/drawing/2014/main" id="{55B3E2A2-E87B-41EB-ABCB-31CEBA22E47D}"/>
            </a:ext>
          </a:extLst>
        </xdr:cNvPr>
        <xdr:cNvPicPr/>
      </xdr:nvPicPr>
      <xdr:blipFill>
        <a:blip xmlns:r="http://schemas.openxmlformats.org/officeDocument/2006/relationships" r:embed="rId43"/>
        <a:srcRect l="27666" r="27246"/>
        <a:stretch/>
      </xdr:blipFill>
      <xdr:spPr>
        <a:xfrm>
          <a:off x="2359115" y="11339176"/>
          <a:ext cx="655200" cy="1452949"/>
        </a:xfrm>
        <a:prstGeom prst="rect">
          <a:avLst/>
        </a:prstGeom>
        <a:ln w="0">
          <a:noFill/>
        </a:ln>
      </xdr:spPr>
    </xdr:pic>
    <xdr:clientData/>
  </xdr:twoCellAnchor>
  <xdr:twoCellAnchor editAs="oneCell">
    <xdr:from>
      <xdr:col>2</xdr:col>
      <xdr:colOff>213101</xdr:colOff>
      <xdr:row>13</xdr:row>
      <xdr:rowOff>177248</xdr:rowOff>
    </xdr:from>
    <xdr:to>
      <xdr:col>2</xdr:col>
      <xdr:colOff>951821</xdr:colOff>
      <xdr:row>13</xdr:row>
      <xdr:rowOff>1562536</xdr:rowOff>
    </xdr:to>
    <xdr:pic>
      <xdr:nvPicPr>
        <xdr:cNvPr id="46" name="Рисунок 45">
          <a:extLst>
            <a:ext uri="{FF2B5EF4-FFF2-40B4-BE49-F238E27FC236}">
              <a16:creationId xmlns:a16="http://schemas.microsoft.com/office/drawing/2014/main" id="{39E71973-F659-4E57-928B-264F17670959}"/>
            </a:ext>
          </a:extLst>
        </xdr:cNvPr>
        <xdr:cNvPicPr/>
      </xdr:nvPicPr>
      <xdr:blipFill>
        <a:blip xmlns:r="http://schemas.openxmlformats.org/officeDocument/2006/relationships" r:embed="rId44"/>
        <a:srcRect l="23600" r="23107"/>
        <a:stretch/>
      </xdr:blipFill>
      <xdr:spPr>
        <a:xfrm>
          <a:off x="2291283" y="13044657"/>
          <a:ext cx="738720" cy="1385288"/>
        </a:xfrm>
        <a:prstGeom prst="rect">
          <a:avLst/>
        </a:prstGeom>
        <a:ln w="0">
          <a:noFill/>
        </a:ln>
      </xdr:spPr>
    </xdr:pic>
    <xdr:clientData/>
  </xdr:twoCellAnchor>
  <xdr:twoCellAnchor editAs="oneCell">
    <xdr:from>
      <xdr:col>2</xdr:col>
      <xdr:colOff>257381</xdr:colOff>
      <xdr:row>14</xdr:row>
      <xdr:rowOff>161179</xdr:rowOff>
    </xdr:from>
    <xdr:to>
      <xdr:col>2</xdr:col>
      <xdr:colOff>925901</xdr:colOff>
      <xdr:row>14</xdr:row>
      <xdr:rowOff>1461488</xdr:rowOff>
    </xdr:to>
    <xdr:pic>
      <xdr:nvPicPr>
        <xdr:cNvPr id="47" name="Рисунок 46">
          <a:extLst>
            <a:ext uri="{FF2B5EF4-FFF2-40B4-BE49-F238E27FC236}">
              <a16:creationId xmlns:a16="http://schemas.microsoft.com/office/drawing/2014/main" id="{E00A1C4F-9115-4C6E-86F1-EA9493F3CB81}"/>
            </a:ext>
          </a:extLst>
        </xdr:cNvPr>
        <xdr:cNvPicPr/>
      </xdr:nvPicPr>
      <xdr:blipFill>
        <a:blip xmlns:r="http://schemas.openxmlformats.org/officeDocument/2006/relationships" r:embed="rId45"/>
        <a:srcRect l="24488" r="24101"/>
        <a:stretch/>
      </xdr:blipFill>
      <xdr:spPr>
        <a:xfrm>
          <a:off x="2335563" y="14656497"/>
          <a:ext cx="668520" cy="1300309"/>
        </a:xfrm>
        <a:prstGeom prst="rect">
          <a:avLst/>
        </a:prstGeom>
        <a:ln w="0">
          <a:noFill/>
        </a:ln>
      </xdr:spPr>
    </xdr:pic>
    <xdr:clientData/>
  </xdr:twoCellAnchor>
  <xdr:twoCellAnchor editAs="oneCell">
    <xdr:from>
      <xdr:col>2</xdr:col>
      <xdr:colOff>234456</xdr:colOff>
      <xdr:row>15</xdr:row>
      <xdr:rowOff>99014</xdr:rowOff>
    </xdr:from>
    <xdr:to>
      <xdr:col>2</xdr:col>
      <xdr:colOff>1073256</xdr:colOff>
      <xdr:row>15</xdr:row>
      <xdr:rowOff>1608503</xdr:rowOff>
    </xdr:to>
    <xdr:pic>
      <xdr:nvPicPr>
        <xdr:cNvPr id="48" name="Рисунок 47">
          <a:extLst>
            <a:ext uri="{FF2B5EF4-FFF2-40B4-BE49-F238E27FC236}">
              <a16:creationId xmlns:a16="http://schemas.microsoft.com/office/drawing/2014/main" id="{057BFCB0-8846-4E85-B980-720F06DCE2BD}"/>
            </a:ext>
          </a:extLst>
        </xdr:cNvPr>
        <xdr:cNvPicPr/>
      </xdr:nvPicPr>
      <xdr:blipFill>
        <a:blip xmlns:r="http://schemas.openxmlformats.org/officeDocument/2006/relationships" r:embed="rId46"/>
        <a:srcRect l="22453" r="22023"/>
        <a:stretch/>
      </xdr:blipFill>
      <xdr:spPr>
        <a:xfrm>
          <a:off x="2312638" y="16230900"/>
          <a:ext cx="838800" cy="1509489"/>
        </a:xfrm>
        <a:prstGeom prst="rect">
          <a:avLst/>
        </a:prstGeom>
        <a:ln w="0">
          <a:noFill/>
        </a:ln>
      </xdr:spPr>
    </xdr:pic>
    <xdr:clientData/>
  </xdr:twoCellAnchor>
  <xdr:twoCellAnchor editAs="oneCell">
    <xdr:from>
      <xdr:col>2</xdr:col>
      <xdr:colOff>256795</xdr:colOff>
      <xdr:row>16</xdr:row>
      <xdr:rowOff>105475</xdr:rowOff>
    </xdr:from>
    <xdr:to>
      <xdr:col>2</xdr:col>
      <xdr:colOff>1037275</xdr:colOff>
      <xdr:row>16</xdr:row>
      <xdr:rowOff>1598948</xdr:rowOff>
    </xdr:to>
    <xdr:pic>
      <xdr:nvPicPr>
        <xdr:cNvPr id="49" name="Рисунок 48">
          <a:extLst>
            <a:ext uri="{FF2B5EF4-FFF2-40B4-BE49-F238E27FC236}">
              <a16:creationId xmlns:a16="http://schemas.microsoft.com/office/drawing/2014/main" id="{94290611-7CF6-4FE7-9183-4297FF47A073}"/>
            </a:ext>
          </a:extLst>
        </xdr:cNvPr>
        <xdr:cNvPicPr/>
      </xdr:nvPicPr>
      <xdr:blipFill>
        <a:blip xmlns:r="http://schemas.openxmlformats.org/officeDocument/2006/relationships" r:embed="rId47"/>
        <a:srcRect l="23957" r="23667"/>
        <a:stretch/>
      </xdr:blipFill>
      <xdr:spPr>
        <a:xfrm>
          <a:off x="2334977" y="17865270"/>
          <a:ext cx="780480" cy="1493473"/>
        </a:xfrm>
        <a:prstGeom prst="rect">
          <a:avLst/>
        </a:prstGeom>
        <a:ln w="0">
          <a:noFill/>
        </a:ln>
      </xdr:spPr>
    </xdr:pic>
    <xdr:clientData/>
  </xdr:twoCellAnchor>
  <xdr:twoCellAnchor editAs="oneCell">
    <xdr:from>
      <xdr:col>0</xdr:col>
      <xdr:colOff>450360</xdr:colOff>
      <xdr:row>0</xdr:row>
      <xdr:rowOff>147240</xdr:rowOff>
    </xdr:from>
    <xdr:to>
      <xdr:col>2</xdr:col>
      <xdr:colOff>343080</xdr:colOff>
      <xdr:row>3</xdr:row>
      <xdr:rowOff>5760</xdr:rowOff>
    </xdr:to>
    <xdr:pic>
      <xdr:nvPicPr>
        <xdr:cNvPr id="50" name="Рисунок 49">
          <a:extLst>
            <a:ext uri="{FF2B5EF4-FFF2-40B4-BE49-F238E27FC236}">
              <a16:creationId xmlns:a16="http://schemas.microsoft.com/office/drawing/2014/main" id="{E99132FA-A72A-4B15-8909-9074E745AF4A}"/>
            </a:ext>
          </a:extLst>
        </xdr:cNvPr>
        <xdr:cNvPicPr/>
      </xdr:nvPicPr>
      <xdr:blipFill>
        <a:blip xmlns:r="http://schemas.openxmlformats.org/officeDocument/2006/relationships" r:embed="rId48"/>
        <a:stretch/>
      </xdr:blipFill>
      <xdr:spPr>
        <a:xfrm>
          <a:off x="450360" y="147240"/>
          <a:ext cx="1969170" cy="439545"/>
        </a:xfrm>
        <a:prstGeom prst="rect">
          <a:avLst/>
        </a:prstGeom>
        <a:ln w="0">
          <a:noFill/>
        </a:ln>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166320</xdr:colOff>
      <xdr:row>34</xdr:row>
      <xdr:rowOff>539280</xdr:rowOff>
    </xdr:from>
    <xdr:to>
      <xdr:col>2</xdr:col>
      <xdr:colOff>927720</xdr:colOff>
      <xdr:row>34</xdr:row>
      <xdr:rowOff>1110240</xdr:rowOff>
    </xdr:to>
    <xdr:pic>
      <xdr:nvPicPr>
        <xdr:cNvPr id="2" name="Рисунок 1">
          <a:extLst>
            <a:ext uri="{FF2B5EF4-FFF2-40B4-BE49-F238E27FC236}">
              <a16:creationId xmlns:a16="http://schemas.microsoft.com/office/drawing/2014/main" id="{3226CC0C-82CA-4E10-A3B8-CBE3FB8AB82B}"/>
            </a:ext>
          </a:extLst>
        </xdr:cNvPr>
        <xdr:cNvPicPr/>
      </xdr:nvPicPr>
      <xdr:blipFill>
        <a:blip xmlns:r="http://schemas.openxmlformats.org/officeDocument/2006/relationships" r:embed="rId1"/>
        <a:stretch/>
      </xdr:blipFill>
      <xdr:spPr>
        <a:xfrm>
          <a:off x="2090370" y="48535755"/>
          <a:ext cx="761400" cy="570960"/>
        </a:xfrm>
        <a:prstGeom prst="rect">
          <a:avLst/>
        </a:prstGeom>
        <a:ln w="0">
          <a:noFill/>
        </a:ln>
      </xdr:spPr>
    </xdr:pic>
    <xdr:clientData/>
  </xdr:twoCellAnchor>
  <xdr:twoCellAnchor>
    <xdr:from>
      <xdr:col>2</xdr:col>
      <xdr:colOff>181080</xdr:colOff>
      <xdr:row>33</xdr:row>
      <xdr:rowOff>468720</xdr:rowOff>
    </xdr:from>
    <xdr:to>
      <xdr:col>2</xdr:col>
      <xdr:colOff>980280</xdr:colOff>
      <xdr:row>33</xdr:row>
      <xdr:rowOff>1062720</xdr:rowOff>
    </xdr:to>
    <xdr:pic>
      <xdr:nvPicPr>
        <xdr:cNvPr id="3" name="Рисунок 2">
          <a:extLst>
            <a:ext uri="{FF2B5EF4-FFF2-40B4-BE49-F238E27FC236}">
              <a16:creationId xmlns:a16="http://schemas.microsoft.com/office/drawing/2014/main" id="{1114806E-40ED-4A3D-9F74-B01A1AD65174}"/>
            </a:ext>
          </a:extLst>
        </xdr:cNvPr>
        <xdr:cNvPicPr/>
      </xdr:nvPicPr>
      <xdr:blipFill>
        <a:blip xmlns:r="http://schemas.openxmlformats.org/officeDocument/2006/relationships" r:embed="rId2"/>
        <a:stretch/>
      </xdr:blipFill>
      <xdr:spPr>
        <a:xfrm>
          <a:off x="2105130" y="47074545"/>
          <a:ext cx="799200" cy="594000"/>
        </a:xfrm>
        <a:prstGeom prst="rect">
          <a:avLst/>
        </a:prstGeom>
        <a:ln w="0">
          <a:noFill/>
        </a:ln>
      </xdr:spPr>
    </xdr:pic>
    <xdr:clientData/>
  </xdr:twoCellAnchor>
  <xdr:twoCellAnchor>
    <xdr:from>
      <xdr:col>2</xdr:col>
      <xdr:colOff>106200</xdr:colOff>
      <xdr:row>30</xdr:row>
      <xdr:rowOff>479880</xdr:rowOff>
    </xdr:from>
    <xdr:to>
      <xdr:col>2</xdr:col>
      <xdr:colOff>951840</xdr:colOff>
      <xdr:row>30</xdr:row>
      <xdr:rowOff>1143720</xdr:rowOff>
    </xdr:to>
    <xdr:pic>
      <xdr:nvPicPr>
        <xdr:cNvPr id="4" name="Рисунок 3">
          <a:extLst>
            <a:ext uri="{FF2B5EF4-FFF2-40B4-BE49-F238E27FC236}">
              <a16:creationId xmlns:a16="http://schemas.microsoft.com/office/drawing/2014/main" id="{6DE68BA8-688F-46AF-9A94-3B48F7F794A0}"/>
            </a:ext>
          </a:extLst>
        </xdr:cNvPr>
        <xdr:cNvPicPr/>
      </xdr:nvPicPr>
      <xdr:blipFill>
        <a:blip xmlns:r="http://schemas.openxmlformats.org/officeDocument/2006/relationships" r:embed="rId3"/>
        <a:stretch/>
      </xdr:blipFill>
      <xdr:spPr>
        <a:xfrm>
          <a:off x="2030250" y="42913755"/>
          <a:ext cx="845640" cy="663840"/>
        </a:xfrm>
        <a:prstGeom prst="rect">
          <a:avLst/>
        </a:prstGeom>
        <a:ln w="0">
          <a:noFill/>
        </a:ln>
      </xdr:spPr>
    </xdr:pic>
    <xdr:clientData/>
  </xdr:twoCellAnchor>
  <xdr:twoCellAnchor>
    <xdr:from>
      <xdr:col>2</xdr:col>
      <xdr:colOff>261360</xdr:colOff>
      <xdr:row>31</xdr:row>
      <xdr:rowOff>544320</xdr:rowOff>
    </xdr:from>
    <xdr:to>
      <xdr:col>2</xdr:col>
      <xdr:colOff>889920</xdr:colOff>
      <xdr:row>31</xdr:row>
      <xdr:rowOff>1028880</xdr:rowOff>
    </xdr:to>
    <xdr:pic>
      <xdr:nvPicPr>
        <xdr:cNvPr id="5" name="Рисунок 4">
          <a:extLst>
            <a:ext uri="{FF2B5EF4-FFF2-40B4-BE49-F238E27FC236}">
              <a16:creationId xmlns:a16="http://schemas.microsoft.com/office/drawing/2014/main" id="{8324D65C-3E8E-4D82-B837-246C0EA5E35E}"/>
            </a:ext>
          </a:extLst>
        </xdr:cNvPr>
        <xdr:cNvPicPr/>
      </xdr:nvPicPr>
      <xdr:blipFill>
        <a:blip xmlns:r="http://schemas.openxmlformats.org/officeDocument/2006/relationships" r:embed="rId4"/>
        <a:stretch/>
      </xdr:blipFill>
      <xdr:spPr>
        <a:xfrm>
          <a:off x="2185410" y="44368845"/>
          <a:ext cx="628560" cy="484560"/>
        </a:xfrm>
        <a:prstGeom prst="rect">
          <a:avLst/>
        </a:prstGeom>
        <a:ln w="0">
          <a:noFill/>
        </a:ln>
      </xdr:spPr>
    </xdr:pic>
    <xdr:clientData/>
  </xdr:twoCellAnchor>
  <xdr:twoCellAnchor>
    <xdr:from>
      <xdr:col>2</xdr:col>
      <xdr:colOff>230400</xdr:colOff>
      <xdr:row>32</xdr:row>
      <xdr:rowOff>494640</xdr:rowOff>
    </xdr:from>
    <xdr:to>
      <xdr:col>2</xdr:col>
      <xdr:colOff>832680</xdr:colOff>
      <xdr:row>32</xdr:row>
      <xdr:rowOff>1063440</xdr:rowOff>
    </xdr:to>
    <xdr:pic>
      <xdr:nvPicPr>
        <xdr:cNvPr id="6" name="Рисунок 5">
          <a:extLst>
            <a:ext uri="{FF2B5EF4-FFF2-40B4-BE49-F238E27FC236}">
              <a16:creationId xmlns:a16="http://schemas.microsoft.com/office/drawing/2014/main" id="{A0967086-D7E2-4064-ADAB-81A3CC1BFD4F}"/>
            </a:ext>
          </a:extLst>
        </xdr:cNvPr>
        <xdr:cNvPicPr/>
      </xdr:nvPicPr>
      <xdr:blipFill>
        <a:blip xmlns:r="http://schemas.openxmlformats.org/officeDocument/2006/relationships" r:embed="rId5"/>
        <a:stretch/>
      </xdr:blipFill>
      <xdr:spPr>
        <a:xfrm rot="21339000" flipH="1">
          <a:off x="2154450" y="45709815"/>
          <a:ext cx="602280" cy="568800"/>
        </a:xfrm>
        <a:prstGeom prst="rect">
          <a:avLst/>
        </a:prstGeom>
        <a:ln w="0">
          <a:noFill/>
        </a:ln>
      </xdr:spPr>
    </xdr:pic>
    <xdr:clientData/>
  </xdr:twoCellAnchor>
  <xdr:twoCellAnchor>
    <xdr:from>
      <xdr:col>2</xdr:col>
      <xdr:colOff>91995</xdr:colOff>
      <xdr:row>12</xdr:row>
      <xdr:rowOff>185490</xdr:rowOff>
    </xdr:from>
    <xdr:to>
      <xdr:col>2</xdr:col>
      <xdr:colOff>1062195</xdr:colOff>
      <xdr:row>12</xdr:row>
      <xdr:rowOff>1223010</xdr:rowOff>
    </xdr:to>
    <xdr:pic>
      <xdr:nvPicPr>
        <xdr:cNvPr id="7" name="Рисунок 6" descr="https://eshare-smegpix.4flow.net/webimgsmeg/JPG%2072%20dpi/THUMB_UD522D_11.jpg.jpg">
          <a:extLst>
            <a:ext uri="{FF2B5EF4-FFF2-40B4-BE49-F238E27FC236}">
              <a16:creationId xmlns:a16="http://schemas.microsoft.com/office/drawing/2014/main" id="{772AB33A-1171-473A-884F-014A85962652}"/>
            </a:ext>
          </a:extLst>
        </xdr:cNvPr>
        <xdr:cNvPicPr/>
      </xdr:nvPicPr>
      <xdr:blipFill>
        <a:blip xmlns:r="http://schemas.openxmlformats.org/officeDocument/2006/relationships" r:embed="rId6"/>
        <a:srcRect r="6514"/>
        <a:stretch/>
      </xdr:blipFill>
      <xdr:spPr>
        <a:xfrm>
          <a:off x="2016045" y="12063165"/>
          <a:ext cx="970200" cy="1037520"/>
        </a:xfrm>
        <a:prstGeom prst="rect">
          <a:avLst/>
        </a:prstGeom>
        <a:ln w="0">
          <a:noFill/>
        </a:ln>
      </xdr:spPr>
    </xdr:pic>
    <xdr:clientData/>
  </xdr:twoCellAnchor>
  <xdr:twoCellAnchor>
    <xdr:from>
      <xdr:col>2</xdr:col>
      <xdr:colOff>91080</xdr:colOff>
      <xdr:row>13</xdr:row>
      <xdr:rowOff>299160</xdr:rowOff>
    </xdr:from>
    <xdr:to>
      <xdr:col>2</xdr:col>
      <xdr:colOff>1076760</xdr:colOff>
      <xdr:row>13</xdr:row>
      <xdr:rowOff>1259280</xdr:rowOff>
    </xdr:to>
    <xdr:pic>
      <xdr:nvPicPr>
        <xdr:cNvPr id="8" name="Рисунок 7" descr="https://eshare-smegpix.4flow.net/webimgsmeg/JPG%2072%20dpi/THUMB_UD522DS_11.jpg.jpg">
          <a:extLst>
            <a:ext uri="{FF2B5EF4-FFF2-40B4-BE49-F238E27FC236}">
              <a16:creationId xmlns:a16="http://schemas.microsoft.com/office/drawing/2014/main" id="{C70B5B01-B420-48FA-AEE0-5842B52116A1}"/>
            </a:ext>
          </a:extLst>
        </xdr:cNvPr>
        <xdr:cNvPicPr/>
      </xdr:nvPicPr>
      <xdr:blipFill>
        <a:blip xmlns:r="http://schemas.openxmlformats.org/officeDocument/2006/relationships" r:embed="rId7"/>
        <a:srcRect l="2003" t="4252" r="6246" b="6388"/>
        <a:stretch/>
      </xdr:blipFill>
      <xdr:spPr>
        <a:xfrm>
          <a:off x="2015130" y="16691685"/>
          <a:ext cx="985680" cy="960120"/>
        </a:xfrm>
        <a:prstGeom prst="rect">
          <a:avLst/>
        </a:prstGeom>
        <a:ln w="0">
          <a:noFill/>
        </a:ln>
      </xdr:spPr>
    </xdr:pic>
    <xdr:clientData/>
  </xdr:twoCellAnchor>
  <xdr:twoCellAnchor>
    <xdr:from>
      <xdr:col>2</xdr:col>
      <xdr:colOff>95400</xdr:colOff>
      <xdr:row>14</xdr:row>
      <xdr:rowOff>288360</xdr:rowOff>
    </xdr:from>
    <xdr:to>
      <xdr:col>2</xdr:col>
      <xdr:colOff>1075680</xdr:colOff>
      <xdr:row>14</xdr:row>
      <xdr:rowOff>1268640</xdr:rowOff>
    </xdr:to>
    <xdr:pic>
      <xdr:nvPicPr>
        <xdr:cNvPr id="9" name="Рисунок 8" descr="https://eshare-smegpix.4flow.net/webimgsmeg/JPG%2072%20dpi/THUMB_UD526D_11.jpg.jpg">
          <a:extLst>
            <a:ext uri="{FF2B5EF4-FFF2-40B4-BE49-F238E27FC236}">
              <a16:creationId xmlns:a16="http://schemas.microsoft.com/office/drawing/2014/main" id="{DDAB71A3-B1AD-41CF-B217-8CDA6B44C4EB}"/>
            </a:ext>
          </a:extLst>
        </xdr:cNvPr>
        <xdr:cNvPicPr/>
      </xdr:nvPicPr>
      <xdr:blipFill>
        <a:blip xmlns:r="http://schemas.openxmlformats.org/officeDocument/2006/relationships" r:embed="rId8"/>
        <a:stretch/>
      </xdr:blipFill>
      <xdr:spPr>
        <a:xfrm>
          <a:off x="2019450" y="18262035"/>
          <a:ext cx="980280" cy="980280"/>
        </a:xfrm>
        <a:prstGeom prst="rect">
          <a:avLst/>
        </a:prstGeom>
        <a:ln w="0">
          <a:noFill/>
        </a:ln>
      </xdr:spPr>
    </xdr:pic>
    <xdr:clientData/>
  </xdr:twoCellAnchor>
  <xdr:twoCellAnchor>
    <xdr:from>
      <xdr:col>2</xdr:col>
      <xdr:colOff>165240</xdr:colOff>
      <xdr:row>29</xdr:row>
      <xdr:rowOff>403920</xdr:rowOff>
    </xdr:from>
    <xdr:to>
      <xdr:col>2</xdr:col>
      <xdr:colOff>986760</xdr:colOff>
      <xdr:row>29</xdr:row>
      <xdr:rowOff>1123920</xdr:rowOff>
    </xdr:to>
    <xdr:pic>
      <xdr:nvPicPr>
        <xdr:cNvPr id="10" name="Рисунок 9" descr="https://eshare-smegpix.4flow.net/webimgsmeg/JPG%2072%20dpi/THUMB_PHOOS03.jpg.jpg">
          <a:extLst>
            <a:ext uri="{FF2B5EF4-FFF2-40B4-BE49-F238E27FC236}">
              <a16:creationId xmlns:a16="http://schemas.microsoft.com/office/drawing/2014/main" id="{CD32A031-AF99-4E10-B307-39EED4990B32}"/>
            </a:ext>
          </a:extLst>
        </xdr:cNvPr>
        <xdr:cNvPicPr/>
      </xdr:nvPicPr>
      <xdr:blipFill>
        <a:blip xmlns:r="http://schemas.openxmlformats.org/officeDocument/2006/relationships" r:embed="rId9"/>
        <a:srcRect t="8433"/>
        <a:stretch/>
      </xdr:blipFill>
      <xdr:spPr>
        <a:xfrm>
          <a:off x="2089290" y="41447145"/>
          <a:ext cx="821520" cy="720000"/>
        </a:xfrm>
        <a:prstGeom prst="rect">
          <a:avLst/>
        </a:prstGeom>
        <a:ln w="0">
          <a:noFill/>
        </a:ln>
      </xdr:spPr>
    </xdr:pic>
    <xdr:clientData/>
  </xdr:twoCellAnchor>
  <xdr:twoCellAnchor>
    <xdr:from>
      <xdr:col>2</xdr:col>
      <xdr:colOff>216000</xdr:colOff>
      <xdr:row>28</xdr:row>
      <xdr:rowOff>452880</xdr:rowOff>
    </xdr:from>
    <xdr:to>
      <xdr:col>2</xdr:col>
      <xdr:colOff>940680</xdr:colOff>
      <xdr:row>28</xdr:row>
      <xdr:rowOff>1177560</xdr:rowOff>
    </xdr:to>
    <xdr:pic>
      <xdr:nvPicPr>
        <xdr:cNvPr id="11" name="Рисунок 10">
          <a:extLst>
            <a:ext uri="{FF2B5EF4-FFF2-40B4-BE49-F238E27FC236}">
              <a16:creationId xmlns:a16="http://schemas.microsoft.com/office/drawing/2014/main" id="{A047F236-7580-43AA-9779-D8AA10DEA150}"/>
            </a:ext>
          </a:extLst>
        </xdr:cNvPr>
        <xdr:cNvPicPr/>
      </xdr:nvPicPr>
      <xdr:blipFill>
        <a:blip xmlns:r="http://schemas.openxmlformats.org/officeDocument/2006/relationships" r:embed="rId10"/>
        <a:stretch/>
      </xdr:blipFill>
      <xdr:spPr>
        <a:xfrm>
          <a:off x="2140050" y="40105455"/>
          <a:ext cx="724680" cy="724680"/>
        </a:xfrm>
        <a:prstGeom prst="rect">
          <a:avLst/>
        </a:prstGeom>
        <a:ln w="0">
          <a:noFill/>
        </a:ln>
      </xdr:spPr>
    </xdr:pic>
    <xdr:clientData/>
  </xdr:twoCellAnchor>
  <xdr:twoCellAnchor>
    <xdr:from>
      <xdr:col>2</xdr:col>
      <xdr:colOff>288000</xdr:colOff>
      <xdr:row>27</xdr:row>
      <xdr:rowOff>496440</xdr:rowOff>
    </xdr:from>
    <xdr:to>
      <xdr:col>2</xdr:col>
      <xdr:colOff>811440</xdr:colOff>
      <xdr:row>27</xdr:row>
      <xdr:rowOff>1099440</xdr:rowOff>
    </xdr:to>
    <xdr:pic>
      <xdr:nvPicPr>
        <xdr:cNvPr id="12" name="Рисунок 11">
          <a:extLst>
            <a:ext uri="{FF2B5EF4-FFF2-40B4-BE49-F238E27FC236}">
              <a16:creationId xmlns:a16="http://schemas.microsoft.com/office/drawing/2014/main" id="{8A05C020-A61A-42BB-A7DF-A77F75FCB0AF}"/>
            </a:ext>
          </a:extLst>
        </xdr:cNvPr>
        <xdr:cNvPicPr/>
      </xdr:nvPicPr>
      <xdr:blipFill>
        <a:blip xmlns:r="http://schemas.openxmlformats.org/officeDocument/2006/relationships" r:embed="rId11"/>
        <a:stretch/>
      </xdr:blipFill>
      <xdr:spPr>
        <a:xfrm>
          <a:off x="2212050" y="38758365"/>
          <a:ext cx="523440" cy="603000"/>
        </a:xfrm>
        <a:prstGeom prst="rect">
          <a:avLst/>
        </a:prstGeom>
        <a:ln w="0">
          <a:noFill/>
        </a:ln>
      </xdr:spPr>
    </xdr:pic>
    <xdr:clientData/>
  </xdr:twoCellAnchor>
  <xdr:twoCellAnchor>
    <xdr:from>
      <xdr:col>2</xdr:col>
      <xdr:colOff>205200</xdr:colOff>
      <xdr:row>39</xdr:row>
      <xdr:rowOff>473760</xdr:rowOff>
    </xdr:from>
    <xdr:to>
      <xdr:col>2</xdr:col>
      <xdr:colOff>1002960</xdr:colOff>
      <xdr:row>39</xdr:row>
      <xdr:rowOff>1003680</xdr:rowOff>
    </xdr:to>
    <xdr:pic>
      <xdr:nvPicPr>
        <xdr:cNvPr id="13" name="Рисунок 12">
          <a:extLst>
            <a:ext uri="{FF2B5EF4-FFF2-40B4-BE49-F238E27FC236}">
              <a16:creationId xmlns:a16="http://schemas.microsoft.com/office/drawing/2014/main" id="{D6F0D633-321E-4FDF-B091-BDF29335F189}"/>
            </a:ext>
          </a:extLst>
        </xdr:cNvPr>
        <xdr:cNvPicPr/>
      </xdr:nvPicPr>
      <xdr:blipFill>
        <a:blip xmlns:r="http://schemas.openxmlformats.org/officeDocument/2006/relationships" r:embed="rId12"/>
        <a:stretch/>
      </xdr:blipFill>
      <xdr:spPr>
        <a:xfrm>
          <a:off x="2129250" y="55423485"/>
          <a:ext cx="797760" cy="529920"/>
        </a:xfrm>
        <a:prstGeom prst="rect">
          <a:avLst/>
        </a:prstGeom>
        <a:ln w="0">
          <a:noFill/>
        </a:ln>
      </xdr:spPr>
    </xdr:pic>
    <xdr:clientData/>
  </xdr:twoCellAnchor>
  <xdr:twoCellAnchor>
    <xdr:from>
      <xdr:col>2</xdr:col>
      <xdr:colOff>126360</xdr:colOff>
      <xdr:row>38</xdr:row>
      <xdr:rowOff>388080</xdr:rowOff>
    </xdr:from>
    <xdr:to>
      <xdr:col>2</xdr:col>
      <xdr:colOff>1006920</xdr:colOff>
      <xdr:row>38</xdr:row>
      <xdr:rowOff>1211040</xdr:rowOff>
    </xdr:to>
    <xdr:pic>
      <xdr:nvPicPr>
        <xdr:cNvPr id="14" name="Рисунок 13">
          <a:extLst>
            <a:ext uri="{FF2B5EF4-FFF2-40B4-BE49-F238E27FC236}">
              <a16:creationId xmlns:a16="http://schemas.microsoft.com/office/drawing/2014/main" id="{73396E36-9705-4D51-94B9-E8E267BCC651}"/>
            </a:ext>
          </a:extLst>
        </xdr:cNvPr>
        <xdr:cNvPicPr/>
      </xdr:nvPicPr>
      <xdr:blipFill>
        <a:blip xmlns:r="http://schemas.openxmlformats.org/officeDocument/2006/relationships" r:embed="rId13"/>
        <a:stretch/>
      </xdr:blipFill>
      <xdr:spPr>
        <a:xfrm>
          <a:off x="2050410" y="53947155"/>
          <a:ext cx="880560" cy="822960"/>
        </a:xfrm>
        <a:prstGeom prst="rect">
          <a:avLst/>
        </a:prstGeom>
        <a:ln w="0">
          <a:noFill/>
        </a:ln>
      </xdr:spPr>
    </xdr:pic>
    <xdr:clientData/>
  </xdr:twoCellAnchor>
  <xdr:twoCellAnchor>
    <xdr:from>
      <xdr:col>2</xdr:col>
      <xdr:colOff>152640</xdr:colOff>
      <xdr:row>41</xdr:row>
      <xdr:rowOff>324720</xdr:rowOff>
    </xdr:from>
    <xdr:to>
      <xdr:col>2</xdr:col>
      <xdr:colOff>990000</xdr:colOff>
      <xdr:row>41</xdr:row>
      <xdr:rowOff>1160640</xdr:rowOff>
    </xdr:to>
    <xdr:pic>
      <xdr:nvPicPr>
        <xdr:cNvPr id="15" name="Рисунок 14">
          <a:extLst>
            <a:ext uri="{FF2B5EF4-FFF2-40B4-BE49-F238E27FC236}">
              <a16:creationId xmlns:a16="http://schemas.microsoft.com/office/drawing/2014/main" id="{0A64F21F-6D58-4F87-9C5E-20EAAFF7F30C}"/>
            </a:ext>
          </a:extLst>
        </xdr:cNvPr>
        <xdr:cNvPicPr/>
      </xdr:nvPicPr>
      <xdr:blipFill>
        <a:blip xmlns:r="http://schemas.openxmlformats.org/officeDocument/2006/relationships" r:embed="rId14"/>
        <a:stretch/>
      </xdr:blipFill>
      <xdr:spPr>
        <a:xfrm>
          <a:off x="2076690" y="58055745"/>
          <a:ext cx="837360" cy="835920"/>
        </a:xfrm>
        <a:prstGeom prst="rect">
          <a:avLst/>
        </a:prstGeom>
        <a:ln w="0">
          <a:noFill/>
        </a:ln>
      </xdr:spPr>
    </xdr:pic>
    <xdr:clientData/>
  </xdr:twoCellAnchor>
  <xdr:twoCellAnchor>
    <xdr:from>
      <xdr:col>2</xdr:col>
      <xdr:colOff>194760</xdr:colOff>
      <xdr:row>46</xdr:row>
      <xdr:rowOff>402480</xdr:rowOff>
    </xdr:from>
    <xdr:to>
      <xdr:col>2</xdr:col>
      <xdr:colOff>1027080</xdr:colOff>
      <xdr:row>46</xdr:row>
      <xdr:rowOff>1185840</xdr:rowOff>
    </xdr:to>
    <xdr:pic>
      <xdr:nvPicPr>
        <xdr:cNvPr id="16" name="Рисунок 15">
          <a:extLst>
            <a:ext uri="{FF2B5EF4-FFF2-40B4-BE49-F238E27FC236}">
              <a16:creationId xmlns:a16="http://schemas.microsoft.com/office/drawing/2014/main" id="{64B1247B-A664-4D26-AC55-6B92601868A4}"/>
            </a:ext>
          </a:extLst>
        </xdr:cNvPr>
        <xdr:cNvPicPr/>
      </xdr:nvPicPr>
      <xdr:blipFill>
        <a:blip xmlns:r="http://schemas.openxmlformats.org/officeDocument/2006/relationships" r:embed="rId15"/>
        <a:stretch/>
      </xdr:blipFill>
      <xdr:spPr>
        <a:xfrm>
          <a:off x="2118810" y="65086755"/>
          <a:ext cx="832320" cy="783360"/>
        </a:xfrm>
        <a:prstGeom prst="rect">
          <a:avLst/>
        </a:prstGeom>
        <a:ln w="0">
          <a:noFill/>
        </a:ln>
      </xdr:spPr>
    </xdr:pic>
    <xdr:clientData/>
  </xdr:twoCellAnchor>
  <xdr:twoCellAnchor>
    <xdr:from>
      <xdr:col>2</xdr:col>
      <xdr:colOff>206280</xdr:colOff>
      <xdr:row>48</xdr:row>
      <xdr:rowOff>425520</xdr:rowOff>
    </xdr:from>
    <xdr:to>
      <xdr:col>2</xdr:col>
      <xdr:colOff>1053360</xdr:colOff>
      <xdr:row>48</xdr:row>
      <xdr:rowOff>1049760</xdr:rowOff>
    </xdr:to>
    <xdr:pic>
      <xdr:nvPicPr>
        <xdr:cNvPr id="17" name="Рисунок 16">
          <a:extLst>
            <a:ext uri="{FF2B5EF4-FFF2-40B4-BE49-F238E27FC236}">
              <a16:creationId xmlns:a16="http://schemas.microsoft.com/office/drawing/2014/main" id="{94BF2A94-D87C-459B-B5A9-8DE53B6950D6}"/>
            </a:ext>
          </a:extLst>
        </xdr:cNvPr>
        <xdr:cNvPicPr/>
      </xdr:nvPicPr>
      <xdr:blipFill>
        <a:blip xmlns:r="http://schemas.openxmlformats.org/officeDocument/2006/relationships" r:embed="rId16"/>
        <a:stretch/>
      </xdr:blipFill>
      <xdr:spPr>
        <a:xfrm>
          <a:off x="2130330" y="67891095"/>
          <a:ext cx="847080" cy="624240"/>
        </a:xfrm>
        <a:prstGeom prst="rect">
          <a:avLst/>
        </a:prstGeom>
        <a:ln w="0">
          <a:noFill/>
        </a:ln>
      </xdr:spPr>
    </xdr:pic>
    <xdr:clientData/>
  </xdr:twoCellAnchor>
  <xdr:twoCellAnchor>
    <xdr:from>
      <xdr:col>2</xdr:col>
      <xdr:colOff>171360</xdr:colOff>
      <xdr:row>49</xdr:row>
      <xdr:rowOff>415800</xdr:rowOff>
    </xdr:from>
    <xdr:to>
      <xdr:col>2</xdr:col>
      <xdr:colOff>1040760</xdr:colOff>
      <xdr:row>49</xdr:row>
      <xdr:rowOff>1195200</xdr:rowOff>
    </xdr:to>
    <xdr:pic>
      <xdr:nvPicPr>
        <xdr:cNvPr id="18" name="Рисунок 17">
          <a:extLst>
            <a:ext uri="{FF2B5EF4-FFF2-40B4-BE49-F238E27FC236}">
              <a16:creationId xmlns:a16="http://schemas.microsoft.com/office/drawing/2014/main" id="{7B0540A1-076E-4E79-A0D8-23FED2440072}"/>
            </a:ext>
          </a:extLst>
        </xdr:cNvPr>
        <xdr:cNvPicPr/>
      </xdr:nvPicPr>
      <xdr:blipFill>
        <a:blip xmlns:r="http://schemas.openxmlformats.org/officeDocument/2006/relationships" r:embed="rId17"/>
        <a:srcRect t="7189" b="9193"/>
        <a:stretch/>
      </xdr:blipFill>
      <xdr:spPr>
        <a:xfrm>
          <a:off x="2095410" y="69272025"/>
          <a:ext cx="869400" cy="779400"/>
        </a:xfrm>
        <a:prstGeom prst="rect">
          <a:avLst/>
        </a:prstGeom>
        <a:ln w="0">
          <a:noFill/>
        </a:ln>
      </xdr:spPr>
    </xdr:pic>
    <xdr:clientData/>
  </xdr:twoCellAnchor>
  <xdr:twoCellAnchor>
    <xdr:from>
      <xdr:col>2</xdr:col>
      <xdr:colOff>127080</xdr:colOff>
      <xdr:row>47</xdr:row>
      <xdr:rowOff>356400</xdr:rowOff>
    </xdr:from>
    <xdr:to>
      <xdr:col>2</xdr:col>
      <xdr:colOff>1002960</xdr:colOff>
      <xdr:row>47</xdr:row>
      <xdr:rowOff>1247040</xdr:rowOff>
    </xdr:to>
    <xdr:pic>
      <xdr:nvPicPr>
        <xdr:cNvPr id="19" name="Рисунок 18">
          <a:extLst>
            <a:ext uri="{FF2B5EF4-FFF2-40B4-BE49-F238E27FC236}">
              <a16:creationId xmlns:a16="http://schemas.microsoft.com/office/drawing/2014/main" id="{66C0DC64-1CA3-419F-9A0F-909CE0BB113D}"/>
            </a:ext>
          </a:extLst>
        </xdr:cNvPr>
        <xdr:cNvPicPr/>
      </xdr:nvPicPr>
      <xdr:blipFill>
        <a:blip xmlns:r="http://schemas.openxmlformats.org/officeDocument/2006/relationships" r:embed="rId18"/>
        <a:srcRect t="12856" b="11458"/>
        <a:stretch/>
      </xdr:blipFill>
      <xdr:spPr>
        <a:xfrm>
          <a:off x="2051130" y="66431325"/>
          <a:ext cx="875880" cy="890640"/>
        </a:xfrm>
        <a:prstGeom prst="rect">
          <a:avLst/>
        </a:prstGeom>
        <a:ln w="0">
          <a:noFill/>
        </a:ln>
      </xdr:spPr>
    </xdr:pic>
    <xdr:clientData/>
  </xdr:twoCellAnchor>
  <xdr:twoCellAnchor>
    <xdr:from>
      <xdr:col>2</xdr:col>
      <xdr:colOff>199080</xdr:colOff>
      <xdr:row>50</xdr:row>
      <xdr:rowOff>473400</xdr:rowOff>
    </xdr:from>
    <xdr:to>
      <xdr:col>2</xdr:col>
      <xdr:colOff>1008000</xdr:colOff>
      <xdr:row>50</xdr:row>
      <xdr:rowOff>1236960</xdr:rowOff>
    </xdr:to>
    <xdr:pic>
      <xdr:nvPicPr>
        <xdr:cNvPr id="20" name="Рисунок 19" descr="http://eshare-smegpix.4flow.net/webimgsmeg/JPG%20300%20dpi/THUMB_WT51200SR.jpg.jpg">
          <a:extLst>
            <a:ext uri="{FF2B5EF4-FFF2-40B4-BE49-F238E27FC236}">
              <a16:creationId xmlns:a16="http://schemas.microsoft.com/office/drawing/2014/main" id="{453A059D-98F0-4D8C-B2AD-89C910399319}"/>
            </a:ext>
          </a:extLst>
        </xdr:cNvPr>
        <xdr:cNvPicPr/>
      </xdr:nvPicPr>
      <xdr:blipFill>
        <a:blip xmlns:r="http://schemas.openxmlformats.org/officeDocument/2006/relationships" r:embed="rId19"/>
        <a:srcRect l="9239" t="17765" r="9744" b="12028"/>
        <a:stretch/>
      </xdr:blipFill>
      <xdr:spPr>
        <a:xfrm>
          <a:off x="2123130" y="70720275"/>
          <a:ext cx="808920" cy="763560"/>
        </a:xfrm>
        <a:prstGeom prst="rect">
          <a:avLst/>
        </a:prstGeom>
        <a:ln w="0">
          <a:noFill/>
        </a:ln>
      </xdr:spPr>
    </xdr:pic>
    <xdr:clientData/>
  </xdr:twoCellAnchor>
  <xdr:twoCellAnchor>
    <xdr:from>
      <xdr:col>2</xdr:col>
      <xdr:colOff>171360</xdr:colOff>
      <xdr:row>51</xdr:row>
      <xdr:rowOff>418320</xdr:rowOff>
    </xdr:from>
    <xdr:to>
      <xdr:col>2</xdr:col>
      <xdr:colOff>937080</xdr:colOff>
      <xdr:row>51</xdr:row>
      <xdr:rowOff>1044720</xdr:rowOff>
    </xdr:to>
    <xdr:pic>
      <xdr:nvPicPr>
        <xdr:cNvPr id="21" name="Рисунок 20" descr="http://www.smegfoodservice.com/foodservice_com/images/products_foodservice/500/500/WT02L-1.jpg">
          <a:extLst>
            <a:ext uri="{FF2B5EF4-FFF2-40B4-BE49-F238E27FC236}">
              <a16:creationId xmlns:a16="http://schemas.microsoft.com/office/drawing/2014/main" id="{B4298302-EB02-446D-A2F4-1F9E34646032}"/>
            </a:ext>
          </a:extLst>
        </xdr:cNvPr>
        <xdr:cNvPicPr/>
      </xdr:nvPicPr>
      <xdr:blipFill>
        <a:blip xmlns:r="http://schemas.openxmlformats.org/officeDocument/2006/relationships" r:embed="rId20"/>
        <a:stretch/>
      </xdr:blipFill>
      <xdr:spPr>
        <a:xfrm>
          <a:off x="2095410" y="72055845"/>
          <a:ext cx="765720" cy="626400"/>
        </a:xfrm>
        <a:prstGeom prst="rect">
          <a:avLst/>
        </a:prstGeom>
        <a:ln w="0">
          <a:noFill/>
        </a:ln>
      </xdr:spPr>
    </xdr:pic>
    <xdr:clientData/>
  </xdr:twoCellAnchor>
  <xdr:twoCellAnchor>
    <xdr:from>
      <xdr:col>2</xdr:col>
      <xdr:colOff>204120</xdr:colOff>
      <xdr:row>52</xdr:row>
      <xdr:rowOff>434160</xdr:rowOff>
    </xdr:from>
    <xdr:to>
      <xdr:col>2</xdr:col>
      <xdr:colOff>993960</xdr:colOff>
      <xdr:row>52</xdr:row>
      <xdr:rowOff>1058400</xdr:rowOff>
    </xdr:to>
    <xdr:pic>
      <xdr:nvPicPr>
        <xdr:cNvPr id="22" name="Рисунок 21" descr="http://eshare-smegpix.4flow.net/webimgsmeg/JPG%20300%20dpi/THUMB_WT51200SHR.jpg.jpg">
          <a:extLst>
            <a:ext uri="{FF2B5EF4-FFF2-40B4-BE49-F238E27FC236}">
              <a16:creationId xmlns:a16="http://schemas.microsoft.com/office/drawing/2014/main" id="{268B2817-08C7-45A5-8DE6-46F4D3BDA037}"/>
            </a:ext>
          </a:extLst>
        </xdr:cNvPr>
        <xdr:cNvPicPr/>
      </xdr:nvPicPr>
      <xdr:blipFill>
        <a:blip xmlns:r="http://schemas.openxmlformats.org/officeDocument/2006/relationships" r:embed="rId21"/>
        <a:srcRect l="12533" t="28751" r="17371" b="11757"/>
        <a:stretch/>
      </xdr:blipFill>
      <xdr:spPr>
        <a:xfrm>
          <a:off x="2128170" y="73462335"/>
          <a:ext cx="789840" cy="624240"/>
        </a:xfrm>
        <a:prstGeom prst="rect">
          <a:avLst/>
        </a:prstGeom>
        <a:ln w="0">
          <a:noFill/>
        </a:ln>
      </xdr:spPr>
    </xdr:pic>
    <xdr:clientData/>
  </xdr:twoCellAnchor>
  <xdr:twoCellAnchor>
    <xdr:from>
      <xdr:col>2</xdr:col>
      <xdr:colOff>108720</xdr:colOff>
      <xdr:row>53</xdr:row>
      <xdr:rowOff>457920</xdr:rowOff>
    </xdr:from>
    <xdr:to>
      <xdr:col>2</xdr:col>
      <xdr:colOff>1005480</xdr:colOff>
      <xdr:row>53</xdr:row>
      <xdr:rowOff>1016280</xdr:rowOff>
    </xdr:to>
    <xdr:pic>
      <xdr:nvPicPr>
        <xdr:cNvPr id="23" name="Рисунок 22" descr="http://eshare-smegpix.4flow.net/webimgsmeg/JPG%20300%20dpi/THUMB_WT51200SHL.jpg.jpg">
          <a:extLst>
            <a:ext uri="{FF2B5EF4-FFF2-40B4-BE49-F238E27FC236}">
              <a16:creationId xmlns:a16="http://schemas.microsoft.com/office/drawing/2014/main" id="{CD884614-4BE8-43B0-8FFF-E90882951BBC}"/>
            </a:ext>
          </a:extLst>
        </xdr:cNvPr>
        <xdr:cNvPicPr/>
      </xdr:nvPicPr>
      <xdr:blipFill>
        <a:blip xmlns:r="http://schemas.openxmlformats.org/officeDocument/2006/relationships" r:embed="rId22"/>
        <a:srcRect l="18399" t="28751" r="11271" b="15215"/>
        <a:stretch/>
      </xdr:blipFill>
      <xdr:spPr>
        <a:xfrm>
          <a:off x="2032770" y="74876745"/>
          <a:ext cx="896760" cy="558360"/>
        </a:xfrm>
        <a:prstGeom prst="rect">
          <a:avLst/>
        </a:prstGeom>
        <a:ln w="0">
          <a:noFill/>
        </a:ln>
      </xdr:spPr>
    </xdr:pic>
    <xdr:clientData/>
  </xdr:twoCellAnchor>
  <xdr:twoCellAnchor>
    <xdr:from>
      <xdr:col>2</xdr:col>
      <xdr:colOff>251280</xdr:colOff>
      <xdr:row>57</xdr:row>
      <xdr:rowOff>432720</xdr:rowOff>
    </xdr:from>
    <xdr:to>
      <xdr:col>2</xdr:col>
      <xdr:colOff>879120</xdr:colOff>
      <xdr:row>57</xdr:row>
      <xdr:rowOff>1101600</xdr:rowOff>
    </xdr:to>
    <xdr:pic>
      <xdr:nvPicPr>
        <xdr:cNvPr id="24" name="Рисунок 23" descr="http://eshare-smegpix.4flow.net/webimgsmeg/JPG%20300%20dpi/THUMB_WTX5700L.jpg.jpg">
          <a:extLst>
            <a:ext uri="{FF2B5EF4-FFF2-40B4-BE49-F238E27FC236}">
              <a16:creationId xmlns:a16="http://schemas.microsoft.com/office/drawing/2014/main" id="{C1B156A4-0C1F-408D-8043-27AFAB15CA93}"/>
            </a:ext>
          </a:extLst>
        </xdr:cNvPr>
        <xdr:cNvPicPr/>
      </xdr:nvPicPr>
      <xdr:blipFill>
        <a:blip xmlns:r="http://schemas.openxmlformats.org/officeDocument/2006/relationships" r:embed="rId23"/>
        <a:srcRect l="24505" t="17749" r="24002" b="12954"/>
        <a:stretch/>
      </xdr:blipFill>
      <xdr:spPr>
        <a:xfrm>
          <a:off x="2175330" y="80414145"/>
          <a:ext cx="627840" cy="668880"/>
        </a:xfrm>
        <a:prstGeom prst="rect">
          <a:avLst/>
        </a:prstGeom>
        <a:ln w="0">
          <a:noFill/>
        </a:ln>
      </xdr:spPr>
    </xdr:pic>
    <xdr:clientData/>
  </xdr:twoCellAnchor>
  <xdr:twoCellAnchor>
    <xdr:from>
      <xdr:col>2</xdr:col>
      <xdr:colOff>287640</xdr:colOff>
      <xdr:row>56</xdr:row>
      <xdr:rowOff>495360</xdr:rowOff>
    </xdr:from>
    <xdr:to>
      <xdr:col>2</xdr:col>
      <xdr:colOff>978480</xdr:colOff>
      <xdr:row>56</xdr:row>
      <xdr:rowOff>1123920</xdr:rowOff>
    </xdr:to>
    <xdr:pic>
      <xdr:nvPicPr>
        <xdr:cNvPr id="25" name="Рисунок 24" descr="http://eshare-smegpix.4flow.net/webimgsmeg/JPG%20300%20dpi/THUMB_WTX5700R.jpg.jpg">
          <a:extLst>
            <a:ext uri="{FF2B5EF4-FFF2-40B4-BE49-F238E27FC236}">
              <a16:creationId xmlns:a16="http://schemas.microsoft.com/office/drawing/2014/main" id="{1C839AAB-1CD1-4EB9-941E-B62A78AF10AA}"/>
            </a:ext>
          </a:extLst>
        </xdr:cNvPr>
        <xdr:cNvPicPr/>
      </xdr:nvPicPr>
      <xdr:blipFill>
        <a:blip xmlns:r="http://schemas.openxmlformats.org/officeDocument/2006/relationships" r:embed="rId24"/>
        <a:srcRect l="23003" t="17497" r="23003" b="17752"/>
        <a:stretch/>
      </xdr:blipFill>
      <xdr:spPr>
        <a:xfrm>
          <a:off x="2211690" y="79086135"/>
          <a:ext cx="690840" cy="628560"/>
        </a:xfrm>
        <a:prstGeom prst="rect">
          <a:avLst/>
        </a:prstGeom>
        <a:ln w="0">
          <a:noFill/>
        </a:ln>
      </xdr:spPr>
    </xdr:pic>
    <xdr:clientData/>
  </xdr:twoCellAnchor>
  <xdr:twoCellAnchor>
    <xdr:from>
      <xdr:col>2</xdr:col>
      <xdr:colOff>250920</xdr:colOff>
      <xdr:row>58</xdr:row>
      <xdr:rowOff>461520</xdr:rowOff>
    </xdr:from>
    <xdr:to>
      <xdr:col>2</xdr:col>
      <xdr:colOff>921240</xdr:colOff>
      <xdr:row>58</xdr:row>
      <xdr:rowOff>1097280</xdr:rowOff>
    </xdr:to>
    <xdr:pic>
      <xdr:nvPicPr>
        <xdr:cNvPr id="26" name="Рисунок 25" descr="http://eshare-smegpix.4flow.net/webimgsmeg/JPG%20300%20dpi%20NO%20bg/THUMB_WTX5700.jpg.jpg">
          <a:extLst>
            <a:ext uri="{FF2B5EF4-FFF2-40B4-BE49-F238E27FC236}">
              <a16:creationId xmlns:a16="http://schemas.microsoft.com/office/drawing/2014/main" id="{45861448-8B51-427D-99B6-797DA30DF351}"/>
            </a:ext>
          </a:extLst>
        </xdr:cNvPr>
        <xdr:cNvPicPr/>
      </xdr:nvPicPr>
      <xdr:blipFill>
        <a:blip xmlns:r="http://schemas.openxmlformats.org/officeDocument/2006/relationships" r:embed="rId25"/>
        <a:srcRect l="24747" t="23747" r="25080" b="17362"/>
        <a:stretch/>
      </xdr:blipFill>
      <xdr:spPr>
        <a:xfrm>
          <a:off x="2174970" y="81833595"/>
          <a:ext cx="670320" cy="635760"/>
        </a:xfrm>
        <a:prstGeom prst="rect">
          <a:avLst/>
        </a:prstGeom>
        <a:ln w="0">
          <a:noFill/>
        </a:ln>
      </xdr:spPr>
    </xdr:pic>
    <xdr:clientData/>
  </xdr:twoCellAnchor>
  <xdr:twoCellAnchor>
    <xdr:from>
      <xdr:col>2</xdr:col>
      <xdr:colOff>104400</xdr:colOff>
      <xdr:row>36</xdr:row>
      <xdr:rowOff>507240</xdr:rowOff>
    </xdr:from>
    <xdr:to>
      <xdr:col>2</xdr:col>
      <xdr:colOff>1045800</xdr:colOff>
      <xdr:row>36</xdr:row>
      <xdr:rowOff>1134360</xdr:rowOff>
    </xdr:to>
    <xdr:pic>
      <xdr:nvPicPr>
        <xdr:cNvPr id="27" name="Рисунок 26" descr="https://eshare-smegpix.4flow.net/webimgsmeg/JPG%2072%20dpi/THUMB_PB50D01.jpg.jpg">
          <a:extLst>
            <a:ext uri="{FF2B5EF4-FFF2-40B4-BE49-F238E27FC236}">
              <a16:creationId xmlns:a16="http://schemas.microsoft.com/office/drawing/2014/main" id="{B3D01E5A-FA50-46E9-8D66-F89BCC303B31}"/>
            </a:ext>
          </a:extLst>
        </xdr:cNvPr>
        <xdr:cNvPicPr/>
      </xdr:nvPicPr>
      <xdr:blipFill>
        <a:blip xmlns:r="http://schemas.openxmlformats.org/officeDocument/2006/relationships" r:embed="rId26"/>
        <a:srcRect t="34002"/>
        <a:stretch/>
      </xdr:blipFill>
      <xdr:spPr>
        <a:xfrm>
          <a:off x="2028450" y="51285015"/>
          <a:ext cx="941400" cy="627120"/>
        </a:xfrm>
        <a:prstGeom prst="rect">
          <a:avLst/>
        </a:prstGeom>
        <a:ln w="0">
          <a:noFill/>
        </a:ln>
      </xdr:spPr>
    </xdr:pic>
    <xdr:clientData/>
  </xdr:twoCellAnchor>
  <xdr:twoCellAnchor>
    <xdr:from>
      <xdr:col>2</xdr:col>
      <xdr:colOff>63360</xdr:colOff>
      <xdr:row>37</xdr:row>
      <xdr:rowOff>496800</xdr:rowOff>
    </xdr:from>
    <xdr:to>
      <xdr:col>2</xdr:col>
      <xdr:colOff>1107000</xdr:colOff>
      <xdr:row>37</xdr:row>
      <xdr:rowOff>1118880</xdr:rowOff>
    </xdr:to>
    <xdr:pic>
      <xdr:nvPicPr>
        <xdr:cNvPr id="28" name="Рисунок 27" descr="https://eshare-smegpix.4flow.net/webimgsmeg/JPG%2072%20dpi/THUMB_PB50G01.jpg.jpg">
          <a:extLst>
            <a:ext uri="{FF2B5EF4-FFF2-40B4-BE49-F238E27FC236}">
              <a16:creationId xmlns:a16="http://schemas.microsoft.com/office/drawing/2014/main" id="{1CF5CDF9-BFDB-45A8-97B3-D0B4EE9D4727}"/>
            </a:ext>
          </a:extLst>
        </xdr:cNvPr>
        <xdr:cNvPicPr/>
      </xdr:nvPicPr>
      <xdr:blipFill>
        <a:blip xmlns:r="http://schemas.openxmlformats.org/officeDocument/2006/relationships" r:embed="rId27"/>
        <a:srcRect t="34493"/>
        <a:stretch/>
      </xdr:blipFill>
      <xdr:spPr>
        <a:xfrm>
          <a:off x="1987410" y="52665225"/>
          <a:ext cx="1043640" cy="622080"/>
        </a:xfrm>
        <a:prstGeom prst="rect">
          <a:avLst/>
        </a:prstGeom>
        <a:ln w="0">
          <a:noFill/>
        </a:ln>
      </xdr:spPr>
    </xdr:pic>
    <xdr:clientData/>
  </xdr:twoCellAnchor>
  <xdr:twoCellAnchor>
    <xdr:from>
      <xdr:col>2</xdr:col>
      <xdr:colOff>76320</xdr:colOff>
      <xdr:row>43</xdr:row>
      <xdr:rowOff>442440</xdr:rowOff>
    </xdr:from>
    <xdr:to>
      <xdr:col>2</xdr:col>
      <xdr:colOff>1083960</xdr:colOff>
      <xdr:row>43</xdr:row>
      <xdr:rowOff>1064160</xdr:rowOff>
    </xdr:to>
    <xdr:pic>
      <xdr:nvPicPr>
        <xdr:cNvPr id="29" name="Рисунок 28" descr="https://eshare-smegpix.4flow.net/webimgsmeg/JPG%2072%20dpi/THUMB_PB60D01.jpg.jpg">
          <a:extLst>
            <a:ext uri="{FF2B5EF4-FFF2-40B4-BE49-F238E27FC236}">
              <a16:creationId xmlns:a16="http://schemas.microsoft.com/office/drawing/2014/main" id="{98006CF1-970E-4867-B83F-F89660439300}"/>
            </a:ext>
          </a:extLst>
        </xdr:cNvPr>
        <xdr:cNvPicPr/>
      </xdr:nvPicPr>
      <xdr:blipFill>
        <a:blip xmlns:r="http://schemas.openxmlformats.org/officeDocument/2006/relationships" r:embed="rId28"/>
        <a:srcRect l="251" t="34991" r="-251" b="-264"/>
        <a:stretch/>
      </xdr:blipFill>
      <xdr:spPr>
        <a:xfrm>
          <a:off x="2000370" y="60954765"/>
          <a:ext cx="1007640" cy="621720"/>
        </a:xfrm>
        <a:prstGeom prst="rect">
          <a:avLst/>
        </a:prstGeom>
        <a:ln w="0">
          <a:noFill/>
        </a:ln>
      </xdr:spPr>
    </xdr:pic>
    <xdr:clientData/>
  </xdr:twoCellAnchor>
  <xdr:twoCellAnchor>
    <xdr:from>
      <xdr:col>2</xdr:col>
      <xdr:colOff>168480</xdr:colOff>
      <xdr:row>44</xdr:row>
      <xdr:rowOff>526680</xdr:rowOff>
    </xdr:from>
    <xdr:to>
      <xdr:col>2</xdr:col>
      <xdr:colOff>1050480</xdr:colOff>
      <xdr:row>44</xdr:row>
      <xdr:rowOff>1078560</xdr:rowOff>
    </xdr:to>
    <xdr:pic>
      <xdr:nvPicPr>
        <xdr:cNvPr id="30" name="Рисунок 29" descr="https://eshare-smegpix.4flow.net/webimgsmeg/JPG%2072%20dpi/THUMB_PB60G01.jpg.jpg">
          <a:extLst>
            <a:ext uri="{FF2B5EF4-FFF2-40B4-BE49-F238E27FC236}">
              <a16:creationId xmlns:a16="http://schemas.microsoft.com/office/drawing/2014/main" id="{1A4E797B-9B99-45FB-BAAB-2B6E81398FE5}"/>
            </a:ext>
          </a:extLst>
        </xdr:cNvPr>
        <xdr:cNvPicPr/>
      </xdr:nvPicPr>
      <xdr:blipFill>
        <a:blip xmlns:r="http://schemas.openxmlformats.org/officeDocument/2006/relationships" r:embed="rId29"/>
        <a:srcRect t="35234"/>
        <a:stretch/>
      </xdr:blipFill>
      <xdr:spPr>
        <a:xfrm>
          <a:off x="2092530" y="62429655"/>
          <a:ext cx="882000" cy="551880"/>
        </a:xfrm>
        <a:prstGeom prst="rect">
          <a:avLst/>
        </a:prstGeom>
        <a:ln w="0">
          <a:noFill/>
        </a:ln>
      </xdr:spPr>
    </xdr:pic>
    <xdr:clientData/>
  </xdr:twoCellAnchor>
  <xdr:twoCellAnchor>
    <xdr:from>
      <xdr:col>2</xdr:col>
      <xdr:colOff>90000</xdr:colOff>
      <xdr:row>45</xdr:row>
      <xdr:rowOff>508680</xdr:rowOff>
    </xdr:from>
    <xdr:to>
      <xdr:col>2</xdr:col>
      <xdr:colOff>1118160</xdr:colOff>
      <xdr:row>45</xdr:row>
      <xdr:rowOff>1082160</xdr:rowOff>
    </xdr:to>
    <xdr:pic>
      <xdr:nvPicPr>
        <xdr:cNvPr id="31" name="Рисунок 30" descr="https://eshare-smegpix.4flow.net/webimgsmeg/JPG%2072%20dpi/THUMB_PB60T02.jpg.jpg">
          <a:extLst>
            <a:ext uri="{FF2B5EF4-FFF2-40B4-BE49-F238E27FC236}">
              <a16:creationId xmlns:a16="http://schemas.microsoft.com/office/drawing/2014/main" id="{E2E7DD20-D801-4F9A-B37F-4FF25912AC9D}"/>
            </a:ext>
          </a:extLst>
        </xdr:cNvPr>
        <xdr:cNvPicPr/>
      </xdr:nvPicPr>
      <xdr:blipFill>
        <a:blip xmlns:r="http://schemas.openxmlformats.org/officeDocument/2006/relationships" r:embed="rId30"/>
        <a:srcRect t="35492"/>
        <a:stretch/>
      </xdr:blipFill>
      <xdr:spPr>
        <a:xfrm>
          <a:off x="2014050" y="63802305"/>
          <a:ext cx="1028160" cy="573480"/>
        </a:xfrm>
        <a:prstGeom prst="rect">
          <a:avLst/>
        </a:prstGeom>
        <a:ln w="0">
          <a:noFill/>
        </a:ln>
      </xdr:spPr>
    </xdr:pic>
    <xdr:clientData/>
  </xdr:twoCellAnchor>
  <xdr:twoCellAnchor>
    <xdr:from>
      <xdr:col>2</xdr:col>
      <xdr:colOff>87840</xdr:colOff>
      <xdr:row>42</xdr:row>
      <xdr:rowOff>302400</xdr:rowOff>
    </xdr:from>
    <xdr:to>
      <xdr:col>2</xdr:col>
      <xdr:colOff>1023840</xdr:colOff>
      <xdr:row>42</xdr:row>
      <xdr:rowOff>1109880</xdr:rowOff>
    </xdr:to>
    <xdr:pic>
      <xdr:nvPicPr>
        <xdr:cNvPr id="32" name="Рисунок 31" descr="https://eshare-smegpix.4flow.net/webimgsmeg/JPG%2072%20dpi/THUMB_WB50G02.jpg.jpg">
          <a:extLst>
            <a:ext uri="{FF2B5EF4-FFF2-40B4-BE49-F238E27FC236}">
              <a16:creationId xmlns:a16="http://schemas.microsoft.com/office/drawing/2014/main" id="{768F2DAB-87B4-42C1-9D1F-DC32D2D5C167}"/>
            </a:ext>
          </a:extLst>
        </xdr:cNvPr>
        <xdr:cNvPicPr/>
      </xdr:nvPicPr>
      <xdr:blipFill>
        <a:blip xmlns:r="http://schemas.openxmlformats.org/officeDocument/2006/relationships" r:embed="rId31"/>
        <a:stretch/>
      </xdr:blipFill>
      <xdr:spPr>
        <a:xfrm>
          <a:off x="2011890" y="59424075"/>
          <a:ext cx="936000" cy="807480"/>
        </a:xfrm>
        <a:prstGeom prst="rect">
          <a:avLst/>
        </a:prstGeom>
        <a:ln w="0">
          <a:noFill/>
        </a:ln>
      </xdr:spPr>
    </xdr:pic>
    <xdr:clientData/>
  </xdr:twoCellAnchor>
  <xdr:twoCellAnchor>
    <xdr:from>
      <xdr:col>2</xdr:col>
      <xdr:colOff>152280</xdr:colOff>
      <xdr:row>35</xdr:row>
      <xdr:rowOff>402480</xdr:rowOff>
    </xdr:from>
    <xdr:to>
      <xdr:col>2</xdr:col>
      <xdr:colOff>1007640</xdr:colOff>
      <xdr:row>35</xdr:row>
      <xdr:rowOff>1063080</xdr:rowOff>
    </xdr:to>
    <xdr:pic>
      <xdr:nvPicPr>
        <xdr:cNvPr id="33" name="Рисунок 32" descr="http://productdocs.smeg.it/images/300/WB40G02">
          <a:extLst>
            <a:ext uri="{FF2B5EF4-FFF2-40B4-BE49-F238E27FC236}">
              <a16:creationId xmlns:a16="http://schemas.microsoft.com/office/drawing/2014/main" id="{0750CA1F-21B5-4815-A7B0-949C5BD24BC0}"/>
            </a:ext>
          </a:extLst>
        </xdr:cNvPr>
        <xdr:cNvPicPr/>
      </xdr:nvPicPr>
      <xdr:blipFill>
        <a:blip xmlns:r="http://schemas.openxmlformats.org/officeDocument/2006/relationships" r:embed="rId32"/>
        <a:srcRect t="23054"/>
        <a:stretch/>
      </xdr:blipFill>
      <xdr:spPr>
        <a:xfrm>
          <a:off x="2076330" y="49789605"/>
          <a:ext cx="855360" cy="660600"/>
        </a:xfrm>
        <a:prstGeom prst="rect">
          <a:avLst/>
        </a:prstGeom>
        <a:ln w="0">
          <a:noFill/>
        </a:ln>
      </xdr:spPr>
    </xdr:pic>
    <xdr:clientData/>
  </xdr:twoCellAnchor>
  <xdr:twoCellAnchor>
    <xdr:from>
      <xdr:col>2</xdr:col>
      <xdr:colOff>296280</xdr:colOff>
      <xdr:row>54</xdr:row>
      <xdr:rowOff>509400</xdr:rowOff>
    </xdr:from>
    <xdr:to>
      <xdr:col>2</xdr:col>
      <xdr:colOff>934920</xdr:colOff>
      <xdr:row>54</xdr:row>
      <xdr:rowOff>1148760</xdr:rowOff>
    </xdr:to>
    <xdr:pic>
      <xdr:nvPicPr>
        <xdr:cNvPr id="34" name="Рисунок 33" descr="Loading...">
          <a:extLst>
            <a:ext uri="{FF2B5EF4-FFF2-40B4-BE49-F238E27FC236}">
              <a16:creationId xmlns:a16="http://schemas.microsoft.com/office/drawing/2014/main" id="{663F1721-3876-4D5B-B2F7-3B78904FC4FC}"/>
            </a:ext>
          </a:extLst>
        </xdr:cNvPr>
        <xdr:cNvPicPr/>
      </xdr:nvPicPr>
      <xdr:blipFill>
        <a:blip xmlns:r="http://schemas.openxmlformats.org/officeDocument/2006/relationships" r:embed="rId33"/>
        <a:stretch/>
      </xdr:blipFill>
      <xdr:spPr>
        <a:xfrm>
          <a:off x="2220330" y="76318875"/>
          <a:ext cx="638640" cy="639360"/>
        </a:xfrm>
        <a:prstGeom prst="rect">
          <a:avLst/>
        </a:prstGeom>
        <a:ln w="0">
          <a:noFill/>
        </a:ln>
      </xdr:spPr>
    </xdr:pic>
    <xdr:clientData/>
  </xdr:twoCellAnchor>
  <xdr:twoCellAnchor>
    <xdr:from>
      <xdr:col>2</xdr:col>
      <xdr:colOff>245520</xdr:colOff>
      <xdr:row>55</xdr:row>
      <xdr:rowOff>340200</xdr:rowOff>
    </xdr:from>
    <xdr:to>
      <xdr:col>2</xdr:col>
      <xdr:colOff>938520</xdr:colOff>
      <xdr:row>55</xdr:row>
      <xdr:rowOff>1032840</xdr:rowOff>
    </xdr:to>
    <xdr:pic>
      <xdr:nvPicPr>
        <xdr:cNvPr id="35" name="Рисунок 34" descr="Loading...">
          <a:extLst>
            <a:ext uri="{FF2B5EF4-FFF2-40B4-BE49-F238E27FC236}">
              <a16:creationId xmlns:a16="http://schemas.microsoft.com/office/drawing/2014/main" id="{69197C9A-69E7-49C1-841B-F90A407775A5}"/>
            </a:ext>
          </a:extLst>
        </xdr:cNvPr>
        <xdr:cNvPicPr/>
      </xdr:nvPicPr>
      <xdr:blipFill>
        <a:blip xmlns:r="http://schemas.openxmlformats.org/officeDocument/2006/relationships" r:embed="rId34"/>
        <a:stretch/>
      </xdr:blipFill>
      <xdr:spPr>
        <a:xfrm>
          <a:off x="2169570" y="77540325"/>
          <a:ext cx="693000" cy="692640"/>
        </a:xfrm>
        <a:prstGeom prst="rect">
          <a:avLst/>
        </a:prstGeom>
        <a:ln w="0">
          <a:noFill/>
        </a:ln>
      </xdr:spPr>
    </xdr:pic>
    <xdr:clientData/>
  </xdr:twoCellAnchor>
  <xdr:twoCellAnchor>
    <xdr:from>
      <xdr:col>2</xdr:col>
      <xdr:colOff>273960</xdr:colOff>
      <xdr:row>59</xdr:row>
      <xdr:rowOff>285120</xdr:rowOff>
    </xdr:from>
    <xdr:to>
      <xdr:col>2</xdr:col>
      <xdr:colOff>885600</xdr:colOff>
      <xdr:row>59</xdr:row>
      <xdr:rowOff>1011240</xdr:rowOff>
    </xdr:to>
    <xdr:pic>
      <xdr:nvPicPr>
        <xdr:cNvPr id="36" name="Рисунок 35" descr="http://www.smegfoodservice.com/smeg_com/images/products_foodservice/500/500/WTX6700F.jpg">
          <a:extLst>
            <a:ext uri="{FF2B5EF4-FFF2-40B4-BE49-F238E27FC236}">
              <a16:creationId xmlns:a16="http://schemas.microsoft.com/office/drawing/2014/main" id="{EA2D68FD-9643-43ED-85A7-B95904AFB238}"/>
            </a:ext>
          </a:extLst>
        </xdr:cNvPr>
        <xdr:cNvPicPr/>
      </xdr:nvPicPr>
      <xdr:blipFill>
        <a:blip xmlns:r="http://schemas.openxmlformats.org/officeDocument/2006/relationships" r:embed="rId35"/>
        <a:srcRect l="10421" t="9078" r="10977" b="10236"/>
        <a:stretch/>
      </xdr:blipFill>
      <xdr:spPr>
        <a:xfrm>
          <a:off x="2198010" y="83047845"/>
          <a:ext cx="611640" cy="726120"/>
        </a:xfrm>
        <a:prstGeom prst="rect">
          <a:avLst/>
        </a:prstGeom>
        <a:ln w="0">
          <a:noFill/>
        </a:ln>
      </xdr:spPr>
    </xdr:pic>
    <xdr:clientData/>
  </xdr:twoCellAnchor>
  <xdr:twoCellAnchor>
    <xdr:from>
      <xdr:col>2</xdr:col>
      <xdr:colOff>91440</xdr:colOff>
      <xdr:row>24</xdr:row>
      <xdr:rowOff>432870</xdr:rowOff>
    </xdr:from>
    <xdr:to>
      <xdr:col>2</xdr:col>
      <xdr:colOff>1029600</xdr:colOff>
      <xdr:row>24</xdr:row>
      <xdr:rowOff>993030</xdr:rowOff>
    </xdr:to>
    <xdr:pic>
      <xdr:nvPicPr>
        <xdr:cNvPr id="37" name="Рисунок 36">
          <a:extLst>
            <a:ext uri="{FF2B5EF4-FFF2-40B4-BE49-F238E27FC236}">
              <a16:creationId xmlns:a16="http://schemas.microsoft.com/office/drawing/2014/main" id="{1780C444-CE11-4171-A1DF-B060571E7578}"/>
            </a:ext>
          </a:extLst>
        </xdr:cNvPr>
        <xdr:cNvPicPr/>
      </xdr:nvPicPr>
      <xdr:blipFill>
        <a:blip xmlns:r="http://schemas.openxmlformats.org/officeDocument/2006/relationships" r:embed="rId36"/>
        <a:stretch/>
      </xdr:blipFill>
      <xdr:spPr>
        <a:xfrm>
          <a:off x="2015490" y="31150995"/>
          <a:ext cx="938160" cy="560160"/>
        </a:xfrm>
        <a:prstGeom prst="rect">
          <a:avLst/>
        </a:prstGeom>
        <a:ln w="0">
          <a:noFill/>
        </a:ln>
      </xdr:spPr>
    </xdr:pic>
    <xdr:clientData/>
  </xdr:twoCellAnchor>
  <xdr:twoCellAnchor>
    <xdr:from>
      <xdr:col>2</xdr:col>
      <xdr:colOff>114420</xdr:colOff>
      <xdr:row>25</xdr:row>
      <xdr:rowOff>412935</xdr:rowOff>
    </xdr:from>
    <xdr:to>
      <xdr:col>2</xdr:col>
      <xdr:colOff>1052580</xdr:colOff>
      <xdr:row>25</xdr:row>
      <xdr:rowOff>973095</xdr:rowOff>
    </xdr:to>
    <xdr:pic>
      <xdr:nvPicPr>
        <xdr:cNvPr id="38" name="Рисунок 37">
          <a:extLst>
            <a:ext uri="{FF2B5EF4-FFF2-40B4-BE49-F238E27FC236}">
              <a16:creationId xmlns:a16="http://schemas.microsoft.com/office/drawing/2014/main" id="{FDB8EFA9-9EBE-4326-A45D-1CA1F471EE3F}"/>
            </a:ext>
          </a:extLst>
        </xdr:cNvPr>
        <xdr:cNvPicPr/>
      </xdr:nvPicPr>
      <xdr:blipFill>
        <a:blip xmlns:r="http://schemas.openxmlformats.org/officeDocument/2006/relationships" r:embed="rId36"/>
        <a:stretch/>
      </xdr:blipFill>
      <xdr:spPr>
        <a:xfrm>
          <a:off x="2038470" y="32521710"/>
          <a:ext cx="938160" cy="560160"/>
        </a:xfrm>
        <a:prstGeom prst="rect">
          <a:avLst/>
        </a:prstGeom>
        <a:ln w="0">
          <a:noFill/>
        </a:ln>
      </xdr:spPr>
    </xdr:pic>
    <xdr:clientData/>
  </xdr:twoCellAnchor>
  <xdr:twoCellAnchor>
    <xdr:from>
      <xdr:col>2</xdr:col>
      <xdr:colOff>55440</xdr:colOff>
      <xdr:row>40</xdr:row>
      <xdr:rowOff>383040</xdr:rowOff>
    </xdr:from>
    <xdr:to>
      <xdr:col>2</xdr:col>
      <xdr:colOff>1166760</xdr:colOff>
      <xdr:row>40</xdr:row>
      <xdr:rowOff>1108800</xdr:rowOff>
    </xdr:to>
    <xdr:pic>
      <xdr:nvPicPr>
        <xdr:cNvPr id="39" name="Рисунок 38" descr="https://assets.4flow.cloud/THUMB_WB50T03.jpg.jpg?pEFs=NktubENhUDFjd3YwSnBTRmlocTdFam9oeEN0UysxVVN3cXVUNlhmc1ExVT0">
          <a:extLst>
            <a:ext uri="{FF2B5EF4-FFF2-40B4-BE49-F238E27FC236}">
              <a16:creationId xmlns:a16="http://schemas.microsoft.com/office/drawing/2014/main" id="{2EEC723E-D9ED-48C7-91B6-1CDA58244111}"/>
            </a:ext>
          </a:extLst>
        </xdr:cNvPr>
        <xdr:cNvPicPr/>
      </xdr:nvPicPr>
      <xdr:blipFill>
        <a:blip xmlns:r="http://schemas.openxmlformats.org/officeDocument/2006/relationships" r:embed="rId37"/>
        <a:srcRect t="35162"/>
        <a:stretch/>
      </xdr:blipFill>
      <xdr:spPr>
        <a:xfrm>
          <a:off x="1979490" y="56723415"/>
          <a:ext cx="1111320" cy="725760"/>
        </a:xfrm>
        <a:prstGeom prst="rect">
          <a:avLst/>
        </a:prstGeom>
        <a:ln w="0">
          <a:noFill/>
        </a:ln>
      </xdr:spPr>
    </xdr:pic>
    <xdr:clientData/>
  </xdr:twoCellAnchor>
  <xdr:twoCellAnchor>
    <xdr:from>
      <xdr:col>2</xdr:col>
      <xdr:colOff>227520</xdr:colOff>
      <xdr:row>26</xdr:row>
      <xdr:rowOff>467280</xdr:rowOff>
    </xdr:from>
    <xdr:to>
      <xdr:col>2</xdr:col>
      <xdr:colOff>954720</xdr:colOff>
      <xdr:row>26</xdr:row>
      <xdr:rowOff>1261080</xdr:rowOff>
    </xdr:to>
    <xdr:pic>
      <xdr:nvPicPr>
        <xdr:cNvPr id="40" name="Рисунок 39">
          <a:extLst>
            <a:ext uri="{FF2B5EF4-FFF2-40B4-BE49-F238E27FC236}">
              <a16:creationId xmlns:a16="http://schemas.microsoft.com/office/drawing/2014/main" id="{8018C0A0-1054-4334-B527-4D1AB92C6FF7}"/>
            </a:ext>
          </a:extLst>
        </xdr:cNvPr>
        <xdr:cNvPicPr/>
      </xdr:nvPicPr>
      <xdr:blipFill>
        <a:blip xmlns:r="http://schemas.openxmlformats.org/officeDocument/2006/relationships" r:embed="rId38"/>
        <a:stretch/>
      </xdr:blipFill>
      <xdr:spPr>
        <a:xfrm>
          <a:off x="2151570" y="37090905"/>
          <a:ext cx="727200" cy="793800"/>
        </a:xfrm>
        <a:prstGeom prst="rect">
          <a:avLst/>
        </a:prstGeom>
        <a:ln w="0">
          <a:noFill/>
        </a:ln>
      </xdr:spPr>
    </xdr:pic>
    <xdr:clientData/>
  </xdr:twoCellAnchor>
  <xdr:twoCellAnchor>
    <xdr:from>
      <xdr:col>2</xdr:col>
      <xdr:colOff>147240</xdr:colOff>
      <xdr:row>15</xdr:row>
      <xdr:rowOff>374760</xdr:rowOff>
    </xdr:from>
    <xdr:to>
      <xdr:col>2</xdr:col>
      <xdr:colOff>1127520</xdr:colOff>
      <xdr:row>15</xdr:row>
      <xdr:rowOff>1355040</xdr:rowOff>
    </xdr:to>
    <xdr:pic>
      <xdr:nvPicPr>
        <xdr:cNvPr id="41" name="Рисунок 40" descr="https://eshare-smegpix.4flow.net/webimgsmeg/JPG%2072%20dpi/THUMB_UD526D_11.jpg.jpg">
          <a:extLst>
            <a:ext uri="{FF2B5EF4-FFF2-40B4-BE49-F238E27FC236}">
              <a16:creationId xmlns:a16="http://schemas.microsoft.com/office/drawing/2014/main" id="{A8DEC04C-5991-4069-894E-281502540DBA}"/>
            </a:ext>
          </a:extLst>
        </xdr:cNvPr>
        <xdr:cNvPicPr/>
      </xdr:nvPicPr>
      <xdr:blipFill>
        <a:blip xmlns:r="http://schemas.openxmlformats.org/officeDocument/2006/relationships" r:embed="rId8"/>
        <a:stretch/>
      </xdr:blipFill>
      <xdr:spPr>
        <a:xfrm>
          <a:off x="2071290" y="20024835"/>
          <a:ext cx="980280" cy="980280"/>
        </a:xfrm>
        <a:prstGeom prst="rect">
          <a:avLst/>
        </a:prstGeom>
        <a:ln w="0">
          <a:noFill/>
        </a:ln>
      </xdr:spPr>
    </xdr:pic>
    <xdr:clientData/>
  </xdr:twoCellAnchor>
  <xdr:twoCellAnchor editAs="oneCell">
    <xdr:from>
      <xdr:col>2</xdr:col>
      <xdr:colOff>329400</xdr:colOff>
      <xdr:row>19</xdr:row>
      <xdr:rowOff>243285</xdr:rowOff>
    </xdr:from>
    <xdr:to>
      <xdr:col>2</xdr:col>
      <xdr:colOff>882720</xdr:colOff>
      <xdr:row>19</xdr:row>
      <xdr:rowOff>1525965</xdr:rowOff>
    </xdr:to>
    <xdr:pic>
      <xdr:nvPicPr>
        <xdr:cNvPr id="42" name="Рисунок 41" descr="https://assets.4flow.cloud/THUMB_SPH525SH.jpg.jpg?pEFs=cVY2M1MyN1ZOMFFadEQ5ZlVOMzhVeG1TZEsrdVhDQjUxK2k0aVM0cndsVlpFNUYxTkRPYklIeTVwT3J3clBYWGRDaWFJZVdBUk95TkVuVUtsRnZBSjkxTHRrWGpNeHBuRENxRklMYnM3bzVOTlNMcnh0WExkOUJnVmVCTy82WmgrOFhFMHFQYjFsdXJyWHQ4Nm4zNjJ6RjJjTzkvSnhocExKOUlUaUtwWFJNPQ">
          <a:extLst>
            <a:ext uri="{FF2B5EF4-FFF2-40B4-BE49-F238E27FC236}">
              <a16:creationId xmlns:a16="http://schemas.microsoft.com/office/drawing/2014/main" id="{39AAB1A6-493A-4B1D-8A1B-9DE51EA5CB3C}"/>
            </a:ext>
          </a:extLst>
        </xdr:cNvPr>
        <xdr:cNvPicPr/>
      </xdr:nvPicPr>
      <xdr:blipFill>
        <a:blip xmlns:r="http://schemas.openxmlformats.org/officeDocument/2006/relationships" r:embed="rId39"/>
        <a:srcRect l="28628" r="28206"/>
        <a:stretch/>
      </xdr:blipFill>
      <xdr:spPr>
        <a:xfrm>
          <a:off x="2253450" y="23017560"/>
          <a:ext cx="553320" cy="1282680"/>
        </a:xfrm>
        <a:prstGeom prst="rect">
          <a:avLst/>
        </a:prstGeom>
        <a:ln w="0">
          <a:noFill/>
        </a:ln>
      </xdr:spPr>
    </xdr:pic>
    <xdr:clientData/>
  </xdr:twoCellAnchor>
  <xdr:twoCellAnchor editAs="oneCell">
    <xdr:from>
      <xdr:col>2</xdr:col>
      <xdr:colOff>303480</xdr:colOff>
      <xdr:row>18</xdr:row>
      <xdr:rowOff>266760</xdr:rowOff>
    </xdr:from>
    <xdr:to>
      <xdr:col>2</xdr:col>
      <xdr:colOff>856800</xdr:colOff>
      <xdr:row>18</xdr:row>
      <xdr:rowOff>1549440</xdr:rowOff>
    </xdr:to>
    <xdr:pic>
      <xdr:nvPicPr>
        <xdr:cNvPr id="43" name="Рисунок 42" descr="https://assets.4flow.cloud/THUMB_SPH525SH.jpg.jpg?pEFs=cVY2M1MyN1ZOMFFadEQ5ZlVOMzhVeG1TZEsrdVhDQjUxK2k0aVM0cndsVlpFNUYxTkRPYklIeTVwT3J3clBYWGRDaWFJZVdBUk95TkVuVUtsRnZBSjkxTHRrWGpNeHBuRENxRklMYnM3bzVOTlNMcnh0WExkOUJnVmVCTy82WmgrOFhFMHFQYjFsdXJyWHQ4Nm4zNjJ6RjJjTzkvSnhocExKOUlUaUtwWFJNPQ">
          <a:extLst>
            <a:ext uri="{FF2B5EF4-FFF2-40B4-BE49-F238E27FC236}">
              <a16:creationId xmlns:a16="http://schemas.microsoft.com/office/drawing/2014/main" id="{6041F0D2-A5CB-4BED-BCA3-A37B36387DCB}"/>
            </a:ext>
          </a:extLst>
        </xdr:cNvPr>
        <xdr:cNvPicPr/>
      </xdr:nvPicPr>
      <xdr:blipFill>
        <a:blip xmlns:r="http://schemas.openxmlformats.org/officeDocument/2006/relationships" r:embed="rId39"/>
        <a:srcRect l="28628" r="28206"/>
        <a:stretch/>
      </xdr:blipFill>
      <xdr:spPr>
        <a:xfrm>
          <a:off x="2227530" y="24526935"/>
          <a:ext cx="553320" cy="1282680"/>
        </a:xfrm>
        <a:prstGeom prst="rect">
          <a:avLst/>
        </a:prstGeom>
        <a:ln w="0">
          <a:noFill/>
        </a:ln>
      </xdr:spPr>
    </xdr:pic>
    <xdr:clientData/>
  </xdr:twoCellAnchor>
  <xdr:twoCellAnchor editAs="oneCell">
    <xdr:from>
      <xdr:col>2</xdr:col>
      <xdr:colOff>240870</xdr:colOff>
      <xdr:row>5</xdr:row>
      <xdr:rowOff>224655</xdr:rowOff>
    </xdr:from>
    <xdr:to>
      <xdr:col>2</xdr:col>
      <xdr:colOff>939630</xdr:colOff>
      <xdr:row>5</xdr:row>
      <xdr:rowOff>1364055</xdr:rowOff>
    </xdr:to>
    <xdr:pic>
      <xdr:nvPicPr>
        <xdr:cNvPr id="44" name="Рисунок 43">
          <a:extLst>
            <a:ext uri="{FF2B5EF4-FFF2-40B4-BE49-F238E27FC236}">
              <a16:creationId xmlns:a16="http://schemas.microsoft.com/office/drawing/2014/main" id="{9228BF74-99D2-46EB-B542-A3F08C2FA3D2}"/>
            </a:ext>
          </a:extLst>
        </xdr:cNvPr>
        <xdr:cNvPicPr/>
      </xdr:nvPicPr>
      <xdr:blipFill>
        <a:blip xmlns:r="http://schemas.openxmlformats.org/officeDocument/2006/relationships" r:embed="rId40"/>
        <a:srcRect l="19444" r="19222"/>
        <a:stretch/>
      </xdr:blipFill>
      <xdr:spPr>
        <a:xfrm>
          <a:off x="2164920" y="1605780"/>
          <a:ext cx="698760" cy="1139400"/>
        </a:xfrm>
        <a:prstGeom prst="rect">
          <a:avLst/>
        </a:prstGeom>
        <a:ln w="0">
          <a:noFill/>
        </a:ln>
      </xdr:spPr>
    </xdr:pic>
    <xdr:clientData/>
  </xdr:twoCellAnchor>
  <xdr:twoCellAnchor editAs="oneCell">
    <xdr:from>
      <xdr:col>2</xdr:col>
      <xdr:colOff>271965</xdr:colOff>
      <xdr:row>6</xdr:row>
      <xdr:rowOff>249270</xdr:rowOff>
    </xdr:from>
    <xdr:to>
      <xdr:col>2</xdr:col>
      <xdr:colOff>970005</xdr:colOff>
      <xdr:row>6</xdr:row>
      <xdr:rowOff>1379310</xdr:rowOff>
    </xdr:to>
    <xdr:pic>
      <xdr:nvPicPr>
        <xdr:cNvPr id="45" name="Рисунок 44">
          <a:extLst>
            <a:ext uri="{FF2B5EF4-FFF2-40B4-BE49-F238E27FC236}">
              <a16:creationId xmlns:a16="http://schemas.microsoft.com/office/drawing/2014/main" id="{7818354A-7367-48F8-B725-4004B6993350}"/>
            </a:ext>
          </a:extLst>
        </xdr:cNvPr>
        <xdr:cNvPicPr/>
      </xdr:nvPicPr>
      <xdr:blipFill>
        <a:blip xmlns:r="http://schemas.openxmlformats.org/officeDocument/2006/relationships" r:embed="rId41"/>
        <a:srcRect l="19172" r="19045"/>
        <a:stretch/>
      </xdr:blipFill>
      <xdr:spPr>
        <a:xfrm>
          <a:off x="2196015" y="3125820"/>
          <a:ext cx="698040" cy="1130040"/>
        </a:xfrm>
        <a:prstGeom prst="rect">
          <a:avLst/>
        </a:prstGeom>
        <a:ln w="0">
          <a:noFill/>
        </a:ln>
      </xdr:spPr>
    </xdr:pic>
    <xdr:clientData/>
  </xdr:twoCellAnchor>
  <xdr:twoCellAnchor editAs="oneCell">
    <xdr:from>
      <xdr:col>2</xdr:col>
      <xdr:colOff>188670</xdr:colOff>
      <xdr:row>10</xdr:row>
      <xdr:rowOff>90270</xdr:rowOff>
    </xdr:from>
    <xdr:to>
      <xdr:col>2</xdr:col>
      <xdr:colOff>993270</xdr:colOff>
      <xdr:row>10</xdr:row>
      <xdr:rowOff>1259160</xdr:rowOff>
    </xdr:to>
    <xdr:pic>
      <xdr:nvPicPr>
        <xdr:cNvPr id="46" name="Рисунок 45">
          <a:extLst>
            <a:ext uri="{FF2B5EF4-FFF2-40B4-BE49-F238E27FC236}">
              <a16:creationId xmlns:a16="http://schemas.microsoft.com/office/drawing/2014/main" id="{A75B69DF-5A4C-4DD2-B4C0-30D37D23458F}"/>
            </a:ext>
          </a:extLst>
        </xdr:cNvPr>
        <xdr:cNvPicPr/>
      </xdr:nvPicPr>
      <xdr:blipFill>
        <a:blip xmlns:r="http://schemas.openxmlformats.org/officeDocument/2006/relationships" r:embed="rId42"/>
        <a:srcRect l="15660" r="15506"/>
        <a:stretch/>
      </xdr:blipFill>
      <xdr:spPr>
        <a:xfrm>
          <a:off x="2112720" y="9062820"/>
          <a:ext cx="804600" cy="1168890"/>
        </a:xfrm>
        <a:prstGeom prst="rect">
          <a:avLst/>
        </a:prstGeom>
        <a:ln w="0">
          <a:noFill/>
        </a:ln>
      </xdr:spPr>
    </xdr:pic>
    <xdr:clientData/>
  </xdr:twoCellAnchor>
  <xdr:twoCellAnchor editAs="oneCell">
    <xdr:from>
      <xdr:col>2</xdr:col>
      <xdr:colOff>142815</xdr:colOff>
      <xdr:row>11</xdr:row>
      <xdr:rowOff>55440</xdr:rowOff>
    </xdr:from>
    <xdr:to>
      <xdr:col>2</xdr:col>
      <xdr:colOff>1025175</xdr:colOff>
      <xdr:row>11</xdr:row>
      <xdr:rowOff>1348515</xdr:rowOff>
    </xdr:to>
    <xdr:pic>
      <xdr:nvPicPr>
        <xdr:cNvPr id="47" name="Рисунок 46">
          <a:extLst>
            <a:ext uri="{FF2B5EF4-FFF2-40B4-BE49-F238E27FC236}">
              <a16:creationId xmlns:a16="http://schemas.microsoft.com/office/drawing/2014/main" id="{DF1D194C-6D13-4001-83F7-D0DEAC4BF0A5}"/>
            </a:ext>
          </a:extLst>
        </xdr:cNvPr>
        <xdr:cNvPicPr/>
      </xdr:nvPicPr>
      <xdr:blipFill>
        <a:blip xmlns:r="http://schemas.openxmlformats.org/officeDocument/2006/relationships" r:embed="rId43"/>
        <a:srcRect l="16124" r="15595"/>
        <a:stretch/>
      </xdr:blipFill>
      <xdr:spPr>
        <a:xfrm>
          <a:off x="2066865" y="10418640"/>
          <a:ext cx="882360" cy="1293075"/>
        </a:xfrm>
        <a:prstGeom prst="rect">
          <a:avLst/>
        </a:prstGeom>
        <a:ln w="0">
          <a:noFill/>
        </a:ln>
      </xdr:spPr>
    </xdr:pic>
    <xdr:clientData/>
  </xdr:twoCellAnchor>
  <xdr:twoCellAnchor editAs="oneCell">
    <xdr:from>
      <xdr:col>2</xdr:col>
      <xdr:colOff>293235</xdr:colOff>
      <xdr:row>16</xdr:row>
      <xdr:rowOff>79800</xdr:rowOff>
    </xdr:from>
    <xdr:to>
      <xdr:col>2</xdr:col>
      <xdr:colOff>846915</xdr:colOff>
      <xdr:row>16</xdr:row>
      <xdr:rowOff>1348410</xdr:rowOff>
    </xdr:to>
    <xdr:pic>
      <xdr:nvPicPr>
        <xdr:cNvPr id="48" name="Рисунок 47">
          <a:extLst>
            <a:ext uri="{FF2B5EF4-FFF2-40B4-BE49-F238E27FC236}">
              <a16:creationId xmlns:a16="http://schemas.microsoft.com/office/drawing/2014/main" id="{39F823EB-D9DD-4385-A040-2BF79A580869}"/>
            </a:ext>
          </a:extLst>
        </xdr:cNvPr>
        <xdr:cNvPicPr/>
      </xdr:nvPicPr>
      <xdr:blipFill>
        <a:blip xmlns:r="http://schemas.openxmlformats.org/officeDocument/2006/relationships" r:embed="rId44"/>
        <a:srcRect l="28117" r="28231"/>
        <a:stretch/>
      </xdr:blipFill>
      <xdr:spPr>
        <a:xfrm>
          <a:off x="2217285" y="18339225"/>
          <a:ext cx="553680" cy="1268610"/>
        </a:xfrm>
        <a:prstGeom prst="rect">
          <a:avLst/>
        </a:prstGeom>
        <a:ln w="0">
          <a:noFill/>
        </a:ln>
      </xdr:spPr>
    </xdr:pic>
    <xdr:clientData/>
  </xdr:twoCellAnchor>
  <xdr:twoCellAnchor editAs="oneCell">
    <xdr:from>
      <xdr:col>2</xdr:col>
      <xdr:colOff>295005</xdr:colOff>
      <xdr:row>17</xdr:row>
      <xdr:rowOff>115245</xdr:rowOff>
    </xdr:from>
    <xdr:to>
      <xdr:col>2</xdr:col>
      <xdr:colOff>848685</xdr:colOff>
      <xdr:row>17</xdr:row>
      <xdr:rowOff>1384065</xdr:rowOff>
    </xdr:to>
    <xdr:pic>
      <xdr:nvPicPr>
        <xdr:cNvPr id="49" name="Рисунок 48">
          <a:extLst>
            <a:ext uri="{FF2B5EF4-FFF2-40B4-BE49-F238E27FC236}">
              <a16:creationId xmlns:a16="http://schemas.microsoft.com/office/drawing/2014/main" id="{80B733CC-8BE6-40AD-B672-9E956BEC124D}"/>
            </a:ext>
          </a:extLst>
        </xdr:cNvPr>
        <xdr:cNvPicPr/>
      </xdr:nvPicPr>
      <xdr:blipFill>
        <a:blip xmlns:r="http://schemas.openxmlformats.org/officeDocument/2006/relationships" r:embed="rId44"/>
        <a:srcRect l="28117" r="28231"/>
        <a:stretch/>
      </xdr:blipFill>
      <xdr:spPr>
        <a:xfrm>
          <a:off x="2219055" y="19765320"/>
          <a:ext cx="553680" cy="1268820"/>
        </a:xfrm>
        <a:prstGeom prst="rect">
          <a:avLst/>
        </a:prstGeom>
        <a:ln w="0">
          <a:noFill/>
        </a:ln>
      </xdr:spPr>
    </xdr:pic>
    <xdr:clientData/>
  </xdr:twoCellAnchor>
  <xdr:twoCellAnchor editAs="oneCell">
    <xdr:from>
      <xdr:col>2</xdr:col>
      <xdr:colOff>269415</xdr:colOff>
      <xdr:row>20</xdr:row>
      <xdr:rowOff>125445</xdr:rowOff>
    </xdr:from>
    <xdr:to>
      <xdr:col>2</xdr:col>
      <xdr:colOff>910935</xdr:colOff>
      <xdr:row>20</xdr:row>
      <xdr:rowOff>1385475</xdr:rowOff>
    </xdr:to>
    <xdr:pic>
      <xdr:nvPicPr>
        <xdr:cNvPr id="50" name="Рисунок 49">
          <a:extLst>
            <a:ext uri="{FF2B5EF4-FFF2-40B4-BE49-F238E27FC236}">
              <a16:creationId xmlns:a16="http://schemas.microsoft.com/office/drawing/2014/main" id="{16044FED-CD91-4074-A07A-D2DE4F5DB21F}"/>
            </a:ext>
          </a:extLst>
        </xdr:cNvPr>
        <xdr:cNvPicPr/>
      </xdr:nvPicPr>
      <xdr:blipFill>
        <a:blip xmlns:r="http://schemas.openxmlformats.org/officeDocument/2006/relationships" r:embed="rId45"/>
        <a:srcRect l="25151" r="23917"/>
        <a:stretch/>
      </xdr:blipFill>
      <xdr:spPr>
        <a:xfrm>
          <a:off x="2193465" y="24538020"/>
          <a:ext cx="641520" cy="1260030"/>
        </a:xfrm>
        <a:prstGeom prst="rect">
          <a:avLst/>
        </a:prstGeom>
        <a:ln w="0">
          <a:noFill/>
        </a:ln>
      </xdr:spPr>
    </xdr:pic>
    <xdr:clientData/>
  </xdr:twoCellAnchor>
  <xdr:twoCellAnchor editAs="oneCell">
    <xdr:from>
      <xdr:col>2</xdr:col>
      <xdr:colOff>248595</xdr:colOff>
      <xdr:row>21</xdr:row>
      <xdr:rowOff>196545</xdr:rowOff>
    </xdr:from>
    <xdr:to>
      <xdr:col>2</xdr:col>
      <xdr:colOff>890115</xdr:colOff>
      <xdr:row>21</xdr:row>
      <xdr:rowOff>1456545</xdr:rowOff>
    </xdr:to>
    <xdr:pic>
      <xdr:nvPicPr>
        <xdr:cNvPr id="51" name="Рисунок 50">
          <a:extLst>
            <a:ext uri="{FF2B5EF4-FFF2-40B4-BE49-F238E27FC236}">
              <a16:creationId xmlns:a16="http://schemas.microsoft.com/office/drawing/2014/main" id="{6FA3ABAD-AFDA-4AF0-9097-0F91829B5659}"/>
            </a:ext>
          </a:extLst>
        </xdr:cNvPr>
        <xdr:cNvPicPr/>
      </xdr:nvPicPr>
      <xdr:blipFill>
        <a:blip xmlns:r="http://schemas.openxmlformats.org/officeDocument/2006/relationships" r:embed="rId45"/>
        <a:srcRect l="25151" r="23917"/>
        <a:stretch/>
      </xdr:blipFill>
      <xdr:spPr>
        <a:xfrm>
          <a:off x="2172645" y="26190270"/>
          <a:ext cx="641520" cy="1260000"/>
        </a:xfrm>
        <a:prstGeom prst="rect">
          <a:avLst/>
        </a:prstGeom>
        <a:ln w="0">
          <a:noFill/>
        </a:ln>
      </xdr:spPr>
    </xdr:pic>
    <xdr:clientData/>
  </xdr:twoCellAnchor>
  <xdr:twoCellAnchor editAs="oneCell">
    <xdr:from>
      <xdr:col>2</xdr:col>
      <xdr:colOff>182685</xdr:colOff>
      <xdr:row>22</xdr:row>
      <xdr:rowOff>17190</xdr:rowOff>
    </xdr:from>
    <xdr:to>
      <xdr:col>2</xdr:col>
      <xdr:colOff>970005</xdr:colOff>
      <xdr:row>22</xdr:row>
      <xdr:rowOff>1540380</xdr:rowOff>
    </xdr:to>
    <xdr:pic>
      <xdr:nvPicPr>
        <xdr:cNvPr id="52" name="Рисунок 51">
          <a:extLst>
            <a:ext uri="{FF2B5EF4-FFF2-40B4-BE49-F238E27FC236}">
              <a16:creationId xmlns:a16="http://schemas.microsoft.com/office/drawing/2014/main" id="{B42A63AA-137D-4938-A1F1-4E2B05B511AB}"/>
            </a:ext>
          </a:extLst>
        </xdr:cNvPr>
        <xdr:cNvPicPr/>
      </xdr:nvPicPr>
      <xdr:blipFill>
        <a:blip xmlns:r="http://schemas.openxmlformats.org/officeDocument/2006/relationships" r:embed="rId46"/>
        <a:srcRect l="26913" t="26710" r="27861" b="6823"/>
        <a:stretch/>
      </xdr:blipFill>
      <xdr:spPr>
        <a:xfrm>
          <a:off x="2106735" y="27592065"/>
          <a:ext cx="787320" cy="1523190"/>
        </a:xfrm>
        <a:prstGeom prst="rect">
          <a:avLst/>
        </a:prstGeom>
        <a:ln w="0">
          <a:noFill/>
        </a:ln>
      </xdr:spPr>
    </xdr:pic>
    <xdr:clientData/>
  </xdr:twoCellAnchor>
  <xdr:twoCellAnchor editAs="oneCell">
    <xdr:from>
      <xdr:col>2</xdr:col>
      <xdr:colOff>182685</xdr:colOff>
      <xdr:row>23</xdr:row>
      <xdr:rowOff>59715</xdr:rowOff>
    </xdr:from>
    <xdr:to>
      <xdr:col>2</xdr:col>
      <xdr:colOff>970005</xdr:colOff>
      <xdr:row>24</xdr:row>
      <xdr:rowOff>20835</xdr:rowOff>
    </xdr:to>
    <xdr:pic>
      <xdr:nvPicPr>
        <xdr:cNvPr id="53" name="Рисунок 52">
          <a:extLst>
            <a:ext uri="{FF2B5EF4-FFF2-40B4-BE49-F238E27FC236}">
              <a16:creationId xmlns:a16="http://schemas.microsoft.com/office/drawing/2014/main" id="{94C5990B-A4AA-47EA-9B3A-0CD4A745FF52}"/>
            </a:ext>
          </a:extLst>
        </xdr:cNvPr>
        <xdr:cNvPicPr/>
      </xdr:nvPicPr>
      <xdr:blipFill>
        <a:blip xmlns:r="http://schemas.openxmlformats.org/officeDocument/2006/relationships" r:embed="rId46"/>
        <a:srcRect l="26913" t="26710" r="27861" b="6823"/>
        <a:stretch/>
      </xdr:blipFill>
      <xdr:spPr>
        <a:xfrm>
          <a:off x="2106735" y="29215740"/>
          <a:ext cx="787320" cy="1523220"/>
        </a:xfrm>
        <a:prstGeom prst="rect">
          <a:avLst/>
        </a:prstGeom>
        <a:ln w="0">
          <a:noFill/>
        </a:ln>
      </xdr:spPr>
    </xdr:pic>
    <xdr:clientData/>
  </xdr:twoCellAnchor>
  <xdr:twoCellAnchor editAs="oneCell">
    <xdr:from>
      <xdr:col>0</xdr:col>
      <xdr:colOff>406800</xdr:colOff>
      <xdr:row>0</xdr:row>
      <xdr:rowOff>173160</xdr:rowOff>
    </xdr:from>
    <xdr:to>
      <xdr:col>2</xdr:col>
      <xdr:colOff>446760</xdr:colOff>
      <xdr:row>3</xdr:row>
      <xdr:rowOff>30960</xdr:rowOff>
    </xdr:to>
    <xdr:pic>
      <xdr:nvPicPr>
        <xdr:cNvPr id="54" name="Рисунок 53">
          <a:extLst>
            <a:ext uri="{FF2B5EF4-FFF2-40B4-BE49-F238E27FC236}">
              <a16:creationId xmlns:a16="http://schemas.microsoft.com/office/drawing/2014/main" id="{C0EB9FFB-D5B8-4213-9577-C7BA2E9E5341}"/>
            </a:ext>
          </a:extLst>
        </xdr:cNvPr>
        <xdr:cNvPicPr/>
      </xdr:nvPicPr>
      <xdr:blipFill>
        <a:blip xmlns:r="http://schemas.openxmlformats.org/officeDocument/2006/relationships" r:embed="rId47"/>
        <a:stretch/>
      </xdr:blipFill>
      <xdr:spPr>
        <a:xfrm>
          <a:off x="406800" y="173160"/>
          <a:ext cx="1964010" cy="438825"/>
        </a:xfrm>
        <a:prstGeom prst="rect">
          <a:avLst/>
        </a:prstGeom>
        <a:ln w="0">
          <a:noFill/>
        </a:ln>
      </xdr:spPr>
    </xdr:pic>
    <xdr:clientData/>
  </xdr:twoCellAnchor>
  <xdr:twoCellAnchor editAs="oneCell">
    <xdr:from>
      <xdr:col>2</xdr:col>
      <xdr:colOff>131625</xdr:colOff>
      <xdr:row>7</xdr:row>
      <xdr:rowOff>54405</xdr:rowOff>
    </xdr:from>
    <xdr:to>
      <xdr:col>2</xdr:col>
      <xdr:colOff>1139625</xdr:colOff>
      <xdr:row>7</xdr:row>
      <xdr:rowOff>1453125</xdr:rowOff>
    </xdr:to>
    <xdr:pic>
      <xdr:nvPicPr>
        <xdr:cNvPr id="57" name="Рисунок 56">
          <a:extLst>
            <a:ext uri="{FF2B5EF4-FFF2-40B4-BE49-F238E27FC236}">
              <a16:creationId xmlns:a16="http://schemas.microsoft.com/office/drawing/2014/main" id="{09CF0A17-B9BD-424C-ABC6-F68C44BB32E2}"/>
            </a:ext>
          </a:extLst>
        </xdr:cNvPr>
        <xdr:cNvPicPr/>
      </xdr:nvPicPr>
      <xdr:blipFill>
        <a:blip xmlns:r="http://schemas.openxmlformats.org/officeDocument/2006/relationships" r:embed="rId48"/>
        <a:srcRect l="13287" r="14623"/>
        <a:stretch/>
      </xdr:blipFill>
      <xdr:spPr>
        <a:xfrm>
          <a:off x="2055675" y="4454955"/>
          <a:ext cx="1008000" cy="1398720"/>
        </a:xfrm>
        <a:prstGeom prst="rect">
          <a:avLst/>
        </a:prstGeom>
        <a:ln w="0">
          <a:noFill/>
        </a:ln>
      </xdr:spPr>
    </xdr:pic>
    <xdr:clientData/>
  </xdr:twoCellAnchor>
  <xdr:twoCellAnchor editAs="oneCell">
    <xdr:from>
      <xdr:col>2</xdr:col>
      <xdr:colOff>255960</xdr:colOff>
      <xdr:row>8</xdr:row>
      <xdr:rowOff>383400</xdr:rowOff>
    </xdr:from>
    <xdr:to>
      <xdr:col>2</xdr:col>
      <xdr:colOff>990000</xdr:colOff>
      <xdr:row>8</xdr:row>
      <xdr:rowOff>1420920</xdr:rowOff>
    </xdr:to>
    <xdr:pic>
      <xdr:nvPicPr>
        <xdr:cNvPr id="58" name="Рисунок 57" descr="SPG525L.jpg">
          <a:extLst>
            <a:ext uri="{FF2B5EF4-FFF2-40B4-BE49-F238E27FC236}">
              <a16:creationId xmlns:a16="http://schemas.microsoft.com/office/drawing/2014/main" id="{CF8F7872-90FD-407E-A7F9-E751B445CC95}"/>
            </a:ext>
          </a:extLst>
        </xdr:cNvPr>
        <xdr:cNvPicPr/>
      </xdr:nvPicPr>
      <xdr:blipFill>
        <a:blip xmlns:r="http://schemas.openxmlformats.org/officeDocument/2006/relationships" r:embed="rId49"/>
        <a:srcRect l="25745" t="30765" r="25244"/>
        <a:stretch/>
      </xdr:blipFill>
      <xdr:spPr>
        <a:xfrm>
          <a:off x="2180010" y="9432150"/>
          <a:ext cx="734040" cy="1037520"/>
        </a:xfrm>
        <a:prstGeom prst="rect">
          <a:avLst/>
        </a:prstGeom>
        <a:ln w="0">
          <a:noFill/>
        </a:ln>
      </xdr:spPr>
    </xdr:pic>
    <xdr:clientData/>
  </xdr:twoCellAnchor>
  <xdr:twoCellAnchor editAs="oneCell">
    <xdr:from>
      <xdr:col>2</xdr:col>
      <xdr:colOff>246600</xdr:colOff>
      <xdr:row>9</xdr:row>
      <xdr:rowOff>335880</xdr:rowOff>
    </xdr:from>
    <xdr:to>
      <xdr:col>2</xdr:col>
      <xdr:colOff>980640</xdr:colOff>
      <xdr:row>9</xdr:row>
      <xdr:rowOff>1373400</xdr:rowOff>
    </xdr:to>
    <xdr:pic>
      <xdr:nvPicPr>
        <xdr:cNvPr id="59" name="Рисунок 58" descr="SPG525L.jpg">
          <a:extLst>
            <a:ext uri="{FF2B5EF4-FFF2-40B4-BE49-F238E27FC236}">
              <a16:creationId xmlns:a16="http://schemas.microsoft.com/office/drawing/2014/main" id="{A9B50553-650A-4B90-91E1-75CDA2E74219}"/>
            </a:ext>
          </a:extLst>
        </xdr:cNvPr>
        <xdr:cNvPicPr/>
      </xdr:nvPicPr>
      <xdr:blipFill>
        <a:blip xmlns:r="http://schemas.openxmlformats.org/officeDocument/2006/relationships" r:embed="rId49"/>
        <a:srcRect l="25745" t="30765" r="25244"/>
        <a:stretch/>
      </xdr:blipFill>
      <xdr:spPr>
        <a:xfrm>
          <a:off x="2170650" y="10908630"/>
          <a:ext cx="734040" cy="1037520"/>
        </a:xfrm>
        <a:prstGeom prst="rect">
          <a:avLst/>
        </a:prstGeom>
        <a:ln w="0">
          <a:noFill/>
        </a:ln>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0</xdr:colOff>
      <xdr:row>0</xdr:row>
      <xdr:rowOff>0</xdr:rowOff>
    </xdr:from>
    <xdr:to>
      <xdr:col>2</xdr:col>
      <xdr:colOff>1312200</xdr:colOff>
      <xdr:row>2</xdr:row>
      <xdr:rowOff>176040</xdr:rowOff>
    </xdr:to>
    <xdr:pic>
      <xdr:nvPicPr>
        <xdr:cNvPr id="180" name="Рисунок 1"/>
        <xdr:cNvPicPr/>
      </xdr:nvPicPr>
      <xdr:blipFill>
        <a:blip xmlns:r="http://schemas.openxmlformats.org/officeDocument/2006/relationships" r:embed="rId1"/>
        <a:stretch/>
      </xdr:blipFill>
      <xdr:spPr>
        <a:xfrm>
          <a:off x="1068480" y="0"/>
          <a:ext cx="2381040" cy="566280"/>
        </a:xfrm>
        <a:prstGeom prst="rect">
          <a:avLst/>
        </a:prstGeom>
        <a:ln w="0">
          <a:noFill/>
        </a:ln>
      </xdr:spPr>
    </xdr:pic>
    <xdr:clientData/>
  </xdr:twoCellAnchor>
  <xdr:twoCellAnchor editAs="oneCell">
    <xdr:from>
      <xdr:col>2</xdr:col>
      <xdr:colOff>298874</xdr:colOff>
      <xdr:row>6</xdr:row>
      <xdr:rowOff>81949</xdr:rowOff>
    </xdr:from>
    <xdr:to>
      <xdr:col>2</xdr:col>
      <xdr:colOff>1229834</xdr:colOff>
      <xdr:row>6</xdr:row>
      <xdr:rowOff>1878006</xdr:rowOff>
    </xdr:to>
    <xdr:pic>
      <xdr:nvPicPr>
        <xdr:cNvPr id="181" name="Рисунок 2" descr="https://assets.4flow.cloud/THUMB_WO-20-01.jpg.jpg?pEFs=WDZQK2FsR2gzNjdmdDI0WmMzK3d5Zm5aV3VmTlZ6Ni9WTGZWUGgzeGhpcz0"/>
        <xdr:cNvPicPr/>
      </xdr:nvPicPr>
      <xdr:blipFill>
        <a:blip xmlns:r="http://schemas.openxmlformats.org/officeDocument/2006/relationships" r:embed="rId2"/>
        <a:srcRect l="23793" r="24577"/>
        <a:stretch/>
      </xdr:blipFill>
      <xdr:spPr>
        <a:xfrm>
          <a:off x="2309707" y="1658866"/>
          <a:ext cx="930960" cy="1796057"/>
        </a:xfrm>
        <a:prstGeom prst="rect">
          <a:avLst/>
        </a:prstGeom>
        <a:ln w="0">
          <a:noFill/>
        </a:ln>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485640</xdr:colOff>
      <xdr:row>5</xdr:row>
      <xdr:rowOff>66788</xdr:rowOff>
    </xdr:from>
    <xdr:to>
      <xdr:col>2</xdr:col>
      <xdr:colOff>1066320</xdr:colOff>
      <xdr:row>5</xdr:row>
      <xdr:rowOff>1345001</xdr:rowOff>
    </xdr:to>
    <xdr:pic>
      <xdr:nvPicPr>
        <xdr:cNvPr id="2" name="Рисунок 1">
          <a:extLst>
            <a:ext uri="{FF2B5EF4-FFF2-40B4-BE49-F238E27FC236}">
              <a16:creationId xmlns:a16="http://schemas.microsoft.com/office/drawing/2014/main" id="{A7F8EDC1-3AD2-4BC9-913E-8A8FAA31DE0F}"/>
            </a:ext>
          </a:extLst>
        </xdr:cNvPr>
        <xdr:cNvPicPr/>
      </xdr:nvPicPr>
      <xdr:blipFill>
        <a:blip xmlns:r="http://schemas.openxmlformats.org/officeDocument/2006/relationships" r:embed="rId1"/>
        <a:srcRect l="14468" t="5467" r="14512" b="5941"/>
        <a:stretch/>
      </xdr:blipFill>
      <xdr:spPr>
        <a:xfrm>
          <a:off x="2504940" y="1295513"/>
          <a:ext cx="580680" cy="1278213"/>
        </a:xfrm>
        <a:prstGeom prst="rect">
          <a:avLst/>
        </a:prstGeom>
        <a:ln w="0">
          <a:noFill/>
        </a:ln>
      </xdr:spPr>
    </xdr:pic>
    <xdr:clientData/>
  </xdr:twoCellAnchor>
  <xdr:twoCellAnchor>
    <xdr:from>
      <xdr:col>2</xdr:col>
      <xdr:colOff>477019</xdr:colOff>
      <xdr:row>7</xdr:row>
      <xdr:rowOff>30390</xdr:rowOff>
    </xdr:from>
    <xdr:to>
      <xdr:col>2</xdr:col>
      <xdr:colOff>1099819</xdr:colOff>
      <xdr:row>7</xdr:row>
      <xdr:rowOff>1253635</xdr:rowOff>
    </xdr:to>
    <xdr:pic>
      <xdr:nvPicPr>
        <xdr:cNvPr id="3" name="Рисунок 2">
          <a:extLst>
            <a:ext uri="{FF2B5EF4-FFF2-40B4-BE49-F238E27FC236}">
              <a16:creationId xmlns:a16="http://schemas.microsoft.com/office/drawing/2014/main" id="{517C77E3-4537-47F0-968A-FA32177E0712}"/>
            </a:ext>
          </a:extLst>
        </xdr:cNvPr>
        <xdr:cNvPicPr/>
      </xdr:nvPicPr>
      <xdr:blipFill>
        <a:blip xmlns:r="http://schemas.openxmlformats.org/officeDocument/2006/relationships" r:embed="rId2"/>
        <a:srcRect l="19015" t="7001" r="14473" b="6438"/>
        <a:stretch/>
      </xdr:blipFill>
      <xdr:spPr>
        <a:xfrm>
          <a:off x="2496319" y="4059465"/>
          <a:ext cx="622800" cy="1223245"/>
        </a:xfrm>
        <a:prstGeom prst="rect">
          <a:avLst/>
        </a:prstGeom>
        <a:ln w="0">
          <a:noFill/>
        </a:ln>
      </xdr:spPr>
    </xdr:pic>
    <xdr:clientData/>
  </xdr:twoCellAnchor>
  <xdr:twoCellAnchor>
    <xdr:from>
      <xdr:col>2</xdr:col>
      <xdr:colOff>366840</xdr:colOff>
      <xdr:row>9</xdr:row>
      <xdr:rowOff>228960</xdr:rowOff>
    </xdr:from>
    <xdr:to>
      <xdr:col>2</xdr:col>
      <xdr:colOff>1163520</xdr:colOff>
      <xdr:row>9</xdr:row>
      <xdr:rowOff>1263240</xdr:rowOff>
    </xdr:to>
    <xdr:pic>
      <xdr:nvPicPr>
        <xdr:cNvPr id="4" name="Рисунок 3">
          <a:extLst>
            <a:ext uri="{FF2B5EF4-FFF2-40B4-BE49-F238E27FC236}">
              <a16:creationId xmlns:a16="http://schemas.microsoft.com/office/drawing/2014/main" id="{A269D8B3-E1BC-415A-862A-6A8B189D0968}"/>
            </a:ext>
          </a:extLst>
        </xdr:cNvPr>
        <xdr:cNvPicPr/>
      </xdr:nvPicPr>
      <xdr:blipFill>
        <a:blip xmlns:r="http://schemas.openxmlformats.org/officeDocument/2006/relationships" r:embed="rId3"/>
        <a:srcRect l="13801" t="4864" r="14706" b="5083"/>
        <a:stretch/>
      </xdr:blipFill>
      <xdr:spPr>
        <a:xfrm>
          <a:off x="2386140" y="6877410"/>
          <a:ext cx="796680" cy="1034280"/>
        </a:xfrm>
        <a:prstGeom prst="rect">
          <a:avLst/>
        </a:prstGeom>
        <a:ln w="0">
          <a:noFill/>
        </a:ln>
      </xdr:spPr>
    </xdr:pic>
    <xdr:clientData/>
  </xdr:twoCellAnchor>
  <xdr:twoCellAnchor>
    <xdr:from>
      <xdr:col>2</xdr:col>
      <xdr:colOff>337794</xdr:colOff>
      <xdr:row>11</xdr:row>
      <xdr:rowOff>168990</xdr:rowOff>
    </xdr:from>
    <xdr:to>
      <xdr:col>2</xdr:col>
      <xdr:colOff>1242114</xdr:colOff>
      <xdr:row>11</xdr:row>
      <xdr:rowOff>849670</xdr:rowOff>
    </xdr:to>
    <xdr:pic>
      <xdr:nvPicPr>
        <xdr:cNvPr id="5" name="Рисунок 4">
          <a:extLst>
            <a:ext uri="{FF2B5EF4-FFF2-40B4-BE49-F238E27FC236}">
              <a16:creationId xmlns:a16="http://schemas.microsoft.com/office/drawing/2014/main" id="{8F94C0FC-6F70-44BA-9F47-2C43850CD4C3}"/>
            </a:ext>
          </a:extLst>
        </xdr:cNvPr>
        <xdr:cNvPicPr/>
      </xdr:nvPicPr>
      <xdr:blipFill>
        <a:blip xmlns:r="http://schemas.openxmlformats.org/officeDocument/2006/relationships" r:embed="rId4"/>
        <a:srcRect l="22583" t="59121" r="18817"/>
        <a:stretch/>
      </xdr:blipFill>
      <xdr:spPr>
        <a:xfrm>
          <a:off x="2364021" y="9650695"/>
          <a:ext cx="904320" cy="680680"/>
        </a:xfrm>
        <a:prstGeom prst="rect">
          <a:avLst/>
        </a:prstGeom>
        <a:ln w="0">
          <a:noFill/>
        </a:ln>
      </xdr:spPr>
    </xdr:pic>
    <xdr:clientData/>
  </xdr:twoCellAnchor>
  <xdr:twoCellAnchor>
    <xdr:from>
      <xdr:col>2</xdr:col>
      <xdr:colOff>476280</xdr:colOff>
      <xdr:row>12</xdr:row>
      <xdr:rowOff>63415</xdr:rowOff>
    </xdr:from>
    <xdr:to>
      <xdr:col>2</xdr:col>
      <xdr:colOff>990000</xdr:colOff>
      <xdr:row>12</xdr:row>
      <xdr:rowOff>816304</xdr:rowOff>
    </xdr:to>
    <xdr:pic>
      <xdr:nvPicPr>
        <xdr:cNvPr id="6" name="Рисунок 5">
          <a:extLst>
            <a:ext uri="{FF2B5EF4-FFF2-40B4-BE49-F238E27FC236}">
              <a16:creationId xmlns:a16="http://schemas.microsoft.com/office/drawing/2014/main" id="{3C060B3D-3829-479A-AF02-75208EE30287}"/>
            </a:ext>
          </a:extLst>
        </xdr:cNvPr>
        <xdr:cNvPicPr/>
      </xdr:nvPicPr>
      <xdr:blipFill>
        <a:blip xmlns:r="http://schemas.openxmlformats.org/officeDocument/2006/relationships" r:embed="rId5"/>
        <a:srcRect l="26785" t="12124" r="21493" b="13326"/>
        <a:stretch/>
      </xdr:blipFill>
      <xdr:spPr>
        <a:xfrm>
          <a:off x="2502507" y="10488960"/>
          <a:ext cx="513720" cy="752889"/>
        </a:xfrm>
        <a:prstGeom prst="rect">
          <a:avLst/>
        </a:prstGeom>
        <a:ln w="0">
          <a:noFill/>
        </a:ln>
      </xdr:spPr>
    </xdr:pic>
    <xdr:clientData/>
  </xdr:twoCellAnchor>
  <xdr:twoCellAnchor>
    <xdr:from>
      <xdr:col>2</xdr:col>
      <xdr:colOff>329136</xdr:colOff>
      <xdr:row>13</xdr:row>
      <xdr:rowOff>67810</xdr:rowOff>
    </xdr:from>
    <xdr:to>
      <xdr:col>2</xdr:col>
      <xdr:colOff>1147416</xdr:colOff>
      <xdr:row>13</xdr:row>
      <xdr:rowOff>662693</xdr:rowOff>
    </xdr:to>
    <xdr:pic>
      <xdr:nvPicPr>
        <xdr:cNvPr id="7" name="Рисунок 6">
          <a:extLst>
            <a:ext uri="{FF2B5EF4-FFF2-40B4-BE49-F238E27FC236}">
              <a16:creationId xmlns:a16="http://schemas.microsoft.com/office/drawing/2014/main" id="{63E9E71B-AF4A-4F77-8570-0FD57921C36D}"/>
            </a:ext>
          </a:extLst>
        </xdr:cNvPr>
        <xdr:cNvPicPr/>
      </xdr:nvPicPr>
      <xdr:blipFill>
        <a:blip xmlns:r="http://schemas.openxmlformats.org/officeDocument/2006/relationships" r:embed="rId6"/>
        <a:srcRect l="13512" t="23457" r="10301" b="15390"/>
        <a:stretch/>
      </xdr:blipFill>
      <xdr:spPr>
        <a:xfrm>
          <a:off x="2355363" y="11367924"/>
          <a:ext cx="818280" cy="594883"/>
        </a:xfrm>
        <a:prstGeom prst="rect">
          <a:avLst/>
        </a:prstGeom>
        <a:ln w="0">
          <a:noFill/>
        </a:ln>
      </xdr:spPr>
    </xdr:pic>
    <xdr:clientData/>
  </xdr:twoCellAnchor>
  <xdr:twoCellAnchor>
    <xdr:from>
      <xdr:col>2</xdr:col>
      <xdr:colOff>118705</xdr:colOff>
      <xdr:row>15</xdr:row>
      <xdr:rowOff>107411</xdr:rowOff>
    </xdr:from>
    <xdr:to>
      <xdr:col>2</xdr:col>
      <xdr:colOff>1326145</xdr:colOff>
      <xdr:row>15</xdr:row>
      <xdr:rowOff>862555</xdr:rowOff>
    </xdr:to>
    <xdr:pic>
      <xdr:nvPicPr>
        <xdr:cNvPr id="8" name="Рисунок 7">
          <a:extLst>
            <a:ext uri="{FF2B5EF4-FFF2-40B4-BE49-F238E27FC236}">
              <a16:creationId xmlns:a16="http://schemas.microsoft.com/office/drawing/2014/main" id="{1006D054-FAD2-4524-AC78-E04A84D97CAA}"/>
            </a:ext>
          </a:extLst>
        </xdr:cNvPr>
        <xdr:cNvPicPr/>
      </xdr:nvPicPr>
      <xdr:blipFill>
        <a:blip xmlns:r="http://schemas.openxmlformats.org/officeDocument/2006/relationships" r:embed="rId7"/>
        <a:srcRect l="9744" t="27816" r="7677" b="12379"/>
        <a:stretch/>
      </xdr:blipFill>
      <xdr:spPr>
        <a:xfrm>
          <a:off x="2144932" y="13529002"/>
          <a:ext cx="1207440" cy="755144"/>
        </a:xfrm>
        <a:prstGeom prst="rect">
          <a:avLst/>
        </a:prstGeom>
        <a:ln w="0">
          <a:noFill/>
        </a:ln>
      </xdr:spPr>
    </xdr:pic>
    <xdr:clientData/>
  </xdr:twoCellAnchor>
  <xdr:twoCellAnchor>
    <xdr:from>
      <xdr:col>2</xdr:col>
      <xdr:colOff>167136</xdr:colOff>
      <xdr:row>16</xdr:row>
      <xdr:rowOff>77209</xdr:rowOff>
    </xdr:from>
    <xdr:to>
      <xdr:col>2</xdr:col>
      <xdr:colOff>1270896</xdr:colOff>
      <xdr:row>16</xdr:row>
      <xdr:rowOff>794342</xdr:rowOff>
    </xdr:to>
    <xdr:pic>
      <xdr:nvPicPr>
        <xdr:cNvPr id="9" name="Рисунок 8">
          <a:extLst>
            <a:ext uri="{FF2B5EF4-FFF2-40B4-BE49-F238E27FC236}">
              <a16:creationId xmlns:a16="http://schemas.microsoft.com/office/drawing/2014/main" id="{B50A0244-6CE2-4C75-92AA-1BE158167F8B}"/>
            </a:ext>
          </a:extLst>
        </xdr:cNvPr>
        <xdr:cNvPicPr/>
      </xdr:nvPicPr>
      <xdr:blipFill>
        <a:blip xmlns:r="http://schemas.openxmlformats.org/officeDocument/2006/relationships" r:embed="rId8"/>
        <a:srcRect l="12635" t="28468" r="12291" b="11538"/>
        <a:stretch/>
      </xdr:blipFill>
      <xdr:spPr>
        <a:xfrm>
          <a:off x="2193363" y="14416664"/>
          <a:ext cx="1103760" cy="717133"/>
        </a:xfrm>
        <a:prstGeom prst="rect">
          <a:avLst/>
        </a:prstGeom>
        <a:ln w="0">
          <a:noFill/>
        </a:ln>
      </xdr:spPr>
    </xdr:pic>
    <xdr:clientData/>
  </xdr:twoCellAnchor>
  <xdr:twoCellAnchor>
    <xdr:from>
      <xdr:col>2</xdr:col>
      <xdr:colOff>278793</xdr:colOff>
      <xdr:row>17</xdr:row>
      <xdr:rowOff>86569</xdr:rowOff>
    </xdr:from>
    <xdr:to>
      <xdr:col>2</xdr:col>
      <xdr:colOff>1239993</xdr:colOff>
      <xdr:row>17</xdr:row>
      <xdr:rowOff>776324</xdr:rowOff>
    </xdr:to>
    <xdr:pic>
      <xdr:nvPicPr>
        <xdr:cNvPr id="10" name="Рисунок 9">
          <a:extLst>
            <a:ext uri="{FF2B5EF4-FFF2-40B4-BE49-F238E27FC236}">
              <a16:creationId xmlns:a16="http://schemas.microsoft.com/office/drawing/2014/main" id="{FE5671F8-BF8F-4267-8FAE-78ED846945FF}"/>
            </a:ext>
          </a:extLst>
        </xdr:cNvPr>
        <xdr:cNvPicPr/>
      </xdr:nvPicPr>
      <xdr:blipFill>
        <a:blip xmlns:r="http://schemas.openxmlformats.org/officeDocument/2006/relationships" r:embed="rId9"/>
        <a:srcRect l="9760" t="11991" r="10976" b="13440"/>
        <a:stretch/>
      </xdr:blipFill>
      <xdr:spPr>
        <a:xfrm>
          <a:off x="2305020" y="15248637"/>
          <a:ext cx="961200" cy="689755"/>
        </a:xfrm>
        <a:prstGeom prst="rect">
          <a:avLst/>
        </a:prstGeom>
        <a:ln w="0">
          <a:noFill/>
        </a:ln>
      </xdr:spPr>
    </xdr:pic>
    <xdr:clientData/>
  </xdr:twoCellAnchor>
  <xdr:twoCellAnchor>
    <xdr:from>
      <xdr:col>2</xdr:col>
      <xdr:colOff>107223</xdr:colOff>
      <xdr:row>18</xdr:row>
      <xdr:rowOff>89902</xdr:rowOff>
    </xdr:from>
    <xdr:to>
      <xdr:col>2</xdr:col>
      <xdr:colOff>1401783</xdr:colOff>
      <xdr:row>18</xdr:row>
      <xdr:rowOff>711275</xdr:rowOff>
    </xdr:to>
    <xdr:pic>
      <xdr:nvPicPr>
        <xdr:cNvPr id="11" name="Рисунок 10">
          <a:extLst>
            <a:ext uri="{FF2B5EF4-FFF2-40B4-BE49-F238E27FC236}">
              <a16:creationId xmlns:a16="http://schemas.microsoft.com/office/drawing/2014/main" id="{C221DD22-D422-4A23-AFB4-5BB64DAD133A}"/>
            </a:ext>
          </a:extLst>
        </xdr:cNvPr>
        <xdr:cNvPicPr/>
      </xdr:nvPicPr>
      <xdr:blipFill>
        <a:blip xmlns:r="http://schemas.openxmlformats.org/officeDocument/2006/relationships" r:embed="rId10"/>
        <a:srcRect l="12281" t="33488" r="8816" b="22334"/>
        <a:stretch/>
      </xdr:blipFill>
      <xdr:spPr>
        <a:xfrm>
          <a:off x="2133450" y="16065925"/>
          <a:ext cx="1294560" cy="621373"/>
        </a:xfrm>
        <a:prstGeom prst="rect">
          <a:avLst/>
        </a:prstGeom>
        <a:ln w="0">
          <a:noFill/>
        </a:ln>
      </xdr:spPr>
    </xdr:pic>
    <xdr:clientData/>
  </xdr:twoCellAnchor>
  <xdr:twoCellAnchor>
    <xdr:from>
      <xdr:col>2</xdr:col>
      <xdr:colOff>314490</xdr:colOff>
      <xdr:row>19</xdr:row>
      <xdr:rowOff>54035</xdr:rowOff>
    </xdr:from>
    <xdr:to>
      <xdr:col>2</xdr:col>
      <xdr:colOff>1136010</xdr:colOff>
      <xdr:row>19</xdr:row>
      <xdr:rowOff>707752</xdr:rowOff>
    </xdr:to>
    <xdr:pic>
      <xdr:nvPicPr>
        <xdr:cNvPr id="12" name="Рисунок 11" descr="https://eshare-smegpix.4flow.net/webimgsmeg/JPG%2072%20dpi/THUMB_PHOOS03.jpg.jpg">
          <a:extLst>
            <a:ext uri="{FF2B5EF4-FFF2-40B4-BE49-F238E27FC236}">
              <a16:creationId xmlns:a16="http://schemas.microsoft.com/office/drawing/2014/main" id="{33C0BD59-79F3-451C-B8BB-1A45F3113925}"/>
            </a:ext>
          </a:extLst>
        </xdr:cNvPr>
        <xdr:cNvPicPr/>
      </xdr:nvPicPr>
      <xdr:blipFill>
        <a:blip xmlns:r="http://schemas.openxmlformats.org/officeDocument/2006/relationships" r:embed="rId11"/>
        <a:srcRect t="8413"/>
        <a:stretch/>
      </xdr:blipFill>
      <xdr:spPr>
        <a:xfrm>
          <a:off x="2340717" y="16852671"/>
          <a:ext cx="821520" cy="653717"/>
        </a:xfrm>
        <a:prstGeom prst="rect">
          <a:avLst/>
        </a:prstGeom>
        <a:ln w="0">
          <a:noFill/>
        </a:ln>
      </xdr:spPr>
    </xdr:pic>
    <xdr:clientData/>
  </xdr:twoCellAnchor>
  <xdr:twoCellAnchor>
    <xdr:from>
      <xdr:col>2</xdr:col>
      <xdr:colOff>459663</xdr:colOff>
      <xdr:row>6</xdr:row>
      <xdr:rowOff>41171</xdr:rowOff>
    </xdr:from>
    <xdr:to>
      <xdr:col>2</xdr:col>
      <xdr:colOff>1040343</xdr:colOff>
      <xdr:row>6</xdr:row>
      <xdr:rowOff>1319023</xdr:rowOff>
    </xdr:to>
    <xdr:pic>
      <xdr:nvPicPr>
        <xdr:cNvPr id="13" name="Рисунок 12">
          <a:extLst>
            <a:ext uri="{FF2B5EF4-FFF2-40B4-BE49-F238E27FC236}">
              <a16:creationId xmlns:a16="http://schemas.microsoft.com/office/drawing/2014/main" id="{87A75B46-5E39-426A-9764-E934AEE665AB}"/>
            </a:ext>
          </a:extLst>
        </xdr:cNvPr>
        <xdr:cNvPicPr/>
      </xdr:nvPicPr>
      <xdr:blipFill>
        <a:blip xmlns:r="http://schemas.openxmlformats.org/officeDocument/2006/relationships" r:embed="rId1"/>
        <a:srcRect l="14468" t="5467" r="14512" b="5941"/>
        <a:stretch/>
      </xdr:blipFill>
      <xdr:spPr>
        <a:xfrm>
          <a:off x="2478963" y="2670071"/>
          <a:ext cx="580680" cy="1277852"/>
        </a:xfrm>
        <a:prstGeom prst="rect">
          <a:avLst/>
        </a:prstGeom>
        <a:ln w="0">
          <a:noFill/>
        </a:ln>
      </xdr:spPr>
    </xdr:pic>
    <xdr:clientData/>
  </xdr:twoCellAnchor>
  <xdr:twoCellAnchor>
    <xdr:from>
      <xdr:col>2</xdr:col>
      <xdr:colOff>459701</xdr:colOff>
      <xdr:row>8</xdr:row>
      <xdr:rowOff>56727</xdr:rowOff>
    </xdr:from>
    <xdr:to>
      <xdr:col>2</xdr:col>
      <xdr:colOff>1082501</xdr:colOff>
      <xdr:row>8</xdr:row>
      <xdr:rowOff>1275027</xdr:rowOff>
    </xdr:to>
    <xdr:pic>
      <xdr:nvPicPr>
        <xdr:cNvPr id="14" name="Рисунок 13">
          <a:extLst>
            <a:ext uri="{FF2B5EF4-FFF2-40B4-BE49-F238E27FC236}">
              <a16:creationId xmlns:a16="http://schemas.microsoft.com/office/drawing/2014/main" id="{45CA1A00-6BD9-42D5-A3B3-A18A1F1032AD}"/>
            </a:ext>
          </a:extLst>
        </xdr:cNvPr>
        <xdr:cNvPicPr/>
      </xdr:nvPicPr>
      <xdr:blipFill>
        <a:blip xmlns:r="http://schemas.openxmlformats.org/officeDocument/2006/relationships" r:embed="rId2"/>
        <a:srcRect l="19015" t="7001" r="14473" b="6438"/>
        <a:stretch/>
      </xdr:blipFill>
      <xdr:spPr>
        <a:xfrm>
          <a:off x="2479001" y="5371677"/>
          <a:ext cx="622800" cy="1218300"/>
        </a:xfrm>
        <a:prstGeom prst="rect">
          <a:avLst/>
        </a:prstGeom>
        <a:ln w="0">
          <a:noFill/>
        </a:ln>
      </xdr:spPr>
    </xdr:pic>
    <xdr:clientData/>
  </xdr:twoCellAnchor>
  <xdr:twoCellAnchor>
    <xdr:from>
      <xdr:col>2</xdr:col>
      <xdr:colOff>366840</xdr:colOff>
      <xdr:row>10</xdr:row>
      <xdr:rowOff>229320</xdr:rowOff>
    </xdr:from>
    <xdr:to>
      <xdr:col>2</xdr:col>
      <xdr:colOff>1163520</xdr:colOff>
      <xdr:row>10</xdr:row>
      <xdr:rowOff>1263600</xdr:rowOff>
    </xdr:to>
    <xdr:pic>
      <xdr:nvPicPr>
        <xdr:cNvPr id="15" name="Рисунок 14">
          <a:extLst>
            <a:ext uri="{FF2B5EF4-FFF2-40B4-BE49-F238E27FC236}">
              <a16:creationId xmlns:a16="http://schemas.microsoft.com/office/drawing/2014/main" id="{CE57B54C-B475-46E0-BC2B-520D8A7FF0BB}"/>
            </a:ext>
          </a:extLst>
        </xdr:cNvPr>
        <xdr:cNvPicPr/>
      </xdr:nvPicPr>
      <xdr:blipFill>
        <a:blip xmlns:r="http://schemas.openxmlformats.org/officeDocument/2006/relationships" r:embed="rId3"/>
        <a:srcRect l="13801" t="4864" r="14706" b="5083"/>
        <a:stretch/>
      </xdr:blipFill>
      <xdr:spPr>
        <a:xfrm>
          <a:off x="2386140" y="8201745"/>
          <a:ext cx="796680" cy="1034280"/>
        </a:xfrm>
        <a:prstGeom prst="rect">
          <a:avLst/>
        </a:prstGeom>
        <a:ln w="0">
          <a:noFill/>
        </a:ln>
      </xdr:spPr>
    </xdr:pic>
    <xdr:clientData/>
  </xdr:twoCellAnchor>
  <xdr:twoCellAnchor>
    <xdr:from>
      <xdr:col>2</xdr:col>
      <xdr:colOff>168008</xdr:colOff>
      <xdr:row>14</xdr:row>
      <xdr:rowOff>344160</xdr:rowOff>
    </xdr:from>
    <xdr:to>
      <xdr:col>2</xdr:col>
      <xdr:colOff>1324688</xdr:colOff>
      <xdr:row>14</xdr:row>
      <xdr:rowOff>1105920</xdr:rowOff>
    </xdr:to>
    <xdr:pic>
      <xdr:nvPicPr>
        <xdr:cNvPr id="16" name="Рисунок 15" descr="https://assets.4flow.cloud/THUMB_WB50T03.jpg.jpg?pEFs=NktubENhUDFjd3YwSnBTRmlocTdFam9oeEN0UysxVVN3cXVUNlhmc1ExVT0">
          <a:extLst>
            <a:ext uri="{FF2B5EF4-FFF2-40B4-BE49-F238E27FC236}">
              <a16:creationId xmlns:a16="http://schemas.microsoft.com/office/drawing/2014/main" id="{B3327310-3809-4524-BC1C-5450FE85DF5F}"/>
            </a:ext>
          </a:extLst>
        </xdr:cNvPr>
        <xdr:cNvPicPr/>
      </xdr:nvPicPr>
      <xdr:blipFill>
        <a:blip xmlns:r="http://schemas.openxmlformats.org/officeDocument/2006/relationships" r:embed="rId12"/>
        <a:srcRect t="35170"/>
        <a:stretch/>
      </xdr:blipFill>
      <xdr:spPr>
        <a:xfrm>
          <a:off x="2194235" y="12371637"/>
          <a:ext cx="1156680" cy="761760"/>
        </a:xfrm>
        <a:prstGeom prst="rect">
          <a:avLst/>
        </a:prstGeom>
        <a:ln w="0">
          <a:noFill/>
        </a:ln>
      </xdr:spPr>
    </xdr:pic>
    <xdr:clientData/>
  </xdr:twoCellAnchor>
  <xdr:twoCellAnchor editAs="oneCell">
    <xdr:from>
      <xdr:col>0</xdr:col>
      <xdr:colOff>528120</xdr:colOff>
      <xdr:row>0</xdr:row>
      <xdr:rowOff>77760</xdr:rowOff>
    </xdr:from>
    <xdr:to>
      <xdr:col>2</xdr:col>
      <xdr:colOff>457560</xdr:colOff>
      <xdr:row>2</xdr:row>
      <xdr:rowOff>127080</xdr:rowOff>
    </xdr:to>
    <xdr:pic>
      <xdr:nvPicPr>
        <xdr:cNvPr id="17" name="Рисунок 16">
          <a:extLst>
            <a:ext uri="{FF2B5EF4-FFF2-40B4-BE49-F238E27FC236}">
              <a16:creationId xmlns:a16="http://schemas.microsoft.com/office/drawing/2014/main" id="{FF675EEB-FEBC-442E-9E4B-4AB586BCE8C2}"/>
            </a:ext>
          </a:extLst>
        </xdr:cNvPr>
        <xdr:cNvPicPr/>
      </xdr:nvPicPr>
      <xdr:blipFill>
        <a:blip xmlns:r="http://schemas.openxmlformats.org/officeDocument/2006/relationships" r:embed="rId13"/>
        <a:stretch/>
      </xdr:blipFill>
      <xdr:spPr>
        <a:xfrm>
          <a:off x="528120" y="77760"/>
          <a:ext cx="1948740" cy="439845"/>
        </a:xfrm>
        <a:prstGeom prst="rect">
          <a:avLst/>
        </a:prstGeom>
        <a:ln w="0">
          <a:noFill/>
        </a:ln>
      </xdr:spPr>
    </xdr:pic>
    <xdr:clientData/>
  </xdr:twoCellAnchor>
</xdr:wsDr>
</file>

<file path=xl/drawings/drawing22.xml><?xml version="1.0" encoding="utf-8"?>
<xdr:wsDr xmlns:xdr="http://schemas.openxmlformats.org/drawingml/2006/spreadsheetDrawing" xmlns:a="http://schemas.openxmlformats.org/drawingml/2006/main">
  <xdr:twoCellAnchor>
    <xdr:from>
      <xdr:col>2</xdr:col>
      <xdr:colOff>94680</xdr:colOff>
      <xdr:row>8</xdr:row>
      <xdr:rowOff>185781</xdr:rowOff>
    </xdr:from>
    <xdr:to>
      <xdr:col>2</xdr:col>
      <xdr:colOff>1401840</xdr:colOff>
      <xdr:row>8</xdr:row>
      <xdr:rowOff>532521</xdr:rowOff>
    </xdr:to>
    <xdr:pic>
      <xdr:nvPicPr>
        <xdr:cNvPr id="2" name="Рисунок 1">
          <a:extLst>
            <a:ext uri="{FF2B5EF4-FFF2-40B4-BE49-F238E27FC236}">
              <a16:creationId xmlns:a16="http://schemas.microsoft.com/office/drawing/2014/main" id="{1C959208-816A-4A70-8547-3221D092204D}"/>
            </a:ext>
          </a:extLst>
        </xdr:cNvPr>
        <xdr:cNvPicPr/>
      </xdr:nvPicPr>
      <xdr:blipFill>
        <a:blip xmlns:r="http://schemas.openxmlformats.org/officeDocument/2006/relationships" r:embed="rId1"/>
        <a:srcRect l="3295" t="30140" r="5966" b="23464"/>
        <a:stretch/>
      </xdr:blipFill>
      <xdr:spPr>
        <a:xfrm>
          <a:off x="1670635" y="6255804"/>
          <a:ext cx="1307160" cy="346740"/>
        </a:xfrm>
        <a:prstGeom prst="rect">
          <a:avLst/>
        </a:prstGeom>
        <a:ln w="0">
          <a:noFill/>
        </a:ln>
      </xdr:spPr>
    </xdr:pic>
    <xdr:clientData/>
  </xdr:twoCellAnchor>
  <xdr:twoCellAnchor>
    <xdr:from>
      <xdr:col>2</xdr:col>
      <xdr:colOff>332620</xdr:colOff>
      <xdr:row>5</xdr:row>
      <xdr:rowOff>65594</xdr:rowOff>
    </xdr:from>
    <xdr:to>
      <xdr:col>2</xdr:col>
      <xdr:colOff>1255567</xdr:colOff>
      <xdr:row>5</xdr:row>
      <xdr:rowOff>1549978</xdr:rowOff>
    </xdr:to>
    <xdr:pic>
      <xdr:nvPicPr>
        <xdr:cNvPr id="3" name="Рисунок 2" descr="http://www.smegfoodservice.com/foodservice_uk/images/products_foodservice/500/500/SWT262T.jpg">
          <a:extLst>
            <a:ext uri="{FF2B5EF4-FFF2-40B4-BE49-F238E27FC236}">
              <a16:creationId xmlns:a16="http://schemas.microsoft.com/office/drawing/2014/main" id="{A2576471-CF19-46DB-A2CB-CEBCE6E55326}"/>
            </a:ext>
          </a:extLst>
        </xdr:cNvPr>
        <xdr:cNvPicPr/>
      </xdr:nvPicPr>
      <xdr:blipFill>
        <a:blip xmlns:r="http://schemas.openxmlformats.org/officeDocument/2006/relationships" r:embed="rId2"/>
        <a:srcRect l="18002" t="3989" r="18002" b="4807"/>
        <a:stretch/>
      </xdr:blipFill>
      <xdr:spPr>
        <a:xfrm>
          <a:off x="1908575" y="1485685"/>
          <a:ext cx="922947" cy="1484384"/>
        </a:xfrm>
        <a:prstGeom prst="rect">
          <a:avLst/>
        </a:prstGeom>
        <a:ln w="0">
          <a:noFill/>
        </a:ln>
      </xdr:spPr>
    </xdr:pic>
    <xdr:clientData/>
  </xdr:twoCellAnchor>
  <xdr:twoCellAnchor>
    <xdr:from>
      <xdr:col>2</xdr:col>
      <xdr:colOff>264730</xdr:colOff>
      <xdr:row>6</xdr:row>
      <xdr:rowOff>59428</xdr:rowOff>
    </xdr:from>
    <xdr:to>
      <xdr:col>2</xdr:col>
      <xdr:colOff>1264226</xdr:colOff>
      <xdr:row>6</xdr:row>
      <xdr:rowOff>1463387</xdr:rowOff>
    </xdr:to>
    <xdr:pic>
      <xdr:nvPicPr>
        <xdr:cNvPr id="4" name="Рисунок 3" descr="http://www.smegfoodservice.com/foodservice_uk/images/products_foodservice/500/500/SWT262T.jpg">
          <a:extLst>
            <a:ext uri="{FF2B5EF4-FFF2-40B4-BE49-F238E27FC236}">
              <a16:creationId xmlns:a16="http://schemas.microsoft.com/office/drawing/2014/main" id="{EFC9C9B5-94F6-4596-A31F-06CDC679F622}"/>
            </a:ext>
          </a:extLst>
        </xdr:cNvPr>
        <xdr:cNvPicPr/>
      </xdr:nvPicPr>
      <xdr:blipFill>
        <a:blip xmlns:r="http://schemas.openxmlformats.org/officeDocument/2006/relationships" r:embed="rId2"/>
        <a:srcRect l="18002" t="3989" r="18002" b="4807"/>
        <a:stretch/>
      </xdr:blipFill>
      <xdr:spPr>
        <a:xfrm>
          <a:off x="1840685" y="3081451"/>
          <a:ext cx="999496" cy="1403959"/>
        </a:xfrm>
        <a:prstGeom prst="rect">
          <a:avLst/>
        </a:prstGeom>
        <a:ln w="0">
          <a:noFill/>
        </a:ln>
      </xdr:spPr>
    </xdr:pic>
    <xdr:clientData/>
  </xdr:twoCellAnchor>
  <xdr:twoCellAnchor editAs="oneCell">
    <xdr:from>
      <xdr:col>2</xdr:col>
      <xdr:colOff>278318</xdr:colOff>
      <xdr:row>7</xdr:row>
      <xdr:rowOff>264602</xdr:rowOff>
    </xdr:from>
    <xdr:to>
      <xdr:col>2</xdr:col>
      <xdr:colOff>1218278</xdr:colOff>
      <xdr:row>7</xdr:row>
      <xdr:rowOff>1304762</xdr:rowOff>
    </xdr:to>
    <xdr:pic>
      <xdr:nvPicPr>
        <xdr:cNvPr id="5" name="Рисунок 4">
          <a:extLst>
            <a:ext uri="{FF2B5EF4-FFF2-40B4-BE49-F238E27FC236}">
              <a16:creationId xmlns:a16="http://schemas.microsoft.com/office/drawing/2014/main" id="{A62D2CBE-0963-4F23-A770-6BA09B828D1E}"/>
            </a:ext>
          </a:extLst>
        </xdr:cNvPr>
        <xdr:cNvPicPr/>
      </xdr:nvPicPr>
      <xdr:blipFill>
        <a:blip xmlns:r="http://schemas.openxmlformats.org/officeDocument/2006/relationships" r:embed="rId3"/>
        <a:stretch/>
      </xdr:blipFill>
      <xdr:spPr>
        <a:xfrm>
          <a:off x="1854273" y="4810625"/>
          <a:ext cx="939960" cy="1040160"/>
        </a:xfrm>
        <a:prstGeom prst="rect">
          <a:avLst/>
        </a:prstGeom>
        <a:ln w="0">
          <a:noFill/>
        </a:ln>
      </xdr:spPr>
    </xdr:pic>
    <xdr:clientData/>
  </xdr:twoCellAnchor>
  <xdr:twoCellAnchor editAs="oneCell">
    <xdr:from>
      <xdr:col>0</xdr:col>
      <xdr:colOff>325080</xdr:colOff>
      <xdr:row>0</xdr:row>
      <xdr:rowOff>100800</xdr:rowOff>
    </xdr:from>
    <xdr:to>
      <xdr:col>2</xdr:col>
      <xdr:colOff>704880</xdr:colOff>
      <xdr:row>2</xdr:row>
      <xdr:rowOff>150120</xdr:rowOff>
    </xdr:to>
    <xdr:pic>
      <xdr:nvPicPr>
        <xdr:cNvPr id="6" name="Рисунок 5">
          <a:extLst>
            <a:ext uri="{FF2B5EF4-FFF2-40B4-BE49-F238E27FC236}">
              <a16:creationId xmlns:a16="http://schemas.microsoft.com/office/drawing/2014/main" id="{EAFD0839-5044-4360-8A77-1FBA3901D134}"/>
            </a:ext>
          </a:extLst>
        </xdr:cNvPr>
        <xdr:cNvPicPr/>
      </xdr:nvPicPr>
      <xdr:blipFill>
        <a:blip xmlns:r="http://schemas.openxmlformats.org/officeDocument/2006/relationships" r:embed="rId4"/>
        <a:stretch/>
      </xdr:blipFill>
      <xdr:spPr>
        <a:xfrm>
          <a:off x="325080" y="100800"/>
          <a:ext cx="1960950" cy="439845"/>
        </a:xfrm>
        <a:prstGeom prst="rect">
          <a:avLst/>
        </a:prstGeom>
        <a:ln w="0">
          <a:noFill/>
        </a:ln>
      </xdr:spPr>
    </xdr:pic>
    <xdr:clientData/>
  </xdr:twoCellAnchor>
</xdr:wsDr>
</file>

<file path=xl/drawings/drawing23.xml><?xml version="1.0" encoding="utf-8"?>
<xdr:wsDr xmlns:xdr="http://schemas.openxmlformats.org/drawingml/2006/spreadsheetDrawing" xmlns:a="http://schemas.openxmlformats.org/drawingml/2006/main">
  <xdr:twoCellAnchor>
    <xdr:from>
      <xdr:col>2</xdr:col>
      <xdr:colOff>287640</xdr:colOff>
      <xdr:row>5</xdr:row>
      <xdr:rowOff>244800</xdr:rowOff>
    </xdr:from>
    <xdr:to>
      <xdr:col>2</xdr:col>
      <xdr:colOff>1623960</xdr:colOff>
      <xdr:row>5</xdr:row>
      <xdr:rowOff>1109880</xdr:rowOff>
    </xdr:to>
    <xdr:pic>
      <xdr:nvPicPr>
        <xdr:cNvPr id="521" name="Рисунок 995" descr="Descr "/>
        <xdr:cNvPicPr/>
      </xdr:nvPicPr>
      <xdr:blipFill>
        <a:blip xmlns:r="http://schemas.openxmlformats.org/officeDocument/2006/relationships" r:embed="rId1"/>
        <a:stretch/>
      </xdr:blipFill>
      <xdr:spPr>
        <a:xfrm>
          <a:off x="2040120" y="1702080"/>
          <a:ext cx="1336320" cy="865080"/>
        </a:xfrm>
        <a:prstGeom prst="rect">
          <a:avLst/>
        </a:prstGeom>
        <a:ln w="0">
          <a:noFill/>
        </a:ln>
      </xdr:spPr>
    </xdr:pic>
    <xdr:clientData/>
  </xdr:twoCellAnchor>
  <xdr:twoCellAnchor>
    <xdr:from>
      <xdr:col>2</xdr:col>
      <xdr:colOff>296280</xdr:colOff>
      <xdr:row>6</xdr:row>
      <xdr:rowOff>132480</xdr:rowOff>
    </xdr:from>
    <xdr:to>
      <xdr:col>2</xdr:col>
      <xdr:colOff>1632600</xdr:colOff>
      <xdr:row>6</xdr:row>
      <xdr:rowOff>997560</xdr:rowOff>
    </xdr:to>
    <xdr:pic>
      <xdr:nvPicPr>
        <xdr:cNvPr id="522" name="Рисунок 995" descr="Descr "/>
        <xdr:cNvPicPr/>
      </xdr:nvPicPr>
      <xdr:blipFill>
        <a:blip xmlns:r="http://schemas.openxmlformats.org/officeDocument/2006/relationships" r:embed="rId1"/>
        <a:stretch/>
      </xdr:blipFill>
      <xdr:spPr>
        <a:xfrm>
          <a:off x="2048760" y="2885040"/>
          <a:ext cx="1336320" cy="865080"/>
        </a:xfrm>
        <a:prstGeom prst="rect">
          <a:avLst/>
        </a:prstGeom>
        <a:ln w="0">
          <a:noFill/>
        </a:ln>
      </xdr:spPr>
    </xdr:pic>
    <xdr:clientData/>
  </xdr:twoCellAnchor>
  <xdr:twoCellAnchor editAs="oneCell">
    <xdr:from>
      <xdr:col>0</xdr:col>
      <xdr:colOff>476280</xdr:colOff>
      <xdr:row>1</xdr:row>
      <xdr:rowOff>77760</xdr:rowOff>
    </xdr:from>
    <xdr:to>
      <xdr:col>2</xdr:col>
      <xdr:colOff>781920</xdr:colOff>
      <xdr:row>3</xdr:row>
      <xdr:rowOff>126720</xdr:rowOff>
    </xdr:to>
    <xdr:pic>
      <xdr:nvPicPr>
        <xdr:cNvPr id="523" name="Рисунок 3"/>
        <xdr:cNvPicPr/>
      </xdr:nvPicPr>
      <xdr:blipFill>
        <a:blip xmlns:r="http://schemas.openxmlformats.org/officeDocument/2006/relationships" r:embed="rId2"/>
        <a:stretch/>
      </xdr:blipFill>
      <xdr:spPr>
        <a:xfrm>
          <a:off x="476280" y="268200"/>
          <a:ext cx="2058120" cy="439200"/>
        </a:xfrm>
        <a:prstGeom prst="rect">
          <a:avLst/>
        </a:prstGeom>
        <a:ln w="0">
          <a:noFill/>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5</xdr:col>
      <xdr:colOff>194040</xdr:colOff>
      <xdr:row>7</xdr:row>
      <xdr:rowOff>216000</xdr:rowOff>
    </xdr:from>
    <xdr:to>
      <xdr:col>5</xdr:col>
      <xdr:colOff>1702080</xdr:colOff>
      <xdr:row>7</xdr:row>
      <xdr:rowOff>1359000</xdr:rowOff>
    </xdr:to>
    <xdr:pic>
      <xdr:nvPicPr>
        <xdr:cNvPr id="504" name="Рисунок 1" descr="https://www.lapavoni.com/wp-content/uploads/2016/12/caff%C3%A8v.jpg"/>
        <xdr:cNvPicPr/>
      </xdr:nvPicPr>
      <xdr:blipFill>
        <a:blip xmlns:r="http://schemas.openxmlformats.org/officeDocument/2006/relationships" r:embed="rId1"/>
        <a:srcRect l="3642" t="13017" r="3420" b="9055"/>
        <a:stretch/>
      </xdr:blipFill>
      <xdr:spPr>
        <a:xfrm>
          <a:off x="5838480" y="4978440"/>
          <a:ext cx="1508040" cy="1143000"/>
        </a:xfrm>
        <a:prstGeom prst="rect">
          <a:avLst/>
        </a:prstGeom>
        <a:ln w="0">
          <a:noFill/>
        </a:ln>
      </xdr:spPr>
    </xdr:pic>
    <xdr:clientData/>
  </xdr:twoCellAnchor>
  <xdr:twoCellAnchor editAs="oneCell">
    <xdr:from>
      <xdr:col>5</xdr:col>
      <xdr:colOff>203040</xdr:colOff>
      <xdr:row>6</xdr:row>
      <xdr:rowOff>164520</xdr:rowOff>
    </xdr:from>
    <xdr:to>
      <xdr:col>5</xdr:col>
      <xdr:colOff>1717920</xdr:colOff>
      <xdr:row>6</xdr:row>
      <xdr:rowOff>1456920</xdr:rowOff>
    </xdr:to>
    <xdr:pic>
      <xdr:nvPicPr>
        <xdr:cNvPr id="505" name="Рисунок 2"/>
        <xdr:cNvPicPr/>
      </xdr:nvPicPr>
      <xdr:blipFill>
        <a:blip xmlns:r="http://schemas.openxmlformats.org/officeDocument/2006/relationships" r:embed="rId2"/>
        <a:srcRect l="4667" t="11013" r="6790" b="5448"/>
        <a:stretch/>
      </xdr:blipFill>
      <xdr:spPr>
        <a:xfrm>
          <a:off x="5847480" y="3278880"/>
          <a:ext cx="1514880" cy="1292400"/>
        </a:xfrm>
        <a:prstGeom prst="rect">
          <a:avLst/>
        </a:prstGeom>
        <a:ln w="0">
          <a:noFill/>
        </a:ln>
      </xdr:spPr>
    </xdr:pic>
    <xdr:clientData/>
  </xdr:twoCellAnchor>
  <xdr:twoCellAnchor editAs="oneCell">
    <xdr:from>
      <xdr:col>5</xdr:col>
      <xdr:colOff>295920</xdr:colOff>
      <xdr:row>5</xdr:row>
      <xdr:rowOff>136800</xdr:rowOff>
    </xdr:from>
    <xdr:to>
      <xdr:col>5</xdr:col>
      <xdr:colOff>1726560</xdr:colOff>
      <xdr:row>5</xdr:row>
      <xdr:rowOff>1524600</xdr:rowOff>
    </xdr:to>
    <xdr:pic>
      <xdr:nvPicPr>
        <xdr:cNvPr id="506" name="Рисунок 3"/>
        <xdr:cNvPicPr/>
      </xdr:nvPicPr>
      <xdr:blipFill>
        <a:blip xmlns:r="http://schemas.openxmlformats.org/officeDocument/2006/relationships" r:embed="rId3"/>
        <a:srcRect l="6403" t="3715" r="7228" b="3619"/>
        <a:stretch/>
      </xdr:blipFill>
      <xdr:spPr>
        <a:xfrm>
          <a:off x="5940360" y="1603440"/>
          <a:ext cx="1430640" cy="1387800"/>
        </a:xfrm>
        <a:prstGeom prst="rect">
          <a:avLst/>
        </a:prstGeom>
        <a:ln w="0">
          <a:noFill/>
        </a:ln>
      </xdr:spPr>
    </xdr:pic>
    <xdr:clientData/>
  </xdr:twoCellAnchor>
  <xdr:twoCellAnchor editAs="oneCell">
    <xdr:from>
      <xdr:col>5</xdr:col>
      <xdr:colOff>177840</xdr:colOff>
      <xdr:row>8</xdr:row>
      <xdr:rowOff>260280</xdr:rowOff>
    </xdr:from>
    <xdr:to>
      <xdr:col>5</xdr:col>
      <xdr:colOff>1734840</xdr:colOff>
      <xdr:row>8</xdr:row>
      <xdr:rowOff>1456560</xdr:rowOff>
    </xdr:to>
    <xdr:pic>
      <xdr:nvPicPr>
        <xdr:cNvPr id="507" name="Рисунок 4"/>
        <xdr:cNvPicPr/>
      </xdr:nvPicPr>
      <xdr:blipFill>
        <a:blip xmlns:r="http://schemas.openxmlformats.org/officeDocument/2006/relationships" r:embed="rId4"/>
        <a:srcRect l="3530" t="11773" r="2728" b="8591"/>
        <a:stretch/>
      </xdr:blipFill>
      <xdr:spPr>
        <a:xfrm>
          <a:off x="5822280" y="6670440"/>
          <a:ext cx="1557000" cy="1196280"/>
        </a:xfrm>
        <a:prstGeom prst="rect">
          <a:avLst/>
        </a:prstGeom>
        <a:ln w="0">
          <a:noFill/>
        </a:ln>
      </xdr:spPr>
    </xdr:pic>
    <xdr:clientData/>
  </xdr:twoCellAnchor>
  <xdr:twoCellAnchor editAs="oneCell">
    <xdr:from>
      <xdr:col>5</xdr:col>
      <xdr:colOff>237240</xdr:colOff>
      <xdr:row>10</xdr:row>
      <xdr:rowOff>76320</xdr:rowOff>
    </xdr:from>
    <xdr:to>
      <xdr:col>5</xdr:col>
      <xdr:colOff>1726560</xdr:colOff>
      <xdr:row>10</xdr:row>
      <xdr:rowOff>1541160</xdr:rowOff>
    </xdr:to>
    <xdr:pic>
      <xdr:nvPicPr>
        <xdr:cNvPr id="508" name="Рисунок 5"/>
        <xdr:cNvPicPr/>
      </xdr:nvPicPr>
      <xdr:blipFill>
        <a:blip xmlns:r="http://schemas.openxmlformats.org/officeDocument/2006/relationships" r:embed="rId5"/>
        <a:srcRect l="8839" t="3221" r="9705" b="8183"/>
        <a:stretch/>
      </xdr:blipFill>
      <xdr:spPr>
        <a:xfrm>
          <a:off x="5881680" y="9782280"/>
          <a:ext cx="1489320" cy="1464840"/>
        </a:xfrm>
        <a:prstGeom prst="rect">
          <a:avLst/>
        </a:prstGeom>
        <a:ln w="0">
          <a:noFill/>
        </a:ln>
      </xdr:spPr>
    </xdr:pic>
    <xdr:clientData/>
  </xdr:twoCellAnchor>
  <xdr:twoCellAnchor editAs="oneCell">
    <xdr:from>
      <xdr:col>5</xdr:col>
      <xdr:colOff>145440</xdr:colOff>
      <xdr:row>11</xdr:row>
      <xdr:rowOff>230400</xdr:rowOff>
    </xdr:from>
    <xdr:to>
      <xdr:col>5</xdr:col>
      <xdr:colOff>1806480</xdr:colOff>
      <xdr:row>11</xdr:row>
      <xdr:rowOff>1524600</xdr:rowOff>
    </xdr:to>
    <xdr:pic>
      <xdr:nvPicPr>
        <xdr:cNvPr id="509" name="Рисунок 6"/>
        <xdr:cNvPicPr/>
      </xdr:nvPicPr>
      <xdr:blipFill>
        <a:blip xmlns:r="http://schemas.openxmlformats.org/officeDocument/2006/relationships" r:embed="rId6"/>
        <a:stretch/>
      </xdr:blipFill>
      <xdr:spPr>
        <a:xfrm>
          <a:off x="5789880" y="11584080"/>
          <a:ext cx="1661040" cy="1294200"/>
        </a:xfrm>
        <a:prstGeom prst="rect">
          <a:avLst/>
        </a:prstGeom>
        <a:ln w="0">
          <a:noFill/>
        </a:ln>
      </xdr:spPr>
    </xdr:pic>
    <xdr:clientData/>
  </xdr:twoCellAnchor>
  <xdr:twoCellAnchor editAs="oneCell">
    <xdr:from>
      <xdr:col>5</xdr:col>
      <xdr:colOff>79200</xdr:colOff>
      <xdr:row>13</xdr:row>
      <xdr:rowOff>249480</xdr:rowOff>
    </xdr:from>
    <xdr:to>
      <xdr:col>5</xdr:col>
      <xdr:colOff>1794600</xdr:colOff>
      <xdr:row>13</xdr:row>
      <xdr:rowOff>1506240</xdr:rowOff>
    </xdr:to>
    <xdr:pic>
      <xdr:nvPicPr>
        <xdr:cNvPr id="510" name="Рисунок 7"/>
        <xdr:cNvPicPr/>
      </xdr:nvPicPr>
      <xdr:blipFill>
        <a:blip xmlns:r="http://schemas.openxmlformats.org/officeDocument/2006/relationships" r:embed="rId7"/>
        <a:stretch/>
      </xdr:blipFill>
      <xdr:spPr>
        <a:xfrm>
          <a:off x="5723640" y="14898600"/>
          <a:ext cx="1715400" cy="1256760"/>
        </a:xfrm>
        <a:prstGeom prst="rect">
          <a:avLst/>
        </a:prstGeom>
        <a:ln w="0">
          <a:noFill/>
        </a:ln>
      </xdr:spPr>
    </xdr:pic>
    <xdr:clientData/>
  </xdr:twoCellAnchor>
  <xdr:twoCellAnchor editAs="oneCell">
    <xdr:from>
      <xdr:col>5</xdr:col>
      <xdr:colOff>77040</xdr:colOff>
      <xdr:row>16</xdr:row>
      <xdr:rowOff>181800</xdr:rowOff>
    </xdr:from>
    <xdr:to>
      <xdr:col>5</xdr:col>
      <xdr:colOff>1818345</xdr:colOff>
      <xdr:row>16</xdr:row>
      <xdr:rowOff>1453680</xdr:rowOff>
    </xdr:to>
    <xdr:pic>
      <xdr:nvPicPr>
        <xdr:cNvPr id="511" name="Рисунок 8"/>
        <xdr:cNvPicPr/>
      </xdr:nvPicPr>
      <xdr:blipFill>
        <a:blip xmlns:r="http://schemas.openxmlformats.org/officeDocument/2006/relationships" r:embed="rId8"/>
        <a:stretch/>
      </xdr:blipFill>
      <xdr:spPr>
        <a:xfrm>
          <a:off x="5721480" y="20317320"/>
          <a:ext cx="1846080" cy="1271880"/>
        </a:xfrm>
        <a:prstGeom prst="rect">
          <a:avLst/>
        </a:prstGeom>
        <a:ln w="0">
          <a:noFill/>
        </a:ln>
      </xdr:spPr>
    </xdr:pic>
    <xdr:clientData/>
  </xdr:twoCellAnchor>
  <xdr:twoCellAnchor editAs="oneCell">
    <xdr:from>
      <xdr:col>5</xdr:col>
      <xdr:colOff>62280</xdr:colOff>
      <xdr:row>14</xdr:row>
      <xdr:rowOff>209520</xdr:rowOff>
    </xdr:from>
    <xdr:to>
      <xdr:col>6</xdr:col>
      <xdr:colOff>1800</xdr:colOff>
      <xdr:row>14</xdr:row>
      <xdr:rowOff>1475640</xdr:rowOff>
    </xdr:to>
    <xdr:pic>
      <xdr:nvPicPr>
        <xdr:cNvPr id="512" name="Рисунок 9"/>
        <xdr:cNvPicPr/>
      </xdr:nvPicPr>
      <xdr:blipFill>
        <a:blip xmlns:r="http://schemas.openxmlformats.org/officeDocument/2006/relationships" r:embed="rId9"/>
        <a:srcRect l="5474" t="17249" r="4663" b="18668"/>
        <a:stretch/>
      </xdr:blipFill>
      <xdr:spPr>
        <a:xfrm>
          <a:off x="5706720" y="16506720"/>
          <a:ext cx="1864800" cy="1266120"/>
        </a:xfrm>
        <a:prstGeom prst="rect">
          <a:avLst/>
        </a:prstGeom>
        <a:ln w="0">
          <a:noFill/>
        </a:ln>
      </xdr:spPr>
    </xdr:pic>
    <xdr:clientData/>
  </xdr:twoCellAnchor>
  <xdr:twoCellAnchor editAs="oneCell">
    <xdr:from>
      <xdr:col>5</xdr:col>
      <xdr:colOff>115200</xdr:colOff>
      <xdr:row>15</xdr:row>
      <xdr:rowOff>209880</xdr:rowOff>
    </xdr:from>
    <xdr:to>
      <xdr:col>5</xdr:col>
      <xdr:colOff>1754280</xdr:colOff>
      <xdr:row>15</xdr:row>
      <xdr:rowOff>1375200</xdr:rowOff>
    </xdr:to>
    <xdr:pic>
      <xdr:nvPicPr>
        <xdr:cNvPr id="513" name="Рисунок 10"/>
        <xdr:cNvPicPr/>
      </xdr:nvPicPr>
      <xdr:blipFill>
        <a:blip xmlns:r="http://schemas.openxmlformats.org/officeDocument/2006/relationships" r:embed="rId10"/>
        <a:stretch/>
      </xdr:blipFill>
      <xdr:spPr>
        <a:xfrm>
          <a:off x="5759640" y="18154800"/>
          <a:ext cx="1639080" cy="1165320"/>
        </a:xfrm>
        <a:prstGeom prst="rect">
          <a:avLst/>
        </a:prstGeom>
        <a:ln w="0">
          <a:noFill/>
        </a:ln>
      </xdr:spPr>
    </xdr:pic>
    <xdr:clientData/>
  </xdr:twoCellAnchor>
  <xdr:twoCellAnchor editAs="oneCell">
    <xdr:from>
      <xdr:col>5</xdr:col>
      <xdr:colOff>88560</xdr:colOff>
      <xdr:row>12</xdr:row>
      <xdr:rowOff>234360</xdr:rowOff>
    </xdr:from>
    <xdr:to>
      <xdr:col>5</xdr:col>
      <xdr:colOff>1782000</xdr:colOff>
      <xdr:row>12</xdr:row>
      <xdr:rowOff>1508040</xdr:rowOff>
    </xdr:to>
    <xdr:pic>
      <xdr:nvPicPr>
        <xdr:cNvPr id="514" name="Рисунок 11"/>
        <xdr:cNvPicPr/>
      </xdr:nvPicPr>
      <xdr:blipFill>
        <a:blip xmlns:r="http://schemas.openxmlformats.org/officeDocument/2006/relationships" r:embed="rId11"/>
        <a:srcRect l="7245" t="17378" r="7372" b="18413"/>
        <a:stretch/>
      </xdr:blipFill>
      <xdr:spPr>
        <a:xfrm>
          <a:off x="5733000" y="13235760"/>
          <a:ext cx="1693440" cy="1273680"/>
        </a:xfrm>
        <a:prstGeom prst="rect">
          <a:avLst/>
        </a:prstGeom>
        <a:ln w="0">
          <a:noFill/>
        </a:ln>
      </xdr:spPr>
    </xdr:pic>
    <xdr:clientData/>
  </xdr:twoCellAnchor>
  <xdr:twoCellAnchor editAs="oneCell">
    <xdr:from>
      <xdr:col>5</xdr:col>
      <xdr:colOff>182880</xdr:colOff>
      <xdr:row>9</xdr:row>
      <xdr:rowOff>278280</xdr:rowOff>
    </xdr:from>
    <xdr:to>
      <xdr:col>5</xdr:col>
      <xdr:colOff>1749240</xdr:colOff>
      <xdr:row>9</xdr:row>
      <xdr:rowOff>1391040</xdr:rowOff>
    </xdr:to>
    <xdr:pic>
      <xdr:nvPicPr>
        <xdr:cNvPr id="515" name="Рисунок 12" descr="https://assets.4flow.cloud/THUMB_PPNBT2VAN00EU.jpg.jpg?pEFs=cVY2M1MyN1ZOMFFadEQ5ZlVOMzhVNmE5c1FkMzgxUEsxTWxNUUZyNUlqbFlCMks4WjZQK2xaeUFqQUNnS0V3VGFNZDg5dTlRaHJpUFFJaFZyKytnekJTV3ovbG9PUWl2M2UrTHBWU2NNRWlxckJJaVd1YjlQM0xkQ3dQLzhYSGVMMmtqY0xxZDlNNXhIdzJBa1p1SVlTUkhqdEdFUFVTOEVRYzBXc3d0K0YxdjZYQ2VxLzkwZFJxSU1LdHI5UmNv&amp;md5=e073f095a0303ff5426f3872fa03de2e&amp;md5=e073f095a0303ff5426f3872fa03de2e"/>
        <xdr:cNvPicPr/>
      </xdr:nvPicPr>
      <xdr:blipFill>
        <a:blip xmlns:r="http://schemas.openxmlformats.org/officeDocument/2006/relationships" r:embed="rId12"/>
        <a:srcRect t="21430" b="7618"/>
        <a:stretch/>
      </xdr:blipFill>
      <xdr:spPr>
        <a:xfrm>
          <a:off x="5827320" y="8336160"/>
          <a:ext cx="1566360" cy="1112760"/>
        </a:xfrm>
        <a:prstGeom prst="rect">
          <a:avLst/>
        </a:prstGeom>
        <a:ln w="0">
          <a:noFill/>
        </a:ln>
      </xdr:spPr>
    </xdr:pic>
    <xdr:clientData/>
  </xdr:twoCellAnchor>
  <xdr:twoCellAnchor editAs="oneCell">
    <xdr:from>
      <xdr:col>5</xdr:col>
      <xdr:colOff>511920</xdr:colOff>
      <xdr:row>17</xdr:row>
      <xdr:rowOff>68760</xdr:rowOff>
    </xdr:from>
    <xdr:to>
      <xdr:col>5</xdr:col>
      <xdr:colOff>1202760</xdr:colOff>
      <xdr:row>17</xdr:row>
      <xdr:rowOff>1411200</xdr:rowOff>
    </xdr:to>
    <xdr:pic>
      <xdr:nvPicPr>
        <xdr:cNvPr id="516" name="Рисунок 13" descr="https://assets.4flow.cloud/THUMB_PGZIP2BN00EU.jpg.jpg?pEFs=cVY2M1MyN1ZOMFFadEQ5ZlVOMzhVeGhNbU9DWW5WMTF3MVpZdWMzcjFUNGpvUjczUFpvOHhjZU8vYzlObkluc2hmcWh3ejZaRkhkQWhMbHFOSGFLeVE5UzJHWFVGSHZNa2lCVktGV09VSnBZTW9kUlcxRlp4VDVJdzJMSmVpVU1oTG43Z0NjZ1Bibk1vZHdSQjV5azd4cVM0WSs1NHFJZE9wV08ya1JPQ2g5am93aGlZVjlaTGZoSHUrRFFIeEJm&amp;md5=f1a1e95d9d77f3f29f7c09f9918feb51&amp;md5=f1a1e95d9d77f3f29f7c09f9918feb51"/>
        <xdr:cNvPicPr/>
      </xdr:nvPicPr>
      <xdr:blipFill>
        <a:blip xmlns:r="http://schemas.openxmlformats.org/officeDocument/2006/relationships" r:embed="rId13"/>
        <a:srcRect l="18000" t="4500" r="34753" b="3749"/>
        <a:stretch/>
      </xdr:blipFill>
      <xdr:spPr>
        <a:xfrm>
          <a:off x="6156360" y="22595040"/>
          <a:ext cx="690840" cy="1342440"/>
        </a:xfrm>
        <a:prstGeom prst="rect">
          <a:avLst/>
        </a:prstGeom>
        <a:ln w="0">
          <a:noFill/>
        </a:ln>
      </xdr:spPr>
    </xdr:pic>
    <xdr:clientData/>
  </xdr:twoCellAnchor>
  <xdr:twoCellAnchor editAs="oneCell">
    <xdr:from>
      <xdr:col>5</xdr:col>
      <xdr:colOff>547560</xdr:colOff>
      <xdr:row>18</xdr:row>
      <xdr:rowOff>140760</xdr:rowOff>
    </xdr:from>
    <xdr:to>
      <xdr:col>5</xdr:col>
      <xdr:colOff>1190160</xdr:colOff>
      <xdr:row>18</xdr:row>
      <xdr:rowOff>1530720</xdr:rowOff>
    </xdr:to>
    <xdr:pic>
      <xdr:nvPicPr>
        <xdr:cNvPr id="517" name="Рисунок 14"/>
        <xdr:cNvPicPr/>
      </xdr:nvPicPr>
      <xdr:blipFill>
        <a:blip xmlns:r="http://schemas.openxmlformats.org/officeDocument/2006/relationships" r:embed="rId14"/>
        <a:srcRect l="20574" r="33173"/>
        <a:stretch/>
      </xdr:blipFill>
      <xdr:spPr>
        <a:xfrm>
          <a:off x="6192000" y="24095880"/>
          <a:ext cx="642600" cy="1389960"/>
        </a:xfrm>
        <a:prstGeom prst="rect">
          <a:avLst/>
        </a:prstGeom>
        <a:ln w="0">
          <a:noFill/>
        </a:ln>
      </xdr:spPr>
    </xdr:pic>
    <xdr:clientData/>
  </xdr:twoCellAnchor>
  <xdr:twoCellAnchor>
    <xdr:from>
      <xdr:col>5</xdr:col>
      <xdr:colOff>607320</xdr:colOff>
      <xdr:row>19</xdr:row>
      <xdr:rowOff>122040</xdr:rowOff>
    </xdr:from>
    <xdr:to>
      <xdr:col>5</xdr:col>
      <xdr:colOff>1178280</xdr:colOff>
      <xdr:row>20</xdr:row>
      <xdr:rowOff>14400</xdr:rowOff>
    </xdr:to>
    <xdr:pic>
      <xdr:nvPicPr>
        <xdr:cNvPr id="518" name="Рисунок 15" descr="https://www.lapavoni.com/wp-content/uploads/2017/07/ZED.jpg"/>
        <xdr:cNvPicPr/>
      </xdr:nvPicPr>
      <xdr:blipFill>
        <a:blip xmlns:r="http://schemas.openxmlformats.org/officeDocument/2006/relationships" r:embed="rId15"/>
        <a:srcRect l="25039" r="31126"/>
        <a:stretch/>
      </xdr:blipFill>
      <xdr:spPr>
        <a:xfrm>
          <a:off x="6251760" y="25658280"/>
          <a:ext cx="570960" cy="1178280"/>
        </a:xfrm>
        <a:prstGeom prst="rect">
          <a:avLst/>
        </a:prstGeom>
        <a:ln w="0">
          <a:noFill/>
        </a:ln>
      </xdr:spPr>
    </xdr:pic>
    <xdr:clientData/>
  </xdr:twoCellAnchor>
  <xdr:twoCellAnchor editAs="oneCell">
    <xdr:from>
      <xdr:col>5</xdr:col>
      <xdr:colOff>547560</xdr:colOff>
      <xdr:row>20</xdr:row>
      <xdr:rowOff>216000</xdr:rowOff>
    </xdr:from>
    <xdr:to>
      <xdr:col>5</xdr:col>
      <xdr:colOff>1122480</xdr:colOff>
      <xdr:row>20</xdr:row>
      <xdr:rowOff>1435680</xdr:rowOff>
    </xdr:to>
    <xdr:pic>
      <xdr:nvPicPr>
        <xdr:cNvPr id="519" name="Рисунок 16"/>
        <xdr:cNvPicPr/>
      </xdr:nvPicPr>
      <xdr:blipFill>
        <a:blip xmlns:r="http://schemas.openxmlformats.org/officeDocument/2006/relationships" r:embed="rId16"/>
        <a:srcRect l="26190" r="26633"/>
        <a:stretch/>
      </xdr:blipFill>
      <xdr:spPr>
        <a:xfrm>
          <a:off x="6192000" y="27038160"/>
          <a:ext cx="574920" cy="1219680"/>
        </a:xfrm>
        <a:prstGeom prst="rect">
          <a:avLst/>
        </a:prstGeom>
        <a:ln w="0">
          <a:noFill/>
        </a:ln>
      </xdr:spPr>
    </xdr:pic>
    <xdr:clientData/>
  </xdr:twoCellAnchor>
  <xdr:twoCellAnchor editAs="oneCell">
    <xdr:from>
      <xdr:col>0</xdr:col>
      <xdr:colOff>336240</xdr:colOff>
      <xdr:row>0</xdr:row>
      <xdr:rowOff>59400</xdr:rowOff>
    </xdr:from>
    <xdr:to>
      <xdr:col>1</xdr:col>
      <xdr:colOff>824760</xdr:colOff>
      <xdr:row>2</xdr:row>
      <xdr:rowOff>175680</xdr:rowOff>
    </xdr:to>
    <xdr:pic>
      <xdr:nvPicPr>
        <xdr:cNvPr id="520" name="Рисунок 17"/>
        <xdr:cNvPicPr/>
      </xdr:nvPicPr>
      <xdr:blipFill>
        <a:blip xmlns:r="http://schemas.openxmlformats.org/officeDocument/2006/relationships" r:embed="rId17"/>
        <a:srcRect t="37380" b="37489"/>
        <a:stretch/>
      </xdr:blipFill>
      <xdr:spPr>
        <a:xfrm>
          <a:off x="336240" y="59400"/>
          <a:ext cx="2080800" cy="506520"/>
        </a:xfrm>
        <a:prstGeom prst="rect">
          <a:avLst/>
        </a:prstGeom>
        <a:ln w="0">
          <a:noFill/>
        </a:ln>
      </xdr:spPr>
    </xdr:pic>
    <xdr:clientData/>
  </xdr:twoCellAnchor>
</xdr:wsDr>
</file>

<file path=xl/drawings/drawing25.xml><?xml version="1.0" encoding="utf-8"?>
<xdr:wsDr xmlns:xdr="http://schemas.openxmlformats.org/drawingml/2006/spreadsheetDrawing" xmlns:a="http://schemas.openxmlformats.org/drawingml/2006/main">
  <xdr:twoCellAnchor>
    <xdr:from>
      <xdr:col>2</xdr:col>
      <xdr:colOff>159119</xdr:colOff>
      <xdr:row>128</xdr:row>
      <xdr:rowOff>50759</xdr:rowOff>
    </xdr:from>
    <xdr:to>
      <xdr:col>2</xdr:col>
      <xdr:colOff>1265464</xdr:colOff>
      <xdr:row>128</xdr:row>
      <xdr:rowOff>1006928</xdr:rowOff>
    </xdr:to>
    <xdr:pic>
      <xdr:nvPicPr>
        <xdr:cNvPr id="2" name="Изображение 33" descr="Изображение выглядит как устройство, Бытовая техника, кухонный прибор, тостер&#10;&#10;Автоматически созданное описание"/>
        <xdr:cNvPicPr/>
      </xdr:nvPicPr>
      <xdr:blipFill>
        <a:blip xmlns:r="http://schemas.openxmlformats.org/officeDocument/2006/relationships" r:embed="rId1" cstate="screen">
          <a:extLst>
            <a:ext uri="{28A0092B-C50C-407E-A947-70E740481C1C}">
              <a14:useLocalDpi xmlns:a14="http://schemas.microsoft.com/office/drawing/2010/main"/>
            </a:ext>
          </a:extLst>
        </a:blip>
        <a:stretch/>
      </xdr:blipFill>
      <xdr:spPr>
        <a:xfrm>
          <a:off x="2472333" y="121712223"/>
          <a:ext cx="1106345" cy="956169"/>
        </a:xfrm>
        <a:prstGeom prst="rect">
          <a:avLst/>
        </a:prstGeom>
        <a:ln w="0">
          <a:noFill/>
        </a:ln>
      </xdr:spPr>
    </xdr:pic>
    <xdr:clientData/>
  </xdr:twoCellAnchor>
  <xdr:twoCellAnchor>
    <xdr:from>
      <xdr:col>2</xdr:col>
      <xdr:colOff>217080</xdr:colOff>
      <xdr:row>195</xdr:row>
      <xdr:rowOff>277560</xdr:rowOff>
    </xdr:from>
    <xdr:to>
      <xdr:col>2</xdr:col>
      <xdr:colOff>888480</xdr:colOff>
      <xdr:row>195</xdr:row>
      <xdr:rowOff>277920</xdr:rowOff>
    </xdr:to>
    <xdr:pic>
      <xdr:nvPicPr>
        <xdr:cNvPr id="5" name="Picture 608" descr="Изображение выглядит как Бытовая техника, кухонный прибор, устройство, машина&#10;&#10;Автоматически созданное описание"/>
        <xdr:cNvPicPr/>
      </xdr:nvPicPr>
      <xdr:blipFill>
        <a:blip xmlns:r="http://schemas.openxmlformats.org/officeDocument/2006/relationships" r:embed="rId2"/>
        <a:stretch/>
      </xdr:blipFill>
      <xdr:spPr>
        <a:xfrm>
          <a:off x="2522130" y="150724935"/>
          <a:ext cx="671400" cy="360"/>
        </a:xfrm>
        <a:prstGeom prst="rect">
          <a:avLst/>
        </a:prstGeom>
        <a:ln w="0">
          <a:noFill/>
        </a:ln>
      </xdr:spPr>
    </xdr:pic>
    <xdr:clientData/>
  </xdr:twoCellAnchor>
  <xdr:twoCellAnchor>
    <xdr:from>
      <xdr:col>2</xdr:col>
      <xdr:colOff>198723</xdr:colOff>
      <xdr:row>196</xdr:row>
      <xdr:rowOff>99720</xdr:rowOff>
    </xdr:from>
    <xdr:to>
      <xdr:col>2</xdr:col>
      <xdr:colOff>1102178</xdr:colOff>
      <xdr:row>196</xdr:row>
      <xdr:rowOff>925286</xdr:rowOff>
    </xdr:to>
    <xdr:pic>
      <xdr:nvPicPr>
        <xdr:cNvPr id="6" name="Picture 607" descr="Изображение выглядит как кухонный прибор, Бытовая техника, машина, в помещении&#10;&#10;Автоматически созданное описание"/>
        <xdr:cNvPicPr/>
      </xdr:nvPicPr>
      <xdr:blipFill>
        <a:blip xmlns:r="http://schemas.openxmlformats.org/officeDocument/2006/relationships" r:embed="rId3"/>
        <a:stretch/>
      </xdr:blipFill>
      <xdr:spPr>
        <a:xfrm>
          <a:off x="2511937" y="189198184"/>
          <a:ext cx="903455" cy="825566"/>
        </a:xfrm>
        <a:prstGeom prst="rect">
          <a:avLst/>
        </a:prstGeom>
        <a:ln w="0">
          <a:noFill/>
        </a:ln>
      </xdr:spPr>
    </xdr:pic>
    <xdr:clientData/>
  </xdr:twoCellAnchor>
  <xdr:twoCellAnchor>
    <xdr:from>
      <xdr:col>2</xdr:col>
      <xdr:colOff>178281</xdr:colOff>
      <xdr:row>197</xdr:row>
      <xdr:rowOff>82439</xdr:rowOff>
    </xdr:from>
    <xdr:to>
      <xdr:col>2</xdr:col>
      <xdr:colOff>1129393</xdr:colOff>
      <xdr:row>197</xdr:row>
      <xdr:rowOff>966106</xdr:rowOff>
    </xdr:to>
    <xdr:pic>
      <xdr:nvPicPr>
        <xdr:cNvPr id="7" name="Picture 629" descr="Изображение выглядит как устройство, кухонный прибор, Бытовая техника, в помещении&#10;&#10;Автоматически созданное описание"/>
        <xdr:cNvPicPr/>
      </xdr:nvPicPr>
      <xdr:blipFill>
        <a:blip xmlns:r="http://schemas.openxmlformats.org/officeDocument/2006/relationships" r:embed="rId4"/>
        <a:stretch/>
      </xdr:blipFill>
      <xdr:spPr>
        <a:xfrm>
          <a:off x="2491495" y="190174225"/>
          <a:ext cx="951112" cy="883667"/>
        </a:xfrm>
        <a:prstGeom prst="rect">
          <a:avLst/>
        </a:prstGeom>
        <a:ln w="0">
          <a:noFill/>
        </a:ln>
      </xdr:spPr>
    </xdr:pic>
    <xdr:clientData/>
  </xdr:twoCellAnchor>
  <xdr:twoCellAnchor>
    <xdr:from>
      <xdr:col>2</xdr:col>
      <xdr:colOff>176695</xdr:colOff>
      <xdr:row>198</xdr:row>
      <xdr:rowOff>48312</xdr:rowOff>
    </xdr:from>
    <xdr:to>
      <xdr:col>2</xdr:col>
      <xdr:colOff>1224642</xdr:colOff>
      <xdr:row>198</xdr:row>
      <xdr:rowOff>979713</xdr:rowOff>
    </xdr:to>
    <xdr:pic>
      <xdr:nvPicPr>
        <xdr:cNvPr id="8" name="Picture 609" descr="Изображение выглядит как принтер, устройство&#10;&#10;Автоматически созданное описание"/>
        <xdr:cNvPicPr/>
      </xdr:nvPicPr>
      <xdr:blipFill>
        <a:blip xmlns:r="http://schemas.openxmlformats.org/officeDocument/2006/relationships" r:embed="rId5"/>
        <a:stretch/>
      </xdr:blipFill>
      <xdr:spPr>
        <a:xfrm>
          <a:off x="2489909" y="191187848"/>
          <a:ext cx="1047947" cy="931401"/>
        </a:xfrm>
        <a:prstGeom prst="rect">
          <a:avLst/>
        </a:prstGeom>
        <a:ln w="0">
          <a:noFill/>
        </a:ln>
      </xdr:spPr>
    </xdr:pic>
    <xdr:clientData/>
  </xdr:twoCellAnchor>
  <xdr:twoCellAnchor>
    <xdr:from>
      <xdr:col>2</xdr:col>
      <xdr:colOff>242070</xdr:colOff>
      <xdr:row>199</xdr:row>
      <xdr:rowOff>97916</xdr:rowOff>
    </xdr:from>
    <xdr:to>
      <xdr:col>2</xdr:col>
      <xdr:colOff>1183822</xdr:colOff>
      <xdr:row>199</xdr:row>
      <xdr:rowOff>979714</xdr:rowOff>
    </xdr:to>
    <xdr:pic>
      <xdr:nvPicPr>
        <xdr:cNvPr id="9" name="Picture 633" descr="Изображение выглядит как Бытовая техника, кухонный прибор, устройство, в помещении&#10;&#10;Автоматически созданное описание"/>
        <xdr:cNvPicPr/>
      </xdr:nvPicPr>
      <xdr:blipFill>
        <a:blip xmlns:r="http://schemas.openxmlformats.org/officeDocument/2006/relationships" r:embed="rId6"/>
        <a:stretch/>
      </xdr:blipFill>
      <xdr:spPr>
        <a:xfrm>
          <a:off x="2555284" y="192312416"/>
          <a:ext cx="941752" cy="881798"/>
        </a:xfrm>
        <a:prstGeom prst="rect">
          <a:avLst/>
        </a:prstGeom>
        <a:ln w="0">
          <a:noFill/>
        </a:ln>
      </xdr:spPr>
    </xdr:pic>
    <xdr:clientData/>
  </xdr:twoCellAnchor>
  <xdr:twoCellAnchor>
    <xdr:from>
      <xdr:col>2</xdr:col>
      <xdr:colOff>348767</xdr:colOff>
      <xdr:row>200</xdr:row>
      <xdr:rowOff>44786</xdr:rowOff>
    </xdr:from>
    <xdr:to>
      <xdr:col>2</xdr:col>
      <xdr:colOff>998567</xdr:colOff>
      <xdr:row>200</xdr:row>
      <xdr:rowOff>1052791</xdr:rowOff>
    </xdr:to>
    <xdr:pic>
      <xdr:nvPicPr>
        <xdr:cNvPr id="10" name="Picture 630" descr="Изображение выглядит как кухонный прибор, устройство, Бытовая техника, машина&#10;&#10;Автоматически созданное описание"/>
        <xdr:cNvPicPr/>
      </xdr:nvPicPr>
      <xdr:blipFill>
        <a:blip xmlns:r="http://schemas.openxmlformats.org/officeDocument/2006/relationships" r:embed="rId7"/>
        <a:stretch/>
      </xdr:blipFill>
      <xdr:spPr>
        <a:xfrm>
          <a:off x="2661981" y="193334250"/>
          <a:ext cx="649800" cy="1008005"/>
        </a:xfrm>
        <a:prstGeom prst="rect">
          <a:avLst/>
        </a:prstGeom>
        <a:ln w="0">
          <a:noFill/>
        </a:ln>
      </xdr:spPr>
    </xdr:pic>
    <xdr:clientData/>
  </xdr:twoCellAnchor>
  <xdr:twoCellAnchor>
    <xdr:from>
      <xdr:col>2</xdr:col>
      <xdr:colOff>173090</xdr:colOff>
      <xdr:row>201</xdr:row>
      <xdr:rowOff>44999</xdr:rowOff>
    </xdr:from>
    <xdr:to>
      <xdr:col>2</xdr:col>
      <xdr:colOff>1279071</xdr:colOff>
      <xdr:row>201</xdr:row>
      <xdr:rowOff>966106</xdr:rowOff>
    </xdr:to>
    <xdr:pic>
      <xdr:nvPicPr>
        <xdr:cNvPr id="11" name="Picture 635" descr="Изображение выглядит как кухонный прибор, устройство, Бытовая техника, в помещении&#10;&#10;Автоматически созданное описание"/>
        <xdr:cNvPicPr/>
      </xdr:nvPicPr>
      <xdr:blipFill>
        <a:blip xmlns:r="http://schemas.openxmlformats.org/officeDocument/2006/relationships" r:embed="rId8"/>
        <a:stretch/>
      </xdr:blipFill>
      <xdr:spPr>
        <a:xfrm>
          <a:off x="2486304" y="194409428"/>
          <a:ext cx="1105981" cy="921107"/>
        </a:xfrm>
        <a:prstGeom prst="rect">
          <a:avLst/>
        </a:prstGeom>
        <a:ln w="0">
          <a:noFill/>
        </a:ln>
      </xdr:spPr>
    </xdr:pic>
    <xdr:clientData/>
  </xdr:twoCellAnchor>
  <xdr:twoCellAnchor>
    <xdr:from>
      <xdr:col>2</xdr:col>
      <xdr:colOff>234583</xdr:colOff>
      <xdr:row>202</xdr:row>
      <xdr:rowOff>83447</xdr:rowOff>
    </xdr:from>
    <xdr:to>
      <xdr:col>2</xdr:col>
      <xdr:colOff>1319893</xdr:colOff>
      <xdr:row>202</xdr:row>
      <xdr:rowOff>1034143</xdr:rowOff>
    </xdr:to>
    <xdr:pic>
      <xdr:nvPicPr>
        <xdr:cNvPr id="12" name="Picture 634" descr="Изображение выглядит как кухонный прибор, раковина, в помещении, машина&#10;&#10;Автоматически созданное описание"/>
        <xdr:cNvPicPr/>
      </xdr:nvPicPr>
      <xdr:blipFill>
        <a:blip xmlns:r="http://schemas.openxmlformats.org/officeDocument/2006/relationships" r:embed="rId9"/>
        <a:stretch/>
      </xdr:blipFill>
      <xdr:spPr>
        <a:xfrm>
          <a:off x="2547797" y="195522840"/>
          <a:ext cx="1085310" cy="950696"/>
        </a:xfrm>
        <a:prstGeom prst="rect">
          <a:avLst/>
        </a:prstGeom>
        <a:ln w="0">
          <a:noFill/>
        </a:ln>
      </xdr:spPr>
    </xdr:pic>
    <xdr:clientData/>
  </xdr:twoCellAnchor>
  <xdr:twoCellAnchor>
    <xdr:from>
      <xdr:col>2</xdr:col>
      <xdr:colOff>279437</xdr:colOff>
      <xdr:row>203</xdr:row>
      <xdr:rowOff>27071</xdr:rowOff>
    </xdr:from>
    <xdr:to>
      <xdr:col>2</xdr:col>
      <xdr:colOff>1319892</xdr:colOff>
      <xdr:row>203</xdr:row>
      <xdr:rowOff>1034142</xdr:rowOff>
    </xdr:to>
    <xdr:pic>
      <xdr:nvPicPr>
        <xdr:cNvPr id="13" name="图片 20" descr="Изображение выглядит как кухонный прибор, раковина, кухонные принадлежности, в помещении&#10;&#10;Автоматически созданное описание"/>
        <xdr:cNvPicPr/>
      </xdr:nvPicPr>
      <xdr:blipFill>
        <a:blip xmlns:r="http://schemas.openxmlformats.org/officeDocument/2006/relationships" r:embed="rId10"/>
        <a:stretch/>
      </xdr:blipFill>
      <xdr:spPr>
        <a:xfrm>
          <a:off x="2592651" y="196541428"/>
          <a:ext cx="1040455" cy="1007071"/>
        </a:xfrm>
        <a:prstGeom prst="rect">
          <a:avLst/>
        </a:prstGeom>
        <a:ln w="0">
          <a:noFill/>
        </a:ln>
      </xdr:spPr>
    </xdr:pic>
    <xdr:clientData/>
  </xdr:twoCellAnchor>
  <xdr:twoCellAnchor editAs="absolute">
    <xdr:from>
      <xdr:col>2</xdr:col>
      <xdr:colOff>236880</xdr:colOff>
      <xdr:row>32</xdr:row>
      <xdr:rowOff>2219471</xdr:rowOff>
    </xdr:from>
    <xdr:to>
      <xdr:col>2</xdr:col>
      <xdr:colOff>695880</xdr:colOff>
      <xdr:row>32</xdr:row>
      <xdr:rowOff>2219471</xdr:rowOff>
    </xdr:to>
    <xdr:pic>
      <xdr:nvPicPr>
        <xdr:cNvPr id="14" name="图片 1"/>
        <xdr:cNvPicPr/>
      </xdr:nvPicPr>
      <xdr:blipFill>
        <a:blip xmlns:r="http://schemas.openxmlformats.org/officeDocument/2006/relationships" r:embed="rId11"/>
        <a:stretch/>
      </xdr:blipFill>
      <xdr:spPr>
        <a:xfrm>
          <a:off x="2541930" y="43871772"/>
          <a:ext cx="459000" cy="0"/>
        </a:xfrm>
        <a:prstGeom prst="rect">
          <a:avLst/>
        </a:prstGeom>
        <a:ln w="0">
          <a:noFill/>
        </a:ln>
      </xdr:spPr>
    </xdr:pic>
    <xdr:clientData/>
  </xdr:twoCellAnchor>
  <xdr:twoCellAnchor editAs="absolute">
    <xdr:from>
      <xdr:col>2</xdr:col>
      <xdr:colOff>265320</xdr:colOff>
      <xdr:row>32</xdr:row>
      <xdr:rowOff>2219471</xdr:rowOff>
    </xdr:from>
    <xdr:to>
      <xdr:col>2</xdr:col>
      <xdr:colOff>734040</xdr:colOff>
      <xdr:row>32</xdr:row>
      <xdr:rowOff>2219471</xdr:rowOff>
    </xdr:to>
    <xdr:pic>
      <xdr:nvPicPr>
        <xdr:cNvPr id="15" name="图片 7"/>
        <xdr:cNvPicPr/>
      </xdr:nvPicPr>
      <xdr:blipFill>
        <a:blip xmlns:r="http://schemas.openxmlformats.org/officeDocument/2006/relationships" r:embed="rId12"/>
        <a:stretch/>
      </xdr:blipFill>
      <xdr:spPr>
        <a:xfrm>
          <a:off x="2570370" y="43871772"/>
          <a:ext cx="468720" cy="0"/>
        </a:xfrm>
        <a:prstGeom prst="rect">
          <a:avLst/>
        </a:prstGeom>
        <a:ln w="0">
          <a:noFill/>
        </a:ln>
      </xdr:spPr>
    </xdr:pic>
    <xdr:clientData/>
  </xdr:twoCellAnchor>
  <xdr:twoCellAnchor>
    <xdr:from>
      <xdr:col>2</xdr:col>
      <xdr:colOff>292679</xdr:colOff>
      <xdr:row>231</xdr:row>
      <xdr:rowOff>136631</xdr:rowOff>
    </xdr:from>
    <xdr:to>
      <xdr:col>2</xdr:col>
      <xdr:colOff>1251856</xdr:colOff>
      <xdr:row>231</xdr:row>
      <xdr:rowOff>1279071</xdr:rowOff>
    </xdr:to>
    <xdr:pic>
      <xdr:nvPicPr>
        <xdr:cNvPr id="16" name="图片 850" descr="Изображение выглядит как кухонный прибор, Бытовая техника, Мелкая бытовая техника, Миксер&#10;&#10;Автоматически созданное описание"/>
        <xdr:cNvPicPr/>
      </xdr:nvPicPr>
      <xdr:blipFill>
        <a:blip xmlns:r="http://schemas.openxmlformats.org/officeDocument/2006/relationships" r:embed="rId13"/>
        <a:stretch/>
      </xdr:blipFill>
      <xdr:spPr>
        <a:xfrm>
          <a:off x="2605893" y="228723024"/>
          <a:ext cx="959177" cy="1142440"/>
        </a:xfrm>
        <a:prstGeom prst="rect">
          <a:avLst/>
        </a:prstGeom>
        <a:ln w="0">
          <a:noFill/>
        </a:ln>
      </xdr:spPr>
    </xdr:pic>
    <xdr:clientData/>
  </xdr:twoCellAnchor>
  <xdr:twoCellAnchor>
    <xdr:from>
      <xdr:col>2</xdr:col>
      <xdr:colOff>298440</xdr:colOff>
      <xdr:row>232</xdr:row>
      <xdr:rowOff>54265</xdr:rowOff>
    </xdr:from>
    <xdr:to>
      <xdr:col>2</xdr:col>
      <xdr:colOff>1333500</xdr:colOff>
      <xdr:row>232</xdr:row>
      <xdr:rowOff>1279071</xdr:rowOff>
    </xdr:to>
    <xdr:pic>
      <xdr:nvPicPr>
        <xdr:cNvPr id="17" name="图片 850" descr="Изображение выглядит как кухонный прибор, Бытовая техника, Мелкая бытовая техника, Миксер&#10;&#10;Автоматически созданное описание"/>
        <xdr:cNvPicPr/>
      </xdr:nvPicPr>
      <xdr:blipFill>
        <a:blip xmlns:r="http://schemas.openxmlformats.org/officeDocument/2006/relationships" r:embed="rId14"/>
        <a:stretch/>
      </xdr:blipFill>
      <xdr:spPr>
        <a:xfrm>
          <a:off x="2611654" y="230055801"/>
          <a:ext cx="1035060" cy="1224806"/>
        </a:xfrm>
        <a:prstGeom prst="rect">
          <a:avLst/>
        </a:prstGeom>
        <a:ln w="0">
          <a:noFill/>
        </a:ln>
      </xdr:spPr>
    </xdr:pic>
    <xdr:clientData/>
  </xdr:twoCellAnchor>
  <xdr:twoCellAnchor>
    <xdr:from>
      <xdr:col>2</xdr:col>
      <xdr:colOff>293007</xdr:colOff>
      <xdr:row>233</xdr:row>
      <xdr:rowOff>92859</xdr:rowOff>
    </xdr:from>
    <xdr:to>
      <xdr:col>2</xdr:col>
      <xdr:colOff>1206496</xdr:colOff>
      <xdr:row>233</xdr:row>
      <xdr:rowOff>1252241</xdr:rowOff>
    </xdr:to>
    <xdr:pic>
      <xdr:nvPicPr>
        <xdr:cNvPr id="18" name="图片 850" descr="Изображение выглядит как кухонный прибор, Бытовая техника, Мелкая бытовая техника, Миксер&#10;&#10;Автоматически созданное описание"/>
        <xdr:cNvPicPr/>
      </xdr:nvPicPr>
      <xdr:blipFill>
        <a:blip xmlns:r="http://schemas.openxmlformats.org/officeDocument/2006/relationships" r:embed="rId15"/>
        <a:stretch/>
      </xdr:blipFill>
      <xdr:spPr>
        <a:xfrm>
          <a:off x="2606221" y="231509538"/>
          <a:ext cx="913489" cy="1159382"/>
        </a:xfrm>
        <a:prstGeom prst="rect">
          <a:avLst/>
        </a:prstGeom>
        <a:ln w="0">
          <a:noFill/>
        </a:ln>
      </xdr:spPr>
    </xdr:pic>
    <xdr:clientData/>
  </xdr:twoCellAnchor>
  <xdr:twoCellAnchor editAs="oneCell">
    <xdr:from>
      <xdr:col>2</xdr:col>
      <xdr:colOff>190501</xdr:colOff>
      <xdr:row>195</xdr:row>
      <xdr:rowOff>54360</xdr:rowOff>
    </xdr:from>
    <xdr:to>
      <xdr:col>2</xdr:col>
      <xdr:colOff>1238251</xdr:colOff>
      <xdr:row>195</xdr:row>
      <xdr:rowOff>1061358</xdr:rowOff>
    </xdr:to>
    <xdr:pic>
      <xdr:nvPicPr>
        <xdr:cNvPr id="19" name="Picture 608" descr="Изображение выглядит как кухонный прибор, устройство, Бытовая техника, машина&#10;&#10;Автоматически созданное описание"/>
        <xdr:cNvPicPr/>
      </xdr:nvPicPr>
      <xdr:blipFill>
        <a:blip xmlns:r="http://schemas.openxmlformats.org/officeDocument/2006/relationships" r:embed="rId16"/>
        <a:stretch/>
      </xdr:blipFill>
      <xdr:spPr>
        <a:xfrm>
          <a:off x="2503715" y="188064253"/>
          <a:ext cx="1047750" cy="1006998"/>
        </a:xfrm>
        <a:prstGeom prst="rect">
          <a:avLst/>
        </a:prstGeom>
        <a:ln w="0">
          <a:noFill/>
        </a:ln>
      </xdr:spPr>
    </xdr:pic>
    <xdr:clientData/>
  </xdr:twoCellAnchor>
  <xdr:twoCellAnchor>
    <xdr:from>
      <xdr:col>2</xdr:col>
      <xdr:colOff>112679</xdr:colOff>
      <xdr:row>246</xdr:row>
      <xdr:rowOff>96480</xdr:rowOff>
    </xdr:from>
    <xdr:to>
      <xdr:col>2</xdr:col>
      <xdr:colOff>1319892</xdr:colOff>
      <xdr:row>246</xdr:row>
      <xdr:rowOff>1074964</xdr:rowOff>
    </xdr:to>
    <xdr:pic>
      <xdr:nvPicPr>
        <xdr:cNvPr id="20" name="Рисунок 60" descr="Изображение выглядит как устройство, кухонный прибор, Бытовая техника, плитка&#10;&#10;Автоматически созданное описание"/>
        <xdr:cNvPicPr/>
      </xdr:nvPicPr>
      <xdr:blipFill>
        <a:blip xmlns:r="http://schemas.openxmlformats.org/officeDocument/2006/relationships" r:embed="rId17"/>
        <a:stretch/>
      </xdr:blipFill>
      <xdr:spPr>
        <a:xfrm>
          <a:off x="2425893" y="249665087"/>
          <a:ext cx="1207213" cy="978484"/>
        </a:xfrm>
        <a:prstGeom prst="rect">
          <a:avLst/>
        </a:prstGeom>
        <a:ln w="0">
          <a:noFill/>
        </a:ln>
      </xdr:spPr>
    </xdr:pic>
    <xdr:clientData/>
  </xdr:twoCellAnchor>
  <xdr:twoCellAnchor editAs="oneCell">
    <xdr:from>
      <xdr:col>2</xdr:col>
      <xdr:colOff>119737</xdr:colOff>
      <xdr:row>247</xdr:row>
      <xdr:rowOff>43929</xdr:rowOff>
    </xdr:from>
    <xdr:to>
      <xdr:col>2</xdr:col>
      <xdr:colOff>1265464</xdr:colOff>
      <xdr:row>247</xdr:row>
      <xdr:rowOff>1183821</xdr:rowOff>
    </xdr:to>
    <xdr:pic>
      <xdr:nvPicPr>
        <xdr:cNvPr id="21" name="Рисунок 61" descr="Изображение выглядит как плитка, кухонный прибор, устройство, Бытовая техника&#10;&#10;Автоматически созданное описание"/>
        <xdr:cNvPicPr/>
      </xdr:nvPicPr>
      <xdr:blipFill>
        <a:blip xmlns:r="http://schemas.openxmlformats.org/officeDocument/2006/relationships" r:embed="rId18"/>
        <a:stretch/>
      </xdr:blipFill>
      <xdr:spPr>
        <a:xfrm>
          <a:off x="2432951" y="250728322"/>
          <a:ext cx="1145727" cy="1139892"/>
        </a:xfrm>
        <a:prstGeom prst="rect">
          <a:avLst/>
        </a:prstGeom>
        <a:ln w="0">
          <a:noFill/>
        </a:ln>
      </xdr:spPr>
    </xdr:pic>
    <xdr:clientData/>
  </xdr:twoCellAnchor>
  <xdr:twoCellAnchor editAs="oneCell">
    <xdr:from>
      <xdr:col>2</xdr:col>
      <xdr:colOff>50687</xdr:colOff>
      <xdr:row>248</xdr:row>
      <xdr:rowOff>92610</xdr:rowOff>
    </xdr:from>
    <xdr:to>
      <xdr:col>2</xdr:col>
      <xdr:colOff>1415142</xdr:colOff>
      <xdr:row>248</xdr:row>
      <xdr:rowOff>938893</xdr:rowOff>
    </xdr:to>
    <xdr:pic>
      <xdr:nvPicPr>
        <xdr:cNvPr id="22" name="Рисунок 62" descr="Изображение выглядит как устройство, кухонный прибор, Бытовая техника, Газовая плита&#10;&#10;Автоматически созданное описание"/>
        <xdr:cNvPicPr/>
      </xdr:nvPicPr>
      <xdr:blipFill>
        <a:blip xmlns:r="http://schemas.openxmlformats.org/officeDocument/2006/relationships" r:embed="rId19"/>
        <a:stretch/>
      </xdr:blipFill>
      <xdr:spPr>
        <a:xfrm>
          <a:off x="2363901" y="252015253"/>
          <a:ext cx="1364455" cy="846283"/>
        </a:xfrm>
        <a:prstGeom prst="rect">
          <a:avLst/>
        </a:prstGeom>
        <a:ln w="0">
          <a:noFill/>
        </a:ln>
      </xdr:spPr>
    </xdr:pic>
    <xdr:clientData/>
  </xdr:twoCellAnchor>
  <xdr:twoCellAnchor>
    <xdr:from>
      <xdr:col>2</xdr:col>
      <xdr:colOff>312408</xdr:colOff>
      <xdr:row>228</xdr:row>
      <xdr:rowOff>72218</xdr:rowOff>
    </xdr:from>
    <xdr:to>
      <xdr:col>2</xdr:col>
      <xdr:colOff>1238250</xdr:colOff>
      <xdr:row>228</xdr:row>
      <xdr:rowOff>1197428</xdr:rowOff>
    </xdr:to>
    <xdr:pic>
      <xdr:nvPicPr>
        <xdr:cNvPr id="23" name="Рисунок 63" descr="Изображение выглядит как кухонные принадлежности, кухонный прибор, Бытовая техника, Миксер&#10;&#10;Автоматически созданное описание"/>
        <xdr:cNvPicPr/>
      </xdr:nvPicPr>
      <xdr:blipFill>
        <a:blip xmlns:r="http://schemas.openxmlformats.org/officeDocument/2006/relationships" r:embed="rId20"/>
        <a:stretch/>
      </xdr:blipFill>
      <xdr:spPr>
        <a:xfrm>
          <a:off x="2625622" y="224644504"/>
          <a:ext cx="925842" cy="1125210"/>
        </a:xfrm>
        <a:prstGeom prst="rect">
          <a:avLst/>
        </a:prstGeom>
        <a:ln w="0">
          <a:noFill/>
        </a:ln>
      </xdr:spPr>
    </xdr:pic>
    <xdr:clientData/>
  </xdr:twoCellAnchor>
  <xdr:twoCellAnchor>
    <xdr:from>
      <xdr:col>2</xdr:col>
      <xdr:colOff>231119</xdr:colOff>
      <xdr:row>229</xdr:row>
      <xdr:rowOff>102796</xdr:rowOff>
    </xdr:from>
    <xdr:to>
      <xdr:col>2</xdr:col>
      <xdr:colOff>1251856</xdr:colOff>
      <xdr:row>229</xdr:row>
      <xdr:rowOff>1306286</xdr:rowOff>
    </xdr:to>
    <xdr:pic>
      <xdr:nvPicPr>
        <xdr:cNvPr id="24" name="Рисунок 64" descr="Изображение выглядит как кухонные принадлежности, кухонный прибор, Бытовая техника, Миксер&#10;&#10;Автоматически созданное описание"/>
        <xdr:cNvPicPr/>
      </xdr:nvPicPr>
      <xdr:blipFill>
        <a:blip xmlns:r="http://schemas.openxmlformats.org/officeDocument/2006/relationships" r:embed="rId21"/>
        <a:stretch/>
      </xdr:blipFill>
      <xdr:spPr>
        <a:xfrm>
          <a:off x="2544333" y="225967760"/>
          <a:ext cx="1020737" cy="1203490"/>
        </a:xfrm>
        <a:prstGeom prst="rect">
          <a:avLst/>
        </a:prstGeom>
        <a:ln w="0">
          <a:noFill/>
        </a:ln>
      </xdr:spPr>
    </xdr:pic>
    <xdr:clientData/>
  </xdr:twoCellAnchor>
  <xdr:twoCellAnchor>
    <xdr:from>
      <xdr:col>2</xdr:col>
      <xdr:colOff>237600</xdr:colOff>
      <xdr:row>230</xdr:row>
      <xdr:rowOff>63555</xdr:rowOff>
    </xdr:from>
    <xdr:to>
      <xdr:col>2</xdr:col>
      <xdr:colOff>1238250</xdr:colOff>
      <xdr:row>230</xdr:row>
      <xdr:rowOff>1224642</xdr:rowOff>
    </xdr:to>
    <xdr:pic>
      <xdr:nvPicPr>
        <xdr:cNvPr id="25" name="Рисунок 65" descr="Изображение выглядит как кухонные принадлежности, Бытовая техника, кухонный прибор, Миксер&#10;&#10;Автоматически созданное описание"/>
        <xdr:cNvPicPr/>
      </xdr:nvPicPr>
      <xdr:blipFill>
        <a:blip xmlns:r="http://schemas.openxmlformats.org/officeDocument/2006/relationships" r:embed="rId22"/>
        <a:stretch/>
      </xdr:blipFill>
      <xdr:spPr>
        <a:xfrm>
          <a:off x="2550814" y="227330055"/>
          <a:ext cx="1000650" cy="1161087"/>
        </a:xfrm>
        <a:prstGeom prst="rect">
          <a:avLst/>
        </a:prstGeom>
        <a:ln w="0">
          <a:noFill/>
        </a:ln>
      </xdr:spPr>
    </xdr:pic>
    <xdr:clientData/>
  </xdr:twoCellAnchor>
  <xdr:twoCellAnchor editAs="oneCell">
    <xdr:from>
      <xdr:col>2</xdr:col>
      <xdr:colOff>150767</xdr:colOff>
      <xdr:row>251</xdr:row>
      <xdr:rowOff>38524</xdr:rowOff>
    </xdr:from>
    <xdr:to>
      <xdr:col>2</xdr:col>
      <xdr:colOff>1224643</xdr:colOff>
      <xdr:row>251</xdr:row>
      <xdr:rowOff>1047750</xdr:rowOff>
    </xdr:to>
    <xdr:pic>
      <xdr:nvPicPr>
        <xdr:cNvPr id="29" name="Picture 1" descr="Изображение выглядит как инструмент, офисные принадлежности, канцтовары, дизайн&#10;&#10;Автоматически созданное описание"/>
        <xdr:cNvPicPr/>
      </xdr:nvPicPr>
      <xdr:blipFill>
        <a:blip xmlns:r="http://schemas.openxmlformats.org/officeDocument/2006/relationships" r:embed="rId23" cstate="screen">
          <a:extLst>
            <a:ext uri="{28A0092B-C50C-407E-A947-70E740481C1C}">
              <a14:useLocalDpi xmlns:a14="http://schemas.microsoft.com/office/drawing/2010/main"/>
            </a:ext>
          </a:extLst>
        </a:blip>
        <a:stretch/>
      </xdr:blipFill>
      <xdr:spPr>
        <a:xfrm>
          <a:off x="2463981" y="253634845"/>
          <a:ext cx="1073876" cy="1009226"/>
        </a:xfrm>
        <a:prstGeom prst="rect">
          <a:avLst/>
        </a:prstGeom>
        <a:ln w="0">
          <a:noFill/>
        </a:ln>
      </xdr:spPr>
    </xdr:pic>
    <xdr:clientData/>
  </xdr:twoCellAnchor>
  <xdr:twoCellAnchor editAs="oneCell">
    <xdr:from>
      <xdr:col>2</xdr:col>
      <xdr:colOff>111678</xdr:colOff>
      <xdr:row>252</xdr:row>
      <xdr:rowOff>49680</xdr:rowOff>
    </xdr:from>
    <xdr:to>
      <xdr:col>2</xdr:col>
      <xdr:colOff>1224644</xdr:colOff>
      <xdr:row>252</xdr:row>
      <xdr:rowOff>1088571</xdr:rowOff>
    </xdr:to>
    <xdr:pic>
      <xdr:nvPicPr>
        <xdr:cNvPr id="30" name="Picture 1" descr="Изображение выглядит как инструмент, офисные принадлежности, канцтовары, дизайн&#10;&#10;Автоматически созданное описание"/>
        <xdr:cNvPicPr/>
      </xdr:nvPicPr>
      <xdr:blipFill>
        <a:blip xmlns:r="http://schemas.openxmlformats.org/officeDocument/2006/relationships" r:embed="rId24" cstate="screen">
          <a:extLst>
            <a:ext uri="{28A0092B-C50C-407E-A947-70E740481C1C}">
              <a14:useLocalDpi xmlns:a14="http://schemas.microsoft.com/office/drawing/2010/main"/>
            </a:ext>
          </a:extLst>
        </a:blip>
        <a:stretch/>
      </xdr:blipFill>
      <xdr:spPr>
        <a:xfrm>
          <a:off x="2424892" y="255673466"/>
          <a:ext cx="1112966" cy="1038891"/>
        </a:xfrm>
        <a:prstGeom prst="rect">
          <a:avLst/>
        </a:prstGeom>
        <a:ln w="0">
          <a:noFill/>
        </a:ln>
      </xdr:spPr>
    </xdr:pic>
    <xdr:clientData/>
  </xdr:twoCellAnchor>
  <xdr:twoCellAnchor editAs="oneCell">
    <xdr:from>
      <xdr:col>2</xdr:col>
      <xdr:colOff>122399</xdr:colOff>
      <xdr:row>253</xdr:row>
      <xdr:rowOff>50405</xdr:rowOff>
    </xdr:from>
    <xdr:to>
      <xdr:col>2</xdr:col>
      <xdr:colOff>1279072</xdr:colOff>
      <xdr:row>253</xdr:row>
      <xdr:rowOff>1197429</xdr:rowOff>
    </xdr:to>
    <xdr:pic>
      <xdr:nvPicPr>
        <xdr:cNvPr id="31" name="Picture 1" descr="Изображение выглядит как инструмент, офисные принадлежности, канцтовары, дизайн&#10;&#10;Автоматически созданное описание"/>
        <xdr:cNvPicPr/>
      </xdr:nvPicPr>
      <xdr:blipFill>
        <a:blip xmlns:r="http://schemas.openxmlformats.org/officeDocument/2006/relationships" r:embed="rId24" cstate="screen">
          <a:extLst>
            <a:ext uri="{28A0092B-C50C-407E-A947-70E740481C1C}">
              <a14:useLocalDpi xmlns:a14="http://schemas.microsoft.com/office/drawing/2010/main"/>
            </a:ext>
          </a:extLst>
        </a:blip>
        <a:stretch/>
      </xdr:blipFill>
      <xdr:spPr>
        <a:xfrm>
          <a:off x="2435613" y="256871619"/>
          <a:ext cx="1156673" cy="1147024"/>
        </a:xfrm>
        <a:prstGeom prst="rect">
          <a:avLst/>
        </a:prstGeom>
        <a:ln w="0">
          <a:noFill/>
        </a:ln>
      </xdr:spPr>
    </xdr:pic>
    <xdr:clientData/>
  </xdr:twoCellAnchor>
  <xdr:twoCellAnchor>
    <xdr:from>
      <xdr:col>2</xdr:col>
      <xdr:colOff>138239</xdr:colOff>
      <xdr:row>129</xdr:row>
      <xdr:rowOff>82800</xdr:rowOff>
    </xdr:from>
    <xdr:to>
      <xdr:col>2</xdr:col>
      <xdr:colOff>1156606</xdr:colOff>
      <xdr:row>129</xdr:row>
      <xdr:rowOff>870858</xdr:rowOff>
    </xdr:to>
    <xdr:pic>
      <xdr:nvPicPr>
        <xdr:cNvPr id="33" name="Изображение 34" descr="Изображение выглядит как устройство, Бытовая техника, кухонный прибор, тостер&#10;&#10;Автоматически созданное описание"/>
        <xdr:cNvPicPr/>
      </xdr:nvPicPr>
      <xdr:blipFill>
        <a:blip xmlns:r="http://schemas.openxmlformats.org/officeDocument/2006/relationships" r:embed="rId25" cstate="screen">
          <a:extLst>
            <a:ext uri="{28A0092B-C50C-407E-A947-70E740481C1C}">
              <a14:useLocalDpi xmlns:a14="http://schemas.microsoft.com/office/drawing/2010/main"/>
            </a:ext>
          </a:extLst>
        </a:blip>
        <a:stretch/>
      </xdr:blipFill>
      <xdr:spPr>
        <a:xfrm>
          <a:off x="2451453" y="122805621"/>
          <a:ext cx="1018367" cy="788058"/>
        </a:xfrm>
        <a:prstGeom prst="rect">
          <a:avLst/>
        </a:prstGeom>
        <a:ln w="0">
          <a:noFill/>
        </a:ln>
      </xdr:spPr>
    </xdr:pic>
    <xdr:clientData/>
  </xdr:twoCellAnchor>
  <xdr:twoCellAnchor>
    <xdr:from>
      <xdr:col>2</xdr:col>
      <xdr:colOff>209592</xdr:colOff>
      <xdr:row>131</xdr:row>
      <xdr:rowOff>67820</xdr:rowOff>
    </xdr:from>
    <xdr:to>
      <xdr:col>2</xdr:col>
      <xdr:colOff>1401536</xdr:colOff>
      <xdr:row>131</xdr:row>
      <xdr:rowOff>1170213</xdr:rowOff>
    </xdr:to>
    <xdr:pic>
      <xdr:nvPicPr>
        <xdr:cNvPr id="34" name="Изображение 35" descr="Изображение выглядит как кухонный прибор, Бытовая техника, печь, дизайн&#10;&#10;Автоматически созданное описание"/>
        <xdr:cNvPicPr/>
      </xdr:nvPicPr>
      <xdr:blipFill>
        <a:blip xmlns:r="http://schemas.openxmlformats.org/officeDocument/2006/relationships" r:embed="rId26" cstate="screen">
          <a:extLst>
            <a:ext uri="{28A0092B-C50C-407E-A947-70E740481C1C}">
              <a14:useLocalDpi xmlns:a14="http://schemas.microsoft.com/office/drawing/2010/main"/>
            </a:ext>
          </a:extLst>
        </a:blip>
        <a:stretch/>
      </xdr:blipFill>
      <xdr:spPr>
        <a:xfrm>
          <a:off x="2522806" y="124818106"/>
          <a:ext cx="1191944" cy="1102393"/>
        </a:xfrm>
        <a:prstGeom prst="rect">
          <a:avLst/>
        </a:prstGeom>
        <a:ln w="0">
          <a:noFill/>
        </a:ln>
      </xdr:spPr>
    </xdr:pic>
    <xdr:clientData/>
  </xdr:twoCellAnchor>
  <xdr:twoCellAnchor>
    <xdr:from>
      <xdr:col>2</xdr:col>
      <xdr:colOff>75746</xdr:colOff>
      <xdr:row>133</xdr:row>
      <xdr:rowOff>83160</xdr:rowOff>
    </xdr:from>
    <xdr:to>
      <xdr:col>2</xdr:col>
      <xdr:colOff>1469572</xdr:colOff>
      <xdr:row>133</xdr:row>
      <xdr:rowOff>1170214</xdr:rowOff>
    </xdr:to>
    <xdr:pic>
      <xdr:nvPicPr>
        <xdr:cNvPr id="35" name="Изображение 36" descr="Изображение выглядит как кухонный прибор, Бытовая техника, в помещении, устройство&#10;&#10;Автоматически созданное описание"/>
        <xdr:cNvPicPr/>
      </xdr:nvPicPr>
      <xdr:blipFill>
        <a:blip xmlns:r="http://schemas.openxmlformats.org/officeDocument/2006/relationships" r:embed="rId27" cstate="screen">
          <a:extLst>
            <a:ext uri="{28A0092B-C50C-407E-A947-70E740481C1C}">
              <a14:useLocalDpi xmlns:a14="http://schemas.microsoft.com/office/drawing/2010/main"/>
            </a:ext>
          </a:extLst>
        </a:blip>
        <a:stretch/>
      </xdr:blipFill>
      <xdr:spPr>
        <a:xfrm>
          <a:off x="2388960" y="126262196"/>
          <a:ext cx="1393826" cy="1087054"/>
        </a:xfrm>
        <a:prstGeom prst="rect">
          <a:avLst/>
        </a:prstGeom>
        <a:ln w="0">
          <a:noFill/>
        </a:ln>
      </xdr:spPr>
    </xdr:pic>
    <xdr:clientData/>
  </xdr:twoCellAnchor>
  <xdr:twoCellAnchor>
    <xdr:from>
      <xdr:col>2</xdr:col>
      <xdr:colOff>78120</xdr:colOff>
      <xdr:row>134</xdr:row>
      <xdr:rowOff>30239</xdr:rowOff>
    </xdr:from>
    <xdr:to>
      <xdr:col>2</xdr:col>
      <xdr:colOff>1401536</xdr:colOff>
      <xdr:row>134</xdr:row>
      <xdr:rowOff>993320</xdr:rowOff>
    </xdr:to>
    <xdr:pic>
      <xdr:nvPicPr>
        <xdr:cNvPr id="36" name="Изображение 37" descr="Изображение выглядит как кухонный прибор, Бытовая техника, кухонные принадлежности, в помещении&#10;&#10;Автоматически созданное описание"/>
        <xdr:cNvPicPr/>
      </xdr:nvPicPr>
      <xdr:blipFill>
        <a:blip xmlns:r="http://schemas.openxmlformats.org/officeDocument/2006/relationships" r:embed="rId28" cstate="screen">
          <a:extLst>
            <a:ext uri="{28A0092B-C50C-407E-A947-70E740481C1C}">
              <a14:useLocalDpi xmlns:a14="http://schemas.microsoft.com/office/drawing/2010/main"/>
            </a:ext>
          </a:extLst>
        </a:blip>
        <a:stretch/>
      </xdr:blipFill>
      <xdr:spPr>
        <a:xfrm>
          <a:off x="2391334" y="127433918"/>
          <a:ext cx="1323416" cy="963081"/>
        </a:xfrm>
        <a:prstGeom prst="rect">
          <a:avLst/>
        </a:prstGeom>
        <a:ln w="0">
          <a:noFill/>
        </a:ln>
      </xdr:spPr>
    </xdr:pic>
    <xdr:clientData/>
  </xdr:twoCellAnchor>
  <xdr:twoCellAnchor>
    <xdr:from>
      <xdr:col>2</xdr:col>
      <xdr:colOff>69261</xdr:colOff>
      <xdr:row>136</xdr:row>
      <xdr:rowOff>48895</xdr:rowOff>
    </xdr:from>
    <xdr:to>
      <xdr:col>2</xdr:col>
      <xdr:colOff>1455965</xdr:colOff>
      <xdr:row>136</xdr:row>
      <xdr:rowOff>1006928</xdr:rowOff>
    </xdr:to>
    <xdr:pic>
      <xdr:nvPicPr>
        <xdr:cNvPr id="37" name="Изображение 38" descr="Изображение выглядит как Бытовая техника, кухонный прибор, Посуда и формы для выпечки, кухонные принадлежности&#10;&#10;Автоматически созданное описание"/>
        <xdr:cNvPicPr/>
      </xdr:nvPicPr>
      <xdr:blipFill>
        <a:blip xmlns:r="http://schemas.openxmlformats.org/officeDocument/2006/relationships" r:embed="rId29" cstate="screen">
          <a:extLst>
            <a:ext uri="{28A0092B-C50C-407E-A947-70E740481C1C}">
              <a14:useLocalDpi xmlns:a14="http://schemas.microsoft.com/office/drawing/2010/main"/>
            </a:ext>
          </a:extLst>
        </a:blip>
        <a:stretch/>
      </xdr:blipFill>
      <xdr:spPr>
        <a:xfrm>
          <a:off x="2382475" y="129684145"/>
          <a:ext cx="1386704" cy="958033"/>
        </a:xfrm>
        <a:prstGeom prst="rect">
          <a:avLst/>
        </a:prstGeom>
        <a:ln w="0">
          <a:noFill/>
        </a:ln>
      </xdr:spPr>
    </xdr:pic>
    <xdr:clientData/>
  </xdr:twoCellAnchor>
  <xdr:twoCellAnchor>
    <xdr:from>
      <xdr:col>2</xdr:col>
      <xdr:colOff>185399</xdr:colOff>
      <xdr:row>138</xdr:row>
      <xdr:rowOff>28440</xdr:rowOff>
    </xdr:from>
    <xdr:to>
      <xdr:col>2</xdr:col>
      <xdr:colOff>1170215</xdr:colOff>
      <xdr:row>138</xdr:row>
      <xdr:rowOff>1265465</xdr:rowOff>
    </xdr:to>
    <xdr:pic>
      <xdr:nvPicPr>
        <xdr:cNvPr id="38" name="Изображение 39" descr="Изображение выглядит как Бытовая техника, кухонный прибор, в помещении&#10;&#10;Автоматически созданное описание"/>
        <xdr:cNvPicPr/>
      </xdr:nvPicPr>
      <xdr:blipFill>
        <a:blip xmlns:r="http://schemas.openxmlformats.org/officeDocument/2006/relationships" r:embed="rId30" cstate="screen">
          <a:extLst>
            <a:ext uri="{28A0092B-C50C-407E-A947-70E740481C1C}">
              <a14:useLocalDpi xmlns:a14="http://schemas.microsoft.com/office/drawing/2010/main"/>
            </a:ext>
          </a:extLst>
        </a:blip>
        <a:stretch/>
      </xdr:blipFill>
      <xdr:spPr>
        <a:xfrm>
          <a:off x="2498613" y="130942761"/>
          <a:ext cx="984816" cy="1237025"/>
        </a:xfrm>
        <a:prstGeom prst="rect">
          <a:avLst/>
        </a:prstGeom>
        <a:ln w="0">
          <a:noFill/>
        </a:ln>
      </xdr:spPr>
    </xdr:pic>
    <xdr:clientData/>
  </xdr:twoCellAnchor>
  <xdr:twoCellAnchor>
    <xdr:from>
      <xdr:col>2</xdr:col>
      <xdr:colOff>291304</xdr:colOff>
      <xdr:row>142</xdr:row>
      <xdr:rowOff>35713</xdr:rowOff>
    </xdr:from>
    <xdr:to>
      <xdr:col>2</xdr:col>
      <xdr:colOff>1248184</xdr:colOff>
      <xdr:row>142</xdr:row>
      <xdr:rowOff>1107073</xdr:rowOff>
    </xdr:to>
    <xdr:pic>
      <xdr:nvPicPr>
        <xdr:cNvPr id="39" name="Изображение 40" descr="Изображение выглядит как кухонный прибор, Бытовая техника, кухонные принадлежности, серебряный&#10;&#10;Автоматически созданное описание"/>
        <xdr:cNvPicPr/>
      </xdr:nvPicPr>
      <xdr:blipFill>
        <a:blip xmlns:r="http://schemas.openxmlformats.org/officeDocument/2006/relationships" r:embed="rId31"/>
        <a:stretch/>
      </xdr:blipFill>
      <xdr:spPr>
        <a:xfrm>
          <a:off x="2604518" y="134542320"/>
          <a:ext cx="956880" cy="1071360"/>
        </a:xfrm>
        <a:prstGeom prst="rect">
          <a:avLst/>
        </a:prstGeom>
        <a:ln w="0">
          <a:noFill/>
        </a:ln>
      </xdr:spPr>
    </xdr:pic>
    <xdr:clientData/>
  </xdr:twoCellAnchor>
  <xdr:twoCellAnchor>
    <xdr:from>
      <xdr:col>2</xdr:col>
      <xdr:colOff>150119</xdr:colOff>
      <xdr:row>143</xdr:row>
      <xdr:rowOff>80640</xdr:rowOff>
    </xdr:from>
    <xdr:to>
      <xdr:col>2</xdr:col>
      <xdr:colOff>1224642</xdr:colOff>
      <xdr:row>143</xdr:row>
      <xdr:rowOff>1170214</xdr:rowOff>
    </xdr:to>
    <xdr:pic>
      <xdr:nvPicPr>
        <xdr:cNvPr id="40" name="Изображение 41" descr="Изображение выглядит как кухонный прибор, кухонные принадлежности, Посуда и формы для выпечки, Бытовая техника&#10;&#10;Автоматически созданное описание"/>
        <xdr:cNvPicPr/>
      </xdr:nvPicPr>
      <xdr:blipFill>
        <a:blip xmlns:r="http://schemas.openxmlformats.org/officeDocument/2006/relationships" r:embed="rId32" cstate="screen">
          <a:extLst>
            <a:ext uri="{28A0092B-C50C-407E-A947-70E740481C1C}">
              <a14:useLocalDpi xmlns:a14="http://schemas.microsoft.com/office/drawing/2010/main"/>
            </a:ext>
          </a:extLst>
        </a:blip>
        <a:stretch/>
      </xdr:blipFill>
      <xdr:spPr>
        <a:xfrm>
          <a:off x="2463333" y="135730247"/>
          <a:ext cx="1074523" cy="1089574"/>
        </a:xfrm>
        <a:prstGeom prst="rect">
          <a:avLst/>
        </a:prstGeom>
        <a:ln w="0">
          <a:noFill/>
        </a:ln>
      </xdr:spPr>
    </xdr:pic>
    <xdr:clientData/>
  </xdr:twoCellAnchor>
  <xdr:twoCellAnchor>
    <xdr:from>
      <xdr:col>2</xdr:col>
      <xdr:colOff>151196</xdr:colOff>
      <xdr:row>144</xdr:row>
      <xdr:rowOff>71575</xdr:rowOff>
    </xdr:from>
    <xdr:to>
      <xdr:col>2</xdr:col>
      <xdr:colOff>1306286</xdr:colOff>
      <xdr:row>144</xdr:row>
      <xdr:rowOff>1129393</xdr:rowOff>
    </xdr:to>
    <xdr:pic>
      <xdr:nvPicPr>
        <xdr:cNvPr id="41" name="Изображение 42" descr="Изображение выглядит как кухонный прибор, кухонные принадлежности, Посуда и формы для выпечки, Бытовая техника&#10;&#10;Автоматически созданное описание"/>
        <xdr:cNvPicPr/>
      </xdr:nvPicPr>
      <xdr:blipFill>
        <a:blip xmlns:r="http://schemas.openxmlformats.org/officeDocument/2006/relationships" r:embed="rId33" cstate="screen">
          <a:extLst>
            <a:ext uri="{28A0092B-C50C-407E-A947-70E740481C1C}">
              <a14:useLocalDpi xmlns:a14="http://schemas.microsoft.com/office/drawing/2010/main"/>
            </a:ext>
          </a:extLst>
        </a:blip>
        <a:stretch/>
      </xdr:blipFill>
      <xdr:spPr>
        <a:xfrm>
          <a:off x="2464410" y="136973039"/>
          <a:ext cx="1155090" cy="1057818"/>
        </a:xfrm>
        <a:prstGeom prst="rect">
          <a:avLst/>
        </a:prstGeom>
        <a:ln w="0">
          <a:noFill/>
        </a:ln>
      </xdr:spPr>
    </xdr:pic>
    <xdr:clientData/>
  </xdr:twoCellAnchor>
  <xdr:twoCellAnchor>
    <xdr:from>
      <xdr:col>2</xdr:col>
      <xdr:colOff>172080</xdr:colOff>
      <xdr:row>145</xdr:row>
      <xdr:rowOff>58320</xdr:rowOff>
    </xdr:from>
    <xdr:to>
      <xdr:col>2</xdr:col>
      <xdr:colOff>1238250</xdr:colOff>
      <xdr:row>145</xdr:row>
      <xdr:rowOff>1115786</xdr:rowOff>
    </xdr:to>
    <xdr:pic>
      <xdr:nvPicPr>
        <xdr:cNvPr id="42" name="Изображение 43" descr="Изображение выглядит как транспорт, колесо, кухонные принадлежности&#10;&#10;Автоматически созданное описание"/>
        <xdr:cNvPicPr/>
      </xdr:nvPicPr>
      <xdr:blipFill>
        <a:blip xmlns:r="http://schemas.openxmlformats.org/officeDocument/2006/relationships" r:embed="rId34" cstate="screen">
          <a:extLst>
            <a:ext uri="{28A0092B-C50C-407E-A947-70E740481C1C}">
              <a14:useLocalDpi xmlns:a14="http://schemas.microsoft.com/office/drawing/2010/main"/>
            </a:ext>
          </a:extLst>
        </a:blip>
        <a:stretch/>
      </xdr:blipFill>
      <xdr:spPr>
        <a:xfrm>
          <a:off x="2485294" y="138211641"/>
          <a:ext cx="1066170" cy="1057466"/>
        </a:xfrm>
        <a:prstGeom prst="rect">
          <a:avLst/>
        </a:prstGeom>
        <a:ln w="0">
          <a:noFill/>
        </a:ln>
      </xdr:spPr>
    </xdr:pic>
    <xdr:clientData/>
  </xdr:twoCellAnchor>
  <xdr:twoCellAnchor>
    <xdr:from>
      <xdr:col>2</xdr:col>
      <xdr:colOff>149902</xdr:colOff>
      <xdr:row>149</xdr:row>
      <xdr:rowOff>31894</xdr:rowOff>
    </xdr:from>
    <xdr:to>
      <xdr:col>2</xdr:col>
      <xdr:colOff>1306286</xdr:colOff>
      <xdr:row>149</xdr:row>
      <xdr:rowOff>1360714</xdr:rowOff>
    </xdr:to>
    <xdr:pic>
      <xdr:nvPicPr>
        <xdr:cNvPr id="43" name="Изображение 44" descr="Изображение выглядит как кухонный прибор, попкорн, в помещении, еда&#10;&#10;Автоматически созданное описание"/>
        <xdr:cNvPicPr/>
      </xdr:nvPicPr>
      <xdr:blipFill>
        <a:blip xmlns:r="http://schemas.openxmlformats.org/officeDocument/2006/relationships" r:embed="rId35" cstate="screen">
          <a:extLst>
            <a:ext uri="{28A0092B-C50C-407E-A947-70E740481C1C}">
              <a14:useLocalDpi xmlns:a14="http://schemas.microsoft.com/office/drawing/2010/main"/>
            </a:ext>
          </a:extLst>
        </a:blip>
        <a:stretch/>
      </xdr:blipFill>
      <xdr:spPr>
        <a:xfrm>
          <a:off x="2463116" y="141777501"/>
          <a:ext cx="1156384" cy="1328820"/>
        </a:xfrm>
        <a:prstGeom prst="rect">
          <a:avLst/>
        </a:prstGeom>
        <a:ln w="0">
          <a:noFill/>
        </a:ln>
      </xdr:spPr>
    </xdr:pic>
    <xdr:clientData/>
  </xdr:twoCellAnchor>
  <xdr:twoCellAnchor>
    <xdr:from>
      <xdr:col>2</xdr:col>
      <xdr:colOff>152999</xdr:colOff>
      <xdr:row>152</xdr:row>
      <xdr:rowOff>80640</xdr:rowOff>
    </xdr:from>
    <xdr:to>
      <xdr:col>2</xdr:col>
      <xdr:colOff>1387928</xdr:colOff>
      <xdr:row>152</xdr:row>
      <xdr:rowOff>1238250</xdr:rowOff>
    </xdr:to>
    <xdr:pic>
      <xdr:nvPicPr>
        <xdr:cNvPr id="44" name="Изображение 45" descr="Изображение выглядит как аквариум, в помещении&#10;&#10;Автоматически созданное описание"/>
        <xdr:cNvPicPr/>
      </xdr:nvPicPr>
      <xdr:blipFill>
        <a:blip xmlns:r="http://schemas.openxmlformats.org/officeDocument/2006/relationships" r:embed="rId36" cstate="screen">
          <a:extLst>
            <a:ext uri="{28A0092B-C50C-407E-A947-70E740481C1C}">
              <a14:useLocalDpi xmlns:a14="http://schemas.microsoft.com/office/drawing/2010/main"/>
            </a:ext>
          </a:extLst>
        </a:blip>
        <a:stretch/>
      </xdr:blipFill>
      <xdr:spPr>
        <a:xfrm>
          <a:off x="2466213" y="144806211"/>
          <a:ext cx="1234929" cy="1157610"/>
        </a:xfrm>
        <a:prstGeom prst="rect">
          <a:avLst/>
        </a:prstGeom>
        <a:ln w="0">
          <a:noFill/>
        </a:ln>
      </xdr:spPr>
    </xdr:pic>
    <xdr:clientData/>
  </xdr:twoCellAnchor>
  <xdr:twoCellAnchor>
    <xdr:from>
      <xdr:col>2</xdr:col>
      <xdr:colOff>78839</xdr:colOff>
      <xdr:row>153</xdr:row>
      <xdr:rowOff>25560</xdr:rowOff>
    </xdr:from>
    <xdr:to>
      <xdr:col>2</xdr:col>
      <xdr:colOff>1360714</xdr:colOff>
      <xdr:row>153</xdr:row>
      <xdr:rowOff>1197428</xdr:rowOff>
    </xdr:to>
    <xdr:pic>
      <xdr:nvPicPr>
        <xdr:cNvPr id="45" name="Изображение 46" descr="Изображение выглядит как кухонный прибор, устройство, Бытовая техника, окно&#10;&#10;Автоматически созданное описание"/>
        <xdr:cNvPicPr/>
      </xdr:nvPicPr>
      <xdr:blipFill>
        <a:blip xmlns:r="http://schemas.openxmlformats.org/officeDocument/2006/relationships" r:embed="rId37"/>
        <a:stretch/>
      </xdr:blipFill>
      <xdr:spPr>
        <a:xfrm>
          <a:off x="2392053" y="146030203"/>
          <a:ext cx="1281875" cy="1171868"/>
        </a:xfrm>
        <a:prstGeom prst="rect">
          <a:avLst/>
        </a:prstGeom>
        <a:ln w="0">
          <a:noFill/>
        </a:ln>
      </xdr:spPr>
    </xdr:pic>
    <xdr:clientData/>
  </xdr:twoCellAnchor>
  <xdr:twoCellAnchor>
    <xdr:from>
      <xdr:col>2</xdr:col>
      <xdr:colOff>210026</xdr:colOff>
      <xdr:row>154</xdr:row>
      <xdr:rowOff>39814</xdr:rowOff>
    </xdr:from>
    <xdr:to>
      <xdr:col>2</xdr:col>
      <xdr:colOff>1279072</xdr:colOff>
      <xdr:row>154</xdr:row>
      <xdr:rowOff>1143000</xdr:rowOff>
    </xdr:to>
    <xdr:pic>
      <xdr:nvPicPr>
        <xdr:cNvPr id="46" name="Изображение 47" descr="Изображение выглядит как кухонный прибор, Бытовая техника, устройство, холодильник&#10;&#10;Автоматически созданное описание"/>
        <xdr:cNvPicPr/>
      </xdr:nvPicPr>
      <xdr:blipFill>
        <a:blip xmlns:r="http://schemas.openxmlformats.org/officeDocument/2006/relationships" r:embed="rId38" cstate="screen">
          <a:extLst>
            <a:ext uri="{28A0092B-C50C-407E-A947-70E740481C1C}">
              <a14:useLocalDpi xmlns:a14="http://schemas.microsoft.com/office/drawing/2010/main"/>
            </a:ext>
          </a:extLst>
        </a:blip>
        <a:stretch/>
      </xdr:blipFill>
      <xdr:spPr>
        <a:xfrm>
          <a:off x="2523240" y="147296314"/>
          <a:ext cx="1069046" cy="1103186"/>
        </a:xfrm>
        <a:prstGeom prst="rect">
          <a:avLst/>
        </a:prstGeom>
        <a:ln w="0">
          <a:noFill/>
        </a:ln>
      </xdr:spPr>
    </xdr:pic>
    <xdr:clientData/>
  </xdr:twoCellAnchor>
  <xdr:twoCellAnchor>
    <xdr:from>
      <xdr:col>2</xdr:col>
      <xdr:colOff>26575</xdr:colOff>
      <xdr:row>178</xdr:row>
      <xdr:rowOff>96338</xdr:rowOff>
    </xdr:from>
    <xdr:to>
      <xdr:col>2</xdr:col>
      <xdr:colOff>1510392</xdr:colOff>
      <xdr:row>178</xdr:row>
      <xdr:rowOff>1211036</xdr:rowOff>
    </xdr:to>
    <xdr:pic>
      <xdr:nvPicPr>
        <xdr:cNvPr id="50" name="Изображение 54" descr="Изображение выглядит как коробка, Бытовая техника, контейнер, в помещении&#10;&#10;Автоматически созданное описание"/>
        <xdr:cNvPicPr/>
      </xdr:nvPicPr>
      <xdr:blipFill>
        <a:blip xmlns:r="http://schemas.openxmlformats.org/officeDocument/2006/relationships" r:embed="rId39"/>
        <a:stretch/>
      </xdr:blipFill>
      <xdr:spPr>
        <a:xfrm>
          <a:off x="2339789" y="168675231"/>
          <a:ext cx="1483817" cy="1114698"/>
        </a:xfrm>
        <a:prstGeom prst="rect">
          <a:avLst/>
        </a:prstGeom>
        <a:ln w="0">
          <a:noFill/>
        </a:ln>
      </xdr:spPr>
    </xdr:pic>
    <xdr:clientData/>
  </xdr:twoCellAnchor>
  <xdr:twoCellAnchor>
    <xdr:from>
      <xdr:col>2</xdr:col>
      <xdr:colOff>83309</xdr:colOff>
      <xdr:row>179</xdr:row>
      <xdr:rowOff>87909</xdr:rowOff>
    </xdr:from>
    <xdr:to>
      <xdr:col>2</xdr:col>
      <xdr:colOff>1415142</xdr:colOff>
      <xdr:row>179</xdr:row>
      <xdr:rowOff>1129393</xdr:rowOff>
    </xdr:to>
    <xdr:pic>
      <xdr:nvPicPr>
        <xdr:cNvPr id="51" name="Изображение 55" descr="Изображение выглядит как Бытовая техника, кухонный прибор, в помещении, печь&#10;&#10;Автоматически созданное описание"/>
        <xdr:cNvPicPr/>
      </xdr:nvPicPr>
      <xdr:blipFill>
        <a:blip xmlns:r="http://schemas.openxmlformats.org/officeDocument/2006/relationships" r:embed="rId40"/>
        <a:stretch/>
      </xdr:blipFill>
      <xdr:spPr>
        <a:xfrm>
          <a:off x="2396523" y="170054730"/>
          <a:ext cx="1331833" cy="1041484"/>
        </a:xfrm>
        <a:prstGeom prst="rect">
          <a:avLst/>
        </a:prstGeom>
        <a:ln w="0">
          <a:noFill/>
        </a:ln>
      </xdr:spPr>
    </xdr:pic>
    <xdr:clientData/>
  </xdr:twoCellAnchor>
  <xdr:twoCellAnchor editAs="oneCell">
    <xdr:from>
      <xdr:col>2</xdr:col>
      <xdr:colOff>1080</xdr:colOff>
      <xdr:row>177</xdr:row>
      <xdr:rowOff>84600</xdr:rowOff>
    </xdr:from>
    <xdr:to>
      <xdr:col>2</xdr:col>
      <xdr:colOff>299160</xdr:colOff>
      <xdr:row>178</xdr:row>
      <xdr:rowOff>178631</xdr:rowOff>
    </xdr:to>
    <xdr:sp macro="" textlink="">
      <xdr:nvSpPr>
        <xdr:cNvPr id="52" name="AutoShape 1"/>
        <xdr:cNvSpPr/>
      </xdr:nvSpPr>
      <xdr:spPr>
        <a:xfrm>
          <a:off x="2306130" y="138549525"/>
          <a:ext cx="298080" cy="298140"/>
        </a:xfrm>
        <a:prstGeom prst="rect">
          <a:avLst/>
        </a:prstGeom>
        <a:noFill/>
        <a:ln w="0">
          <a:noFill/>
        </a:ln>
      </xdr:spPr>
      <xdr:style>
        <a:lnRef idx="0">
          <a:scrgbClr r="0" g="0" b="0"/>
        </a:lnRef>
        <a:fillRef idx="0">
          <a:scrgbClr r="0" g="0" b="0"/>
        </a:fillRef>
        <a:effectRef idx="0">
          <a:scrgbClr r="0" g="0" b="0"/>
        </a:effectRef>
        <a:fontRef idx="minor"/>
      </xdr:style>
    </xdr:sp>
    <xdr:clientData/>
  </xdr:twoCellAnchor>
  <xdr:twoCellAnchor editAs="oneCell">
    <xdr:from>
      <xdr:col>2</xdr:col>
      <xdr:colOff>108719</xdr:colOff>
      <xdr:row>165</xdr:row>
      <xdr:rowOff>95186</xdr:rowOff>
    </xdr:from>
    <xdr:to>
      <xdr:col>2</xdr:col>
      <xdr:colOff>1360714</xdr:colOff>
      <xdr:row>165</xdr:row>
      <xdr:rowOff>898072</xdr:rowOff>
    </xdr:to>
    <xdr:pic>
      <xdr:nvPicPr>
        <xdr:cNvPr id="54" name="Рисунок 124" descr="Изображение выглядит как кухонный прибор, устройство, Бытовая техника, Микроволновая печь&#10;&#10;Автоматически созданное описание"/>
        <xdr:cNvPicPr/>
      </xdr:nvPicPr>
      <xdr:blipFill>
        <a:blip xmlns:r="http://schemas.openxmlformats.org/officeDocument/2006/relationships" r:embed="rId41" cstate="screen">
          <a:extLst>
            <a:ext uri="{28A0092B-C50C-407E-A947-70E740481C1C}">
              <a14:useLocalDpi xmlns:a14="http://schemas.microsoft.com/office/drawing/2010/main"/>
            </a:ext>
          </a:extLst>
        </a:blip>
        <a:srcRect l="6290" t="17096" r="12280" b="12438"/>
        <a:stretch/>
      </xdr:blipFill>
      <xdr:spPr>
        <a:xfrm>
          <a:off x="2421933" y="156237150"/>
          <a:ext cx="1251995" cy="802886"/>
        </a:xfrm>
        <a:prstGeom prst="rect">
          <a:avLst/>
        </a:prstGeom>
        <a:ln w="0">
          <a:noFill/>
        </a:ln>
      </xdr:spPr>
    </xdr:pic>
    <xdr:clientData/>
  </xdr:twoCellAnchor>
  <xdr:twoCellAnchor editAs="oneCell">
    <xdr:from>
      <xdr:col>0</xdr:col>
      <xdr:colOff>237240</xdr:colOff>
      <xdr:row>0</xdr:row>
      <xdr:rowOff>50760</xdr:rowOff>
    </xdr:from>
    <xdr:to>
      <xdr:col>2</xdr:col>
      <xdr:colOff>889200</xdr:colOff>
      <xdr:row>1</xdr:row>
      <xdr:rowOff>675360</xdr:rowOff>
    </xdr:to>
    <xdr:pic>
      <xdr:nvPicPr>
        <xdr:cNvPr id="59" name="Рисунок 70" descr="Изображение выглядит как текст, Шрифт, Графика, каллиграфия&#10;&#10;Автоматически созданное описание"/>
        <xdr:cNvPicPr/>
      </xdr:nvPicPr>
      <xdr:blipFill>
        <a:blip xmlns:r="http://schemas.openxmlformats.org/officeDocument/2006/relationships" r:embed="rId42" cstate="screen">
          <a:extLst>
            <a:ext uri="{28A0092B-C50C-407E-A947-70E740481C1C}">
              <a14:useLocalDpi xmlns:a14="http://schemas.microsoft.com/office/drawing/2010/main"/>
            </a:ext>
          </a:extLst>
        </a:blip>
        <a:stretch/>
      </xdr:blipFill>
      <xdr:spPr>
        <a:xfrm>
          <a:off x="237240" y="50760"/>
          <a:ext cx="2957010" cy="1005600"/>
        </a:xfrm>
        <a:prstGeom prst="rect">
          <a:avLst/>
        </a:prstGeom>
        <a:ln w="0">
          <a:noFill/>
        </a:ln>
      </xdr:spPr>
    </xdr:pic>
    <xdr:clientData/>
  </xdr:twoCellAnchor>
  <xdr:twoCellAnchor>
    <xdr:from>
      <xdr:col>2</xdr:col>
      <xdr:colOff>305000</xdr:colOff>
      <xdr:row>257</xdr:row>
      <xdr:rowOff>71215</xdr:rowOff>
    </xdr:from>
    <xdr:to>
      <xdr:col>2</xdr:col>
      <xdr:colOff>1115785</xdr:colOff>
      <xdr:row>257</xdr:row>
      <xdr:rowOff>993321</xdr:rowOff>
    </xdr:to>
    <xdr:pic>
      <xdr:nvPicPr>
        <xdr:cNvPr id="71" name="Picture 1"/>
        <xdr:cNvPicPr/>
      </xdr:nvPicPr>
      <xdr:blipFill>
        <a:blip xmlns:r="http://schemas.openxmlformats.org/officeDocument/2006/relationships" r:embed="rId43" cstate="screen">
          <a:extLst>
            <a:ext uri="{28A0092B-C50C-407E-A947-70E740481C1C}">
              <a14:useLocalDpi xmlns:a14="http://schemas.microsoft.com/office/drawing/2010/main"/>
            </a:ext>
          </a:extLst>
        </a:blip>
        <a:stretch/>
      </xdr:blipFill>
      <xdr:spPr>
        <a:xfrm>
          <a:off x="2618214" y="260607179"/>
          <a:ext cx="810785" cy="922106"/>
        </a:xfrm>
        <a:prstGeom prst="rect">
          <a:avLst/>
        </a:prstGeom>
        <a:ln w="0">
          <a:noFill/>
        </a:ln>
      </xdr:spPr>
    </xdr:pic>
    <xdr:clientData/>
  </xdr:twoCellAnchor>
  <xdr:twoCellAnchor>
    <xdr:from>
      <xdr:col>2</xdr:col>
      <xdr:colOff>330483</xdr:colOff>
      <xdr:row>258</xdr:row>
      <xdr:rowOff>87484</xdr:rowOff>
    </xdr:from>
    <xdr:to>
      <xdr:col>2</xdr:col>
      <xdr:colOff>1156606</xdr:colOff>
      <xdr:row>258</xdr:row>
      <xdr:rowOff>1020535</xdr:rowOff>
    </xdr:to>
    <xdr:pic>
      <xdr:nvPicPr>
        <xdr:cNvPr id="72" name="Picture 1"/>
        <xdr:cNvPicPr/>
      </xdr:nvPicPr>
      <xdr:blipFill>
        <a:blip xmlns:r="http://schemas.openxmlformats.org/officeDocument/2006/relationships" r:embed="rId43"/>
        <a:stretch/>
      </xdr:blipFill>
      <xdr:spPr>
        <a:xfrm>
          <a:off x="2643697" y="261698413"/>
          <a:ext cx="826123" cy="933051"/>
        </a:xfrm>
        <a:prstGeom prst="rect">
          <a:avLst/>
        </a:prstGeom>
        <a:ln w="0">
          <a:noFill/>
        </a:ln>
      </xdr:spPr>
    </xdr:pic>
    <xdr:clientData/>
  </xdr:twoCellAnchor>
  <xdr:twoCellAnchor>
    <xdr:from>
      <xdr:col>2</xdr:col>
      <xdr:colOff>335237</xdr:colOff>
      <xdr:row>259</xdr:row>
      <xdr:rowOff>138599</xdr:rowOff>
    </xdr:from>
    <xdr:to>
      <xdr:col>2</xdr:col>
      <xdr:colOff>1170215</xdr:colOff>
      <xdr:row>259</xdr:row>
      <xdr:rowOff>993320</xdr:rowOff>
    </xdr:to>
    <xdr:pic>
      <xdr:nvPicPr>
        <xdr:cNvPr id="73" name="Picture 1"/>
        <xdr:cNvPicPr/>
      </xdr:nvPicPr>
      <xdr:blipFill>
        <a:blip xmlns:r="http://schemas.openxmlformats.org/officeDocument/2006/relationships" r:embed="rId43"/>
        <a:stretch/>
      </xdr:blipFill>
      <xdr:spPr>
        <a:xfrm>
          <a:off x="2648451" y="262892528"/>
          <a:ext cx="834978" cy="854721"/>
        </a:xfrm>
        <a:prstGeom prst="rect">
          <a:avLst/>
        </a:prstGeom>
        <a:ln w="0">
          <a:noFill/>
        </a:ln>
      </xdr:spPr>
    </xdr:pic>
    <xdr:clientData/>
  </xdr:twoCellAnchor>
  <xdr:twoCellAnchor>
    <xdr:from>
      <xdr:col>2</xdr:col>
      <xdr:colOff>282462</xdr:colOff>
      <xdr:row>260</xdr:row>
      <xdr:rowOff>111385</xdr:rowOff>
    </xdr:from>
    <xdr:to>
      <xdr:col>2</xdr:col>
      <xdr:colOff>1238249</xdr:colOff>
      <xdr:row>260</xdr:row>
      <xdr:rowOff>1143000</xdr:rowOff>
    </xdr:to>
    <xdr:pic>
      <xdr:nvPicPr>
        <xdr:cNvPr id="74" name="Picture 1"/>
        <xdr:cNvPicPr/>
      </xdr:nvPicPr>
      <xdr:blipFill>
        <a:blip xmlns:r="http://schemas.openxmlformats.org/officeDocument/2006/relationships" r:embed="rId43"/>
        <a:stretch/>
      </xdr:blipFill>
      <xdr:spPr>
        <a:xfrm>
          <a:off x="2595676" y="263994706"/>
          <a:ext cx="955787" cy="1031615"/>
        </a:xfrm>
        <a:prstGeom prst="rect">
          <a:avLst/>
        </a:prstGeom>
        <a:ln w="0">
          <a:noFill/>
        </a:ln>
      </xdr:spPr>
    </xdr:pic>
    <xdr:clientData/>
  </xdr:twoCellAnchor>
  <xdr:twoCellAnchor>
    <xdr:from>
      <xdr:col>2</xdr:col>
      <xdr:colOff>320691</xdr:colOff>
      <xdr:row>261</xdr:row>
      <xdr:rowOff>62643</xdr:rowOff>
    </xdr:from>
    <xdr:to>
      <xdr:col>2</xdr:col>
      <xdr:colOff>1224642</xdr:colOff>
      <xdr:row>261</xdr:row>
      <xdr:rowOff>1005921</xdr:rowOff>
    </xdr:to>
    <xdr:pic>
      <xdr:nvPicPr>
        <xdr:cNvPr id="75" name="Picture 1"/>
        <xdr:cNvPicPr/>
      </xdr:nvPicPr>
      <xdr:blipFill>
        <a:blip xmlns:r="http://schemas.openxmlformats.org/officeDocument/2006/relationships" r:embed="rId43"/>
        <a:stretch/>
      </xdr:blipFill>
      <xdr:spPr>
        <a:xfrm>
          <a:off x="2633905" y="265265857"/>
          <a:ext cx="903951" cy="943278"/>
        </a:xfrm>
        <a:prstGeom prst="rect">
          <a:avLst/>
        </a:prstGeom>
        <a:ln w="0">
          <a:noFill/>
        </a:ln>
      </xdr:spPr>
    </xdr:pic>
    <xdr:clientData/>
  </xdr:twoCellAnchor>
  <xdr:twoCellAnchor>
    <xdr:from>
      <xdr:col>2</xdr:col>
      <xdr:colOff>244929</xdr:colOff>
      <xdr:row>262</xdr:row>
      <xdr:rowOff>82516</xdr:rowOff>
    </xdr:from>
    <xdr:to>
      <xdr:col>2</xdr:col>
      <xdr:colOff>1224642</xdr:colOff>
      <xdr:row>262</xdr:row>
      <xdr:rowOff>1279071</xdr:rowOff>
    </xdr:to>
    <xdr:pic>
      <xdr:nvPicPr>
        <xdr:cNvPr id="76" name="Picture 1"/>
        <xdr:cNvPicPr/>
      </xdr:nvPicPr>
      <xdr:blipFill>
        <a:blip xmlns:r="http://schemas.openxmlformats.org/officeDocument/2006/relationships" r:embed="rId43" cstate="screen">
          <a:extLst>
            <a:ext uri="{28A0092B-C50C-407E-A947-70E740481C1C}">
              <a14:useLocalDpi xmlns:a14="http://schemas.microsoft.com/office/drawing/2010/main"/>
            </a:ext>
          </a:extLst>
        </a:blip>
        <a:stretch/>
      </xdr:blipFill>
      <xdr:spPr>
        <a:xfrm>
          <a:off x="2558143" y="266347087"/>
          <a:ext cx="979713" cy="1196555"/>
        </a:xfrm>
        <a:prstGeom prst="rect">
          <a:avLst/>
        </a:prstGeom>
        <a:ln w="0">
          <a:noFill/>
        </a:ln>
      </xdr:spPr>
    </xdr:pic>
    <xdr:clientData/>
  </xdr:twoCellAnchor>
  <xdr:twoCellAnchor>
    <xdr:from>
      <xdr:col>2</xdr:col>
      <xdr:colOff>257623</xdr:colOff>
      <xdr:row>263</xdr:row>
      <xdr:rowOff>133632</xdr:rowOff>
    </xdr:from>
    <xdr:to>
      <xdr:col>2</xdr:col>
      <xdr:colOff>1197429</xdr:colOff>
      <xdr:row>263</xdr:row>
      <xdr:rowOff>1265463</xdr:rowOff>
    </xdr:to>
    <xdr:pic>
      <xdr:nvPicPr>
        <xdr:cNvPr id="77" name="Picture 1"/>
        <xdr:cNvPicPr/>
      </xdr:nvPicPr>
      <xdr:blipFill>
        <a:blip xmlns:r="http://schemas.openxmlformats.org/officeDocument/2006/relationships" r:embed="rId43"/>
        <a:stretch/>
      </xdr:blipFill>
      <xdr:spPr>
        <a:xfrm>
          <a:off x="2570837" y="267867775"/>
          <a:ext cx="939806" cy="1131831"/>
        </a:xfrm>
        <a:prstGeom prst="rect">
          <a:avLst/>
        </a:prstGeom>
        <a:ln w="0">
          <a:noFill/>
        </a:ln>
      </xdr:spPr>
    </xdr:pic>
    <xdr:clientData/>
  </xdr:twoCellAnchor>
  <xdr:twoCellAnchor>
    <xdr:from>
      <xdr:col>2</xdr:col>
      <xdr:colOff>247615</xdr:colOff>
      <xdr:row>264</xdr:row>
      <xdr:rowOff>99793</xdr:rowOff>
    </xdr:from>
    <xdr:to>
      <xdr:col>2</xdr:col>
      <xdr:colOff>1183822</xdr:colOff>
      <xdr:row>264</xdr:row>
      <xdr:rowOff>1143001</xdr:rowOff>
    </xdr:to>
    <xdr:pic>
      <xdr:nvPicPr>
        <xdr:cNvPr id="78" name="Picture 1"/>
        <xdr:cNvPicPr/>
      </xdr:nvPicPr>
      <xdr:blipFill>
        <a:blip xmlns:r="http://schemas.openxmlformats.org/officeDocument/2006/relationships" r:embed="rId43"/>
        <a:stretch/>
      </xdr:blipFill>
      <xdr:spPr>
        <a:xfrm>
          <a:off x="2560829" y="269221864"/>
          <a:ext cx="936207" cy="1043208"/>
        </a:xfrm>
        <a:prstGeom prst="rect">
          <a:avLst/>
        </a:prstGeom>
        <a:ln w="0">
          <a:noFill/>
        </a:ln>
      </xdr:spPr>
    </xdr:pic>
    <xdr:clientData/>
  </xdr:twoCellAnchor>
  <xdr:twoCellAnchor>
    <xdr:from>
      <xdr:col>2</xdr:col>
      <xdr:colOff>198300</xdr:colOff>
      <xdr:row>265</xdr:row>
      <xdr:rowOff>96762</xdr:rowOff>
    </xdr:from>
    <xdr:to>
      <xdr:col>2</xdr:col>
      <xdr:colOff>1211036</xdr:colOff>
      <xdr:row>265</xdr:row>
      <xdr:rowOff>1306285</xdr:rowOff>
    </xdr:to>
    <xdr:pic>
      <xdr:nvPicPr>
        <xdr:cNvPr id="79" name="Picture 2"/>
        <xdr:cNvPicPr/>
      </xdr:nvPicPr>
      <xdr:blipFill>
        <a:blip xmlns:r="http://schemas.openxmlformats.org/officeDocument/2006/relationships" r:embed="rId44" cstate="screen">
          <a:extLst>
            <a:ext uri="{28A0092B-C50C-407E-A947-70E740481C1C}">
              <a14:useLocalDpi xmlns:a14="http://schemas.microsoft.com/office/drawing/2010/main"/>
            </a:ext>
          </a:extLst>
        </a:blip>
        <a:stretch/>
      </xdr:blipFill>
      <xdr:spPr>
        <a:xfrm>
          <a:off x="2511514" y="270606762"/>
          <a:ext cx="1012736" cy="1209523"/>
        </a:xfrm>
        <a:prstGeom prst="rect">
          <a:avLst/>
        </a:prstGeom>
        <a:ln w="0">
          <a:noFill/>
        </a:ln>
      </xdr:spPr>
    </xdr:pic>
    <xdr:clientData/>
  </xdr:twoCellAnchor>
  <xdr:twoCellAnchor>
    <xdr:from>
      <xdr:col>2</xdr:col>
      <xdr:colOff>334516</xdr:colOff>
      <xdr:row>256</xdr:row>
      <xdr:rowOff>79778</xdr:rowOff>
    </xdr:from>
    <xdr:to>
      <xdr:col>2</xdr:col>
      <xdr:colOff>1074963</xdr:colOff>
      <xdr:row>256</xdr:row>
      <xdr:rowOff>938893</xdr:rowOff>
    </xdr:to>
    <xdr:pic>
      <xdr:nvPicPr>
        <xdr:cNvPr id="80" name="Picture 1"/>
        <xdr:cNvPicPr/>
      </xdr:nvPicPr>
      <xdr:blipFill>
        <a:blip xmlns:r="http://schemas.openxmlformats.org/officeDocument/2006/relationships" r:embed="rId43" cstate="screen">
          <a:extLst>
            <a:ext uri="{28A0092B-C50C-407E-A947-70E740481C1C}">
              <a14:useLocalDpi xmlns:a14="http://schemas.microsoft.com/office/drawing/2010/main"/>
            </a:ext>
          </a:extLst>
        </a:blip>
        <a:stretch/>
      </xdr:blipFill>
      <xdr:spPr>
        <a:xfrm>
          <a:off x="2647730" y="259567992"/>
          <a:ext cx="740447" cy="859115"/>
        </a:xfrm>
        <a:prstGeom prst="rect">
          <a:avLst/>
        </a:prstGeom>
        <a:ln w="0">
          <a:noFill/>
        </a:ln>
      </xdr:spPr>
    </xdr:pic>
    <xdr:clientData/>
  </xdr:twoCellAnchor>
  <xdr:twoCellAnchor>
    <xdr:from>
      <xdr:col>2</xdr:col>
      <xdr:colOff>344957</xdr:colOff>
      <xdr:row>255</xdr:row>
      <xdr:rowOff>131258</xdr:rowOff>
    </xdr:from>
    <xdr:to>
      <xdr:col>2</xdr:col>
      <xdr:colOff>1224643</xdr:colOff>
      <xdr:row>255</xdr:row>
      <xdr:rowOff>1129393</xdr:rowOff>
    </xdr:to>
    <xdr:pic>
      <xdr:nvPicPr>
        <xdr:cNvPr id="81" name="Рисунок 85" descr="Изображение выглядит как кухонный прибор, Бытовая техника, Посуда и формы для выпечки, Мелкая бытовая техника&#10;&#10;Автоматически созданное описание"/>
        <xdr:cNvPicPr/>
      </xdr:nvPicPr>
      <xdr:blipFill>
        <a:blip xmlns:r="http://schemas.openxmlformats.org/officeDocument/2006/relationships" r:embed="rId45" cstate="screen">
          <a:extLst>
            <a:ext uri="{28A0092B-C50C-407E-A947-70E740481C1C}">
              <a14:useLocalDpi xmlns:a14="http://schemas.microsoft.com/office/drawing/2010/main"/>
            </a:ext>
          </a:extLst>
        </a:blip>
        <a:stretch/>
      </xdr:blipFill>
      <xdr:spPr>
        <a:xfrm>
          <a:off x="2658171" y="258381222"/>
          <a:ext cx="879686" cy="998135"/>
        </a:xfrm>
        <a:prstGeom prst="rect">
          <a:avLst/>
        </a:prstGeom>
        <a:ln w="0">
          <a:noFill/>
        </a:ln>
      </xdr:spPr>
    </xdr:pic>
    <xdr:clientData/>
  </xdr:twoCellAnchor>
  <xdr:twoCellAnchor editAs="oneCell">
    <xdr:from>
      <xdr:col>2</xdr:col>
      <xdr:colOff>81000</xdr:colOff>
      <xdr:row>146</xdr:row>
      <xdr:rowOff>143640</xdr:rowOff>
    </xdr:from>
    <xdr:to>
      <xdr:col>2</xdr:col>
      <xdr:colOff>1202040</xdr:colOff>
      <xdr:row>146</xdr:row>
      <xdr:rowOff>959760</xdr:rowOff>
    </xdr:to>
    <xdr:pic>
      <xdr:nvPicPr>
        <xdr:cNvPr id="84" name="Рисунок 113" descr="Изображение выглядит как колпак, кухонные принадлежности&#10;&#10;Автоматически созданное описание"/>
        <xdr:cNvPicPr/>
      </xdr:nvPicPr>
      <xdr:blipFill>
        <a:blip xmlns:r="http://schemas.openxmlformats.org/officeDocument/2006/relationships" r:embed="rId46" cstate="screen">
          <a:extLst>
            <a:ext uri="{28A0092B-C50C-407E-A947-70E740481C1C}">
              <a14:useLocalDpi xmlns:a14="http://schemas.microsoft.com/office/drawing/2010/main"/>
            </a:ext>
          </a:extLst>
        </a:blip>
        <a:stretch/>
      </xdr:blipFill>
      <xdr:spPr>
        <a:xfrm>
          <a:off x="2386050" y="112452915"/>
          <a:ext cx="1121040" cy="816120"/>
        </a:xfrm>
        <a:prstGeom prst="rect">
          <a:avLst/>
        </a:prstGeom>
        <a:ln w="0">
          <a:noFill/>
        </a:ln>
      </xdr:spPr>
    </xdr:pic>
    <xdr:clientData/>
  </xdr:twoCellAnchor>
  <xdr:twoCellAnchor editAs="oneCell">
    <xdr:from>
      <xdr:col>2</xdr:col>
      <xdr:colOff>89640</xdr:colOff>
      <xdr:row>147</xdr:row>
      <xdr:rowOff>152280</xdr:rowOff>
    </xdr:from>
    <xdr:to>
      <xdr:col>2</xdr:col>
      <xdr:colOff>1210680</xdr:colOff>
      <xdr:row>147</xdr:row>
      <xdr:rowOff>968400</xdr:rowOff>
    </xdr:to>
    <xdr:pic>
      <xdr:nvPicPr>
        <xdr:cNvPr id="85" name="Рисунок 114" descr="Изображение выглядит как колпак, кухонные принадлежности&#10;&#10;Автоматически созданное описание"/>
        <xdr:cNvPicPr/>
      </xdr:nvPicPr>
      <xdr:blipFill>
        <a:blip xmlns:r="http://schemas.openxmlformats.org/officeDocument/2006/relationships" r:embed="rId46" cstate="screen">
          <a:extLst>
            <a:ext uri="{28A0092B-C50C-407E-A947-70E740481C1C}">
              <a14:useLocalDpi xmlns:a14="http://schemas.microsoft.com/office/drawing/2010/main"/>
            </a:ext>
          </a:extLst>
        </a:blip>
        <a:stretch/>
      </xdr:blipFill>
      <xdr:spPr>
        <a:xfrm>
          <a:off x="2394690" y="113509305"/>
          <a:ext cx="1121040" cy="816120"/>
        </a:xfrm>
        <a:prstGeom prst="rect">
          <a:avLst/>
        </a:prstGeom>
        <a:ln w="0">
          <a:noFill/>
        </a:ln>
      </xdr:spPr>
    </xdr:pic>
    <xdr:clientData/>
  </xdr:twoCellAnchor>
  <xdr:twoCellAnchor editAs="oneCell">
    <xdr:from>
      <xdr:col>2</xdr:col>
      <xdr:colOff>99720</xdr:colOff>
      <xdr:row>27</xdr:row>
      <xdr:rowOff>63000</xdr:rowOff>
    </xdr:from>
    <xdr:to>
      <xdr:col>2</xdr:col>
      <xdr:colOff>1180080</xdr:colOff>
      <xdr:row>27</xdr:row>
      <xdr:rowOff>782280</xdr:rowOff>
    </xdr:to>
    <xdr:pic>
      <xdr:nvPicPr>
        <xdr:cNvPr id="88" name="Рисунок 118" descr="Изображение выглядит как кухонный прибор, Посуда и формы для выпечки, Бытовая техника, готовка&#10;&#10;Автоматически созданное описание"/>
        <xdr:cNvPicPr/>
      </xdr:nvPicPr>
      <xdr:blipFill>
        <a:blip xmlns:r="http://schemas.openxmlformats.org/officeDocument/2006/relationships" r:embed="rId47" cstate="screen">
          <a:extLst>
            <a:ext uri="{28A0092B-C50C-407E-A947-70E740481C1C}">
              <a14:useLocalDpi xmlns:a14="http://schemas.microsoft.com/office/drawing/2010/main"/>
            </a:ext>
          </a:extLst>
        </a:blip>
        <a:stretch/>
      </xdr:blipFill>
      <xdr:spPr>
        <a:xfrm>
          <a:off x="2404770" y="26113875"/>
          <a:ext cx="1080360" cy="719280"/>
        </a:xfrm>
        <a:prstGeom prst="rect">
          <a:avLst/>
        </a:prstGeom>
        <a:ln w="0">
          <a:noFill/>
        </a:ln>
      </xdr:spPr>
    </xdr:pic>
    <xdr:clientData/>
  </xdr:twoCellAnchor>
  <xdr:twoCellAnchor editAs="oneCell">
    <xdr:from>
      <xdr:col>2</xdr:col>
      <xdr:colOff>209520</xdr:colOff>
      <xdr:row>100</xdr:row>
      <xdr:rowOff>126720</xdr:rowOff>
    </xdr:from>
    <xdr:to>
      <xdr:col>2</xdr:col>
      <xdr:colOff>1156320</xdr:colOff>
      <xdr:row>100</xdr:row>
      <xdr:rowOff>738720</xdr:rowOff>
    </xdr:to>
    <xdr:pic>
      <xdr:nvPicPr>
        <xdr:cNvPr id="109" name="Рисунок 146" descr="Изображение выглядит как кухонный прибор, устройство, плитка, Бытовая техника&#10;&#10;Автоматически созданное описание"/>
        <xdr:cNvPicPr/>
      </xdr:nvPicPr>
      <xdr:blipFill>
        <a:blip xmlns:r="http://schemas.openxmlformats.org/officeDocument/2006/relationships" r:embed="rId48" cstate="screen">
          <a:extLst>
            <a:ext uri="{28A0092B-C50C-407E-A947-70E740481C1C}">
              <a14:useLocalDpi xmlns:a14="http://schemas.microsoft.com/office/drawing/2010/main"/>
            </a:ext>
          </a:extLst>
        </a:blip>
        <a:stretch/>
      </xdr:blipFill>
      <xdr:spPr>
        <a:xfrm>
          <a:off x="2514570" y="81470220"/>
          <a:ext cx="946800" cy="612000"/>
        </a:xfrm>
        <a:prstGeom prst="rect">
          <a:avLst/>
        </a:prstGeom>
        <a:ln w="0">
          <a:noFill/>
        </a:ln>
      </xdr:spPr>
    </xdr:pic>
    <xdr:clientData/>
  </xdr:twoCellAnchor>
  <xdr:twoCellAnchor editAs="oneCell">
    <xdr:from>
      <xdr:col>2</xdr:col>
      <xdr:colOff>175680</xdr:colOff>
      <xdr:row>101</xdr:row>
      <xdr:rowOff>186840</xdr:rowOff>
    </xdr:from>
    <xdr:to>
      <xdr:col>2</xdr:col>
      <xdr:colOff>1190520</xdr:colOff>
      <xdr:row>101</xdr:row>
      <xdr:rowOff>720001</xdr:rowOff>
    </xdr:to>
    <xdr:pic>
      <xdr:nvPicPr>
        <xdr:cNvPr id="110" name="Рисунок 147" descr="Изображение выглядит как устройство, кухонный прибор, плитка, Бытовая техника&#10;&#10;Автоматически созданное описание"/>
        <xdr:cNvPicPr/>
      </xdr:nvPicPr>
      <xdr:blipFill>
        <a:blip xmlns:r="http://schemas.openxmlformats.org/officeDocument/2006/relationships" r:embed="rId49" cstate="screen">
          <a:extLst>
            <a:ext uri="{28A0092B-C50C-407E-A947-70E740481C1C}">
              <a14:useLocalDpi xmlns:a14="http://schemas.microsoft.com/office/drawing/2010/main"/>
            </a:ext>
          </a:extLst>
        </a:blip>
        <a:stretch/>
      </xdr:blipFill>
      <xdr:spPr>
        <a:xfrm>
          <a:off x="2480730" y="82273290"/>
          <a:ext cx="1014840" cy="533160"/>
        </a:xfrm>
        <a:prstGeom prst="rect">
          <a:avLst/>
        </a:prstGeom>
        <a:ln w="0">
          <a:noFill/>
        </a:ln>
      </xdr:spPr>
    </xdr:pic>
    <xdr:clientData/>
  </xdr:twoCellAnchor>
  <xdr:twoCellAnchor>
    <xdr:from>
      <xdr:col>2</xdr:col>
      <xdr:colOff>57600</xdr:colOff>
      <xdr:row>327</xdr:row>
      <xdr:rowOff>71134</xdr:rowOff>
    </xdr:from>
    <xdr:to>
      <xdr:col>2</xdr:col>
      <xdr:colOff>1401536</xdr:colOff>
      <xdr:row>327</xdr:row>
      <xdr:rowOff>1535974</xdr:rowOff>
    </xdr:to>
    <xdr:pic>
      <xdr:nvPicPr>
        <xdr:cNvPr id="117" name="Рисунок 155" descr="Изображение выглядит как кухонный прибор, в помещении, машина&#10;&#10;Автоматически созданное описание"/>
        <xdr:cNvPicPr/>
      </xdr:nvPicPr>
      <xdr:blipFill>
        <a:blip xmlns:r="http://schemas.openxmlformats.org/officeDocument/2006/relationships" r:embed="rId50" cstate="screen">
          <a:extLst>
            <a:ext uri="{28A0092B-C50C-407E-A947-70E740481C1C}">
              <a14:useLocalDpi xmlns:a14="http://schemas.microsoft.com/office/drawing/2010/main"/>
            </a:ext>
          </a:extLst>
        </a:blip>
        <a:stretch/>
      </xdr:blipFill>
      <xdr:spPr>
        <a:xfrm>
          <a:off x="2370814" y="358891491"/>
          <a:ext cx="1343936" cy="1464840"/>
        </a:xfrm>
        <a:prstGeom prst="rect">
          <a:avLst/>
        </a:prstGeom>
        <a:ln w="0">
          <a:noFill/>
        </a:ln>
      </xdr:spPr>
    </xdr:pic>
    <xdr:clientData/>
  </xdr:twoCellAnchor>
  <xdr:twoCellAnchor editAs="oneCell">
    <xdr:from>
      <xdr:col>0</xdr:col>
      <xdr:colOff>123990</xdr:colOff>
      <xdr:row>332</xdr:row>
      <xdr:rowOff>24193</xdr:rowOff>
    </xdr:from>
    <xdr:to>
      <xdr:col>4</xdr:col>
      <xdr:colOff>421440</xdr:colOff>
      <xdr:row>368</xdr:row>
      <xdr:rowOff>16993</xdr:rowOff>
    </xdr:to>
    <xdr:pic>
      <xdr:nvPicPr>
        <xdr:cNvPr id="118" name="Рисунок 156" descr="Изображение выглядит как текст, снимок экрана, Шрифт, Публикация&#10;&#10;Автоматически созданное описание"/>
        <xdr:cNvPicPr/>
      </xdr:nvPicPr>
      <xdr:blipFill>
        <a:blip xmlns:r="http://schemas.openxmlformats.org/officeDocument/2006/relationships" r:embed="rId51"/>
        <a:stretch/>
      </xdr:blipFill>
      <xdr:spPr>
        <a:xfrm>
          <a:off x="123990" y="370968514"/>
          <a:ext cx="5223236" cy="6850800"/>
        </a:xfrm>
        <a:prstGeom prst="rect">
          <a:avLst/>
        </a:prstGeom>
        <a:ln w="0">
          <a:noFill/>
        </a:ln>
      </xdr:spPr>
    </xdr:pic>
    <xdr:clientData/>
  </xdr:twoCellAnchor>
  <xdr:twoCellAnchor editAs="oneCell">
    <xdr:from>
      <xdr:col>4</xdr:col>
      <xdr:colOff>372925</xdr:colOff>
      <xdr:row>332</xdr:row>
      <xdr:rowOff>35070</xdr:rowOff>
    </xdr:from>
    <xdr:to>
      <xdr:col>7</xdr:col>
      <xdr:colOff>659197</xdr:colOff>
      <xdr:row>378</xdr:row>
      <xdr:rowOff>149610</xdr:rowOff>
    </xdr:to>
    <xdr:pic>
      <xdr:nvPicPr>
        <xdr:cNvPr id="119" name="Рисунок 157" descr="Изображение выглядит как текст, снимок экрана, документ, Шрифт&#10;&#10;Автоматически созданное описание"/>
        <xdr:cNvPicPr/>
      </xdr:nvPicPr>
      <xdr:blipFill>
        <a:blip xmlns:r="http://schemas.openxmlformats.org/officeDocument/2006/relationships" r:embed="rId52"/>
        <a:stretch/>
      </xdr:blipFill>
      <xdr:spPr>
        <a:xfrm>
          <a:off x="5298711" y="371088249"/>
          <a:ext cx="5416165" cy="8877540"/>
        </a:xfrm>
        <a:prstGeom prst="rect">
          <a:avLst/>
        </a:prstGeom>
        <a:ln w="0">
          <a:noFill/>
        </a:ln>
      </xdr:spPr>
    </xdr:pic>
    <xdr:clientData/>
  </xdr:twoCellAnchor>
  <xdr:twoCellAnchor editAs="oneCell">
    <xdr:from>
      <xdr:col>7</xdr:col>
      <xdr:colOff>657269</xdr:colOff>
      <xdr:row>332</xdr:row>
      <xdr:rowOff>32259</xdr:rowOff>
    </xdr:from>
    <xdr:to>
      <xdr:col>12</xdr:col>
      <xdr:colOff>127024</xdr:colOff>
      <xdr:row>363</xdr:row>
      <xdr:rowOff>17499</xdr:rowOff>
    </xdr:to>
    <xdr:pic>
      <xdr:nvPicPr>
        <xdr:cNvPr id="120" name="Рисунок 158" descr="Изображение выглядит как текст, снимок экрана, число, Шрифт&#10;&#10;Автоматически созданное описание"/>
        <xdr:cNvPicPr/>
      </xdr:nvPicPr>
      <xdr:blipFill>
        <a:blip xmlns:r="http://schemas.openxmlformats.org/officeDocument/2006/relationships" r:embed="rId53"/>
        <a:stretch/>
      </xdr:blipFill>
      <xdr:spPr>
        <a:xfrm>
          <a:off x="10712948" y="371085438"/>
          <a:ext cx="5103112" cy="5890740"/>
        </a:xfrm>
        <a:prstGeom prst="rect">
          <a:avLst/>
        </a:prstGeom>
        <a:ln w="0">
          <a:noFill/>
        </a:ln>
      </xdr:spPr>
    </xdr:pic>
    <xdr:clientData/>
  </xdr:twoCellAnchor>
  <xdr:twoCellAnchor editAs="oneCell">
    <xdr:from>
      <xdr:col>2</xdr:col>
      <xdr:colOff>90791</xdr:colOff>
      <xdr:row>249</xdr:row>
      <xdr:rowOff>13398</xdr:rowOff>
    </xdr:from>
    <xdr:to>
      <xdr:col>2</xdr:col>
      <xdr:colOff>1292678</xdr:colOff>
      <xdr:row>249</xdr:row>
      <xdr:rowOff>1156608</xdr:rowOff>
    </xdr:to>
    <xdr:pic>
      <xdr:nvPicPr>
        <xdr:cNvPr id="131" name="Рисунок 196" descr="Изображение выглядит как устройство, кухонный прибор, плитка, Бытовая техника&#10;&#10;Автоматически созданное описание"/>
        <xdr:cNvPicPr/>
      </xdr:nvPicPr>
      <xdr:blipFill>
        <a:blip xmlns:r="http://schemas.openxmlformats.org/officeDocument/2006/relationships" r:embed="rId54" cstate="screen">
          <a:extLst>
            <a:ext uri="{28A0092B-C50C-407E-A947-70E740481C1C}">
              <a14:useLocalDpi xmlns:a14="http://schemas.microsoft.com/office/drawing/2010/main"/>
            </a:ext>
          </a:extLst>
        </a:blip>
        <a:stretch/>
      </xdr:blipFill>
      <xdr:spPr>
        <a:xfrm>
          <a:off x="2404005" y="253038219"/>
          <a:ext cx="1201887" cy="1143210"/>
        </a:xfrm>
        <a:prstGeom prst="rect">
          <a:avLst/>
        </a:prstGeom>
        <a:ln w="0">
          <a:noFill/>
        </a:ln>
      </xdr:spPr>
    </xdr:pic>
    <xdr:clientData/>
  </xdr:twoCellAnchor>
  <xdr:twoCellAnchor editAs="oneCell">
    <xdr:from>
      <xdr:col>2</xdr:col>
      <xdr:colOff>159978</xdr:colOff>
      <xdr:row>245</xdr:row>
      <xdr:rowOff>76401</xdr:rowOff>
    </xdr:from>
    <xdr:to>
      <xdr:col>2</xdr:col>
      <xdr:colOff>1306286</xdr:colOff>
      <xdr:row>245</xdr:row>
      <xdr:rowOff>1034142</xdr:rowOff>
    </xdr:to>
    <xdr:pic>
      <xdr:nvPicPr>
        <xdr:cNvPr id="132" name="Рисунок 197" descr="Изображение выглядит как электроника, Бытовая техника, плитка&#10;&#10;Автоматически созданное описание"/>
        <xdr:cNvPicPr/>
      </xdr:nvPicPr>
      <xdr:blipFill>
        <a:blip xmlns:r="http://schemas.openxmlformats.org/officeDocument/2006/relationships" r:embed="rId55" cstate="screen">
          <a:extLst>
            <a:ext uri="{28A0092B-C50C-407E-A947-70E740481C1C}">
              <a14:useLocalDpi xmlns:a14="http://schemas.microsoft.com/office/drawing/2010/main"/>
            </a:ext>
          </a:extLst>
        </a:blip>
        <a:stretch/>
      </xdr:blipFill>
      <xdr:spPr>
        <a:xfrm>
          <a:off x="2473192" y="248529222"/>
          <a:ext cx="1146308" cy="957741"/>
        </a:xfrm>
        <a:prstGeom prst="rect">
          <a:avLst/>
        </a:prstGeom>
        <a:ln w="0">
          <a:noFill/>
        </a:ln>
      </xdr:spPr>
    </xdr:pic>
    <xdr:clientData/>
  </xdr:twoCellAnchor>
  <xdr:twoCellAnchor>
    <xdr:from>
      <xdr:col>2</xdr:col>
      <xdr:colOff>191520</xdr:colOff>
      <xdr:row>155</xdr:row>
      <xdr:rowOff>44639</xdr:rowOff>
    </xdr:from>
    <xdr:to>
      <xdr:col>2</xdr:col>
      <xdr:colOff>1169280</xdr:colOff>
      <xdr:row>155</xdr:row>
      <xdr:rowOff>1025768</xdr:rowOff>
    </xdr:to>
    <xdr:pic>
      <xdr:nvPicPr>
        <xdr:cNvPr id="144" name="Изображение 2" descr="Изображение выглядит как ворота, металл&#10;&#10;Автоматически созданное описание"/>
        <xdr:cNvPicPr/>
      </xdr:nvPicPr>
      <xdr:blipFill>
        <a:blip xmlns:r="http://schemas.openxmlformats.org/officeDocument/2006/relationships" r:embed="rId56" cstate="screen">
          <a:extLst>
            <a:ext uri="{28A0092B-C50C-407E-A947-70E740481C1C}">
              <a14:useLocalDpi xmlns:a14="http://schemas.microsoft.com/office/drawing/2010/main"/>
            </a:ext>
          </a:extLst>
        </a:blip>
        <a:srcRect r="182" b="18698"/>
        <a:stretch/>
      </xdr:blipFill>
      <xdr:spPr>
        <a:xfrm>
          <a:off x="2506828" y="208495601"/>
          <a:ext cx="977760" cy="981129"/>
        </a:xfrm>
        <a:prstGeom prst="rect">
          <a:avLst/>
        </a:prstGeom>
        <a:ln w="0">
          <a:noFill/>
        </a:ln>
      </xdr:spPr>
    </xdr:pic>
    <xdr:clientData/>
  </xdr:twoCellAnchor>
  <xdr:twoCellAnchor editAs="oneCell">
    <xdr:from>
      <xdr:col>2</xdr:col>
      <xdr:colOff>53927</xdr:colOff>
      <xdr:row>157</xdr:row>
      <xdr:rowOff>25126</xdr:rowOff>
    </xdr:from>
    <xdr:to>
      <xdr:col>2</xdr:col>
      <xdr:colOff>1387929</xdr:colOff>
      <xdr:row>157</xdr:row>
      <xdr:rowOff>1102177</xdr:rowOff>
    </xdr:to>
    <xdr:pic>
      <xdr:nvPicPr>
        <xdr:cNvPr id="145" name="Изображение 9"/>
        <xdr:cNvPicPr/>
      </xdr:nvPicPr>
      <xdr:blipFill>
        <a:blip xmlns:r="http://schemas.openxmlformats.org/officeDocument/2006/relationships" r:embed="rId57" cstate="screen">
          <a:extLst>
            <a:ext uri="{28A0092B-C50C-407E-A947-70E740481C1C}">
              <a14:useLocalDpi xmlns:a14="http://schemas.microsoft.com/office/drawing/2010/main"/>
            </a:ext>
          </a:extLst>
        </a:blip>
        <a:stretch/>
      </xdr:blipFill>
      <xdr:spPr>
        <a:xfrm>
          <a:off x="2367141" y="149622055"/>
          <a:ext cx="1334002" cy="1077051"/>
        </a:xfrm>
        <a:prstGeom prst="rect">
          <a:avLst/>
        </a:prstGeom>
        <a:ln w="0">
          <a:noFill/>
        </a:ln>
      </xdr:spPr>
    </xdr:pic>
    <xdr:clientData/>
  </xdr:twoCellAnchor>
  <xdr:twoCellAnchor editAs="oneCell">
    <xdr:from>
      <xdr:col>2</xdr:col>
      <xdr:colOff>112611</xdr:colOff>
      <xdr:row>212</xdr:row>
      <xdr:rowOff>78767</xdr:rowOff>
    </xdr:from>
    <xdr:to>
      <xdr:col>2</xdr:col>
      <xdr:colOff>1360714</xdr:colOff>
      <xdr:row>212</xdr:row>
      <xdr:rowOff>1347107</xdr:rowOff>
    </xdr:to>
    <xdr:pic>
      <xdr:nvPicPr>
        <xdr:cNvPr id="151" name="Изображение 25"/>
        <xdr:cNvPicPr/>
      </xdr:nvPicPr>
      <xdr:blipFill>
        <a:blip xmlns:r="http://schemas.openxmlformats.org/officeDocument/2006/relationships" r:embed="rId58" cstate="screen">
          <a:extLst>
            <a:ext uri="{28A0092B-C50C-407E-A947-70E740481C1C}">
              <a14:useLocalDpi xmlns:a14="http://schemas.microsoft.com/office/drawing/2010/main"/>
            </a:ext>
          </a:extLst>
        </a:blip>
        <a:stretch/>
      </xdr:blipFill>
      <xdr:spPr>
        <a:xfrm>
          <a:off x="2425825" y="206839303"/>
          <a:ext cx="1248103" cy="1268340"/>
        </a:xfrm>
        <a:prstGeom prst="rect">
          <a:avLst/>
        </a:prstGeom>
        <a:ln w="0">
          <a:noFill/>
        </a:ln>
      </xdr:spPr>
    </xdr:pic>
    <xdr:clientData/>
  </xdr:twoCellAnchor>
  <xdr:twoCellAnchor editAs="oneCell">
    <xdr:from>
      <xdr:col>2</xdr:col>
      <xdr:colOff>335519</xdr:colOff>
      <xdr:row>216</xdr:row>
      <xdr:rowOff>24839</xdr:rowOff>
    </xdr:from>
    <xdr:to>
      <xdr:col>2</xdr:col>
      <xdr:colOff>1265464</xdr:colOff>
      <xdr:row>216</xdr:row>
      <xdr:rowOff>1537606</xdr:rowOff>
    </xdr:to>
    <xdr:pic>
      <xdr:nvPicPr>
        <xdr:cNvPr id="152" name="Изображение 24"/>
        <xdr:cNvPicPr/>
      </xdr:nvPicPr>
      <xdr:blipFill>
        <a:blip xmlns:r="http://schemas.openxmlformats.org/officeDocument/2006/relationships" r:embed="rId59" cstate="screen">
          <a:extLst>
            <a:ext uri="{28A0092B-C50C-407E-A947-70E740481C1C}">
              <a14:useLocalDpi xmlns:a14="http://schemas.microsoft.com/office/drawing/2010/main"/>
            </a:ext>
          </a:extLst>
        </a:blip>
        <a:stretch/>
      </xdr:blipFill>
      <xdr:spPr>
        <a:xfrm>
          <a:off x="2648733" y="210921946"/>
          <a:ext cx="929945" cy="1512767"/>
        </a:xfrm>
        <a:prstGeom prst="rect">
          <a:avLst/>
        </a:prstGeom>
        <a:ln w="0">
          <a:noFill/>
        </a:ln>
      </xdr:spPr>
    </xdr:pic>
    <xdr:clientData/>
  </xdr:twoCellAnchor>
  <xdr:twoCellAnchor editAs="oneCell">
    <xdr:from>
      <xdr:col>2</xdr:col>
      <xdr:colOff>193680</xdr:colOff>
      <xdr:row>205</xdr:row>
      <xdr:rowOff>13679</xdr:rowOff>
    </xdr:from>
    <xdr:to>
      <xdr:col>2</xdr:col>
      <xdr:colOff>1183822</xdr:colOff>
      <xdr:row>205</xdr:row>
      <xdr:rowOff>1129392</xdr:rowOff>
    </xdr:to>
    <xdr:pic>
      <xdr:nvPicPr>
        <xdr:cNvPr id="153" name="Изображение 26"/>
        <xdr:cNvPicPr/>
      </xdr:nvPicPr>
      <xdr:blipFill>
        <a:blip xmlns:r="http://schemas.openxmlformats.org/officeDocument/2006/relationships" r:embed="rId60" cstate="screen">
          <a:extLst>
            <a:ext uri="{28A0092B-C50C-407E-A947-70E740481C1C}">
              <a14:useLocalDpi xmlns:a14="http://schemas.microsoft.com/office/drawing/2010/main"/>
            </a:ext>
          </a:extLst>
        </a:blip>
        <a:stretch/>
      </xdr:blipFill>
      <xdr:spPr>
        <a:xfrm>
          <a:off x="2506894" y="198677965"/>
          <a:ext cx="990142" cy="1115713"/>
        </a:xfrm>
        <a:prstGeom prst="rect">
          <a:avLst/>
        </a:prstGeom>
        <a:ln w="0">
          <a:noFill/>
        </a:ln>
      </xdr:spPr>
    </xdr:pic>
    <xdr:clientData/>
  </xdr:twoCellAnchor>
  <xdr:twoCellAnchor editAs="oneCell">
    <xdr:from>
      <xdr:col>2</xdr:col>
      <xdr:colOff>106560</xdr:colOff>
      <xdr:row>211</xdr:row>
      <xdr:rowOff>30240</xdr:rowOff>
    </xdr:from>
    <xdr:to>
      <xdr:col>2</xdr:col>
      <xdr:colOff>1306286</xdr:colOff>
      <xdr:row>211</xdr:row>
      <xdr:rowOff>1197428</xdr:rowOff>
    </xdr:to>
    <xdr:pic>
      <xdr:nvPicPr>
        <xdr:cNvPr id="154" name="Изображение 27"/>
        <xdr:cNvPicPr/>
      </xdr:nvPicPr>
      <xdr:blipFill>
        <a:blip xmlns:r="http://schemas.openxmlformats.org/officeDocument/2006/relationships" r:embed="rId61" cstate="screen">
          <a:extLst>
            <a:ext uri="{28A0092B-C50C-407E-A947-70E740481C1C}">
              <a14:useLocalDpi xmlns:a14="http://schemas.microsoft.com/office/drawing/2010/main"/>
            </a:ext>
          </a:extLst>
        </a:blip>
        <a:srcRect/>
        <a:stretch/>
      </xdr:blipFill>
      <xdr:spPr>
        <a:xfrm>
          <a:off x="2419774" y="205566133"/>
          <a:ext cx="1199726" cy="1167188"/>
        </a:xfrm>
        <a:prstGeom prst="rect">
          <a:avLst/>
        </a:prstGeom>
        <a:ln w="0">
          <a:noFill/>
        </a:ln>
      </xdr:spPr>
    </xdr:pic>
    <xdr:clientData/>
  </xdr:twoCellAnchor>
  <xdr:twoCellAnchor editAs="oneCell">
    <xdr:from>
      <xdr:col>2</xdr:col>
      <xdr:colOff>230760</xdr:colOff>
      <xdr:row>209</xdr:row>
      <xdr:rowOff>63359</xdr:rowOff>
    </xdr:from>
    <xdr:to>
      <xdr:col>2</xdr:col>
      <xdr:colOff>1279072</xdr:colOff>
      <xdr:row>209</xdr:row>
      <xdr:rowOff>1156606</xdr:rowOff>
    </xdr:to>
    <xdr:pic>
      <xdr:nvPicPr>
        <xdr:cNvPr id="155" name="Изображение 28"/>
        <xdr:cNvPicPr/>
      </xdr:nvPicPr>
      <xdr:blipFill>
        <a:blip xmlns:r="http://schemas.openxmlformats.org/officeDocument/2006/relationships" r:embed="rId62" cstate="screen">
          <a:extLst>
            <a:ext uri="{28A0092B-C50C-407E-A947-70E740481C1C}">
              <a14:useLocalDpi xmlns:a14="http://schemas.microsoft.com/office/drawing/2010/main"/>
            </a:ext>
          </a:extLst>
        </a:blip>
        <a:stretch/>
      </xdr:blipFill>
      <xdr:spPr>
        <a:xfrm>
          <a:off x="2543974" y="203163573"/>
          <a:ext cx="1048312" cy="1093247"/>
        </a:xfrm>
        <a:prstGeom prst="rect">
          <a:avLst/>
        </a:prstGeom>
        <a:ln w="0">
          <a:noFill/>
        </a:ln>
      </xdr:spPr>
    </xdr:pic>
    <xdr:clientData/>
  </xdr:twoCellAnchor>
  <xdr:twoCellAnchor editAs="oneCell">
    <xdr:from>
      <xdr:col>2</xdr:col>
      <xdr:colOff>198213</xdr:colOff>
      <xdr:row>208</xdr:row>
      <xdr:rowOff>19876</xdr:rowOff>
    </xdr:from>
    <xdr:to>
      <xdr:col>2</xdr:col>
      <xdr:colOff>1292679</xdr:colOff>
      <xdr:row>208</xdr:row>
      <xdr:rowOff>1211036</xdr:rowOff>
    </xdr:to>
    <xdr:pic>
      <xdr:nvPicPr>
        <xdr:cNvPr id="156" name="Изображение 29"/>
        <xdr:cNvPicPr/>
      </xdr:nvPicPr>
      <xdr:blipFill>
        <a:blip xmlns:r="http://schemas.openxmlformats.org/officeDocument/2006/relationships" r:embed="rId63" cstate="screen">
          <a:extLst>
            <a:ext uri="{28A0092B-C50C-407E-A947-70E740481C1C}">
              <a14:useLocalDpi xmlns:a14="http://schemas.microsoft.com/office/drawing/2010/main"/>
            </a:ext>
          </a:extLst>
        </a:blip>
        <a:stretch/>
      </xdr:blipFill>
      <xdr:spPr>
        <a:xfrm>
          <a:off x="2511427" y="202058733"/>
          <a:ext cx="1094466" cy="1191160"/>
        </a:xfrm>
        <a:prstGeom prst="rect">
          <a:avLst/>
        </a:prstGeom>
        <a:ln w="0">
          <a:noFill/>
        </a:ln>
      </xdr:spPr>
    </xdr:pic>
    <xdr:clientData/>
  </xdr:twoCellAnchor>
  <xdr:twoCellAnchor editAs="oneCell">
    <xdr:from>
      <xdr:col>2</xdr:col>
      <xdr:colOff>39240</xdr:colOff>
      <xdr:row>207</xdr:row>
      <xdr:rowOff>103319</xdr:rowOff>
    </xdr:from>
    <xdr:to>
      <xdr:col>2</xdr:col>
      <xdr:colOff>1306286</xdr:colOff>
      <xdr:row>207</xdr:row>
      <xdr:rowOff>1102178</xdr:rowOff>
    </xdr:to>
    <xdr:pic>
      <xdr:nvPicPr>
        <xdr:cNvPr id="157" name="Изображение 30"/>
        <xdr:cNvPicPr/>
      </xdr:nvPicPr>
      <xdr:blipFill>
        <a:blip xmlns:r="http://schemas.openxmlformats.org/officeDocument/2006/relationships" r:embed="rId64" cstate="screen">
          <a:extLst>
            <a:ext uri="{28A0092B-C50C-407E-A947-70E740481C1C}">
              <a14:useLocalDpi xmlns:a14="http://schemas.microsoft.com/office/drawing/2010/main"/>
            </a:ext>
          </a:extLst>
        </a:blip>
        <a:stretch/>
      </xdr:blipFill>
      <xdr:spPr>
        <a:xfrm>
          <a:off x="2352454" y="201012783"/>
          <a:ext cx="1267046" cy="998859"/>
        </a:xfrm>
        <a:prstGeom prst="rect">
          <a:avLst/>
        </a:prstGeom>
        <a:ln w="0">
          <a:noFill/>
        </a:ln>
      </xdr:spPr>
    </xdr:pic>
    <xdr:clientData/>
  </xdr:twoCellAnchor>
  <xdr:twoCellAnchor editAs="oneCell">
    <xdr:from>
      <xdr:col>2</xdr:col>
      <xdr:colOff>355955</xdr:colOff>
      <xdr:row>130</xdr:row>
      <xdr:rowOff>57819</xdr:rowOff>
    </xdr:from>
    <xdr:to>
      <xdr:col>2</xdr:col>
      <xdr:colOff>1127795</xdr:colOff>
      <xdr:row>130</xdr:row>
      <xdr:rowOff>1032338</xdr:rowOff>
    </xdr:to>
    <xdr:pic>
      <xdr:nvPicPr>
        <xdr:cNvPr id="164" name="Изображение 59"/>
        <xdr:cNvPicPr/>
      </xdr:nvPicPr>
      <xdr:blipFill>
        <a:blip xmlns:r="http://schemas.openxmlformats.org/officeDocument/2006/relationships" r:embed="rId65" cstate="screen">
          <a:extLst>
            <a:ext uri="{28A0092B-C50C-407E-A947-70E740481C1C}">
              <a14:useLocalDpi xmlns:a14="http://schemas.microsoft.com/office/drawing/2010/main"/>
            </a:ext>
          </a:extLst>
        </a:blip>
        <a:stretch/>
      </xdr:blipFill>
      <xdr:spPr>
        <a:xfrm>
          <a:off x="2669169" y="123705926"/>
          <a:ext cx="771840" cy="974519"/>
        </a:xfrm>
        <a:prstGeom prst="rect">
          <a:avLst/>
        </a:prstGeom>
        <a:ln w="0">
          <a:noFill/>
        </a:ln>
      </xdr:spPr>
    </xdr:pic>
    <xdr:clientData/>
  </xdr:twoCellAnchor>
  <xdr:twoCellAnchor editAs="oneCell">
    <xdr:from>
      <xdr:col>2</xdr:col>
      <xdr:colOff>70413</xdr:colOff>
      <xdr:row>150</xdr:row>
      <xdr:rowOff>50045</xdr:rowOff>
    </xdr:from>
    <xdr:to>
      <xdr:col>2</xdr:col>
      <xdr:colOff>1360714</xdr:colOff>
      <xdr:row>150</xdr:row>
      <xdr:rowOff>1197429</xdr:rowOff>
    </xdr:to>
    <xdr:pic>
      <xdr:nvPicPr>
        <xdr:cNvPr id="166" name="Изображение 61"/>
        <xdr:cNvPicPr/>
      </xdr:nvPicPr>
      <xdr:blipFill>
        <a:blip xmlns:r="http://schemas.openxmlformats.org/officeDocument/2006/relationships" r:embed="rId66" cstate="screen">
          <a:extLst>
            <a:ext uri="{28A0092B-C50C-407E-A947-70E740481C1C}">
              <a14:useLocalDpi xmlns:a14="http://schemas.microsoft.com/office/drawing/2010/main"/>
            </a:ext>
          </a:extLst>
        </a:blip>
        <a:stretch/>
      </xdr:blipFill>
      <xdr:spPr>
        <a:xfrm>
          <a:off x="2383627" y="142952259"/>
          <a:ext cx="1290301" cy="1147384"/>
        </a:xfrm>
        <a:prstGeom prst="rect">
          <a:avLst/>
        </a:prstGeom>
        <a:ln w="0">
          <a:noFill/>
        </a:ln>
      </xdr:spPr>
    </xdr:pic>
    <xdr:clientData/>
  </xdr:twoCellAnchor>
  <xdr:twoCellAnchor editAs="oneCell">
    <xdr:from>
      <xdr:col>2</xdr:col>
      <xdr:colOff>147382</xdr:colOff>
      <xdr:row>169</xdr:row>
      <xdr:rowOff>91753</xdr:rowOff>
    </xdr:from>
    <xdr:to>
      <xdr:col>2</xdr:col>
      <xdr:colOff>1401536</xdr:colOff>
      <xdr:row>169</xdr:row>
      <xdr:rowOff>1415143</xdr:rowOff>
    </xdr:to>
    <xdr:pic>
      <xdr:nvPicPr>
        <xdr:cNvPr id="167" name="Изображение 63"/>
        <xdr:cNvPicPr/>
      </xdr:nvPicPr>
      <xdr:blipFill>
        <a:blip xmlns:r="http://schemas.openxmlformats.org/officeDocument/2006/relationships" r:embed="rId67" cstate="screen">
          <a:extLst>
            <a:ext uri="{28A0092B-C50C-407E-A947-70E740481C1C}">
              <a14:useLocalDpi xmlns:a14="http://schemas.microsoft.com/office/drawing/2010/main"/>
            </a:ext>
          </a:extLst>
        </a:blip>
        <a:srcRect/>
        <a:stretch/>
      </xdr:blipFill>
      <xdr:spPr>
        <a:xfrm>
          <a:off x="2460596" y="158655789"/>
          <a:ext cx="1254154" cy="1323390"/>
        </a:xfrm>
        <a:prstGeom prst="rect">
          <a:avLst/>
        </a:prstGeom>
        <a:ln w="0">
          <a:noFill/>
        </a:ln>
      </xdr:spPr>
    </xdr:pic>
    <xdr:clientData/>
  </xdr:twoCellAnchor>
  <xdr:twoCellAnchor editAs="oneCell">
    <xdr:from>
      <xdr:col>2</xdr:col>
      <xdr:colOff>194400</xdr:colOff>
      <xdr:row>221</xdr:row>
      <xdr:rowOff>118800</xdr:rowOff>
    </xdr:from>
    <xdr:to>
      <xdr:col>2</xdr:col>
      <xdr:colOff>1238250</xdr:colOff>
      <xdr:row>221</xdr:row>
      <xdr:rowOff>1265464</xdr:rowOff>
    </xdr:to>
    <xdr:pic>
      <xdr:nvPicPr>
        <xdr:cNvPr id="170" name="Изображение 71"/>
        <xdr:cNvPicPr/>
      </xdr:nvPicPr>
      <xdr:blipFill>
        <a:blip xmlns:r="http://schemas.openxmlformats.org/officeDocument/2006/relationships" r:embed="rId68" cstate="screen">
          <a:extLst>
            <a:ext uri="{28A0092B-C50C-407E-A947-70E740481C1C}">
              <a14:useLocalDpi xmlns:a14="http://schemas.microsoft.com/office/drawing/2010/main"/>
            </a:ext>
          </a:extLst>
        </a:blip>
        <a:stretch/>
      </xdr:blipFill>
      <xdr:spPr>
        <a:xfrm>
          <a:off x="2507614" y="215247729"/>
          <a:ext cx="1043850" cy="1146664"/>
        </a:xfrm>
        <a:prstGeom prst="rect">
          <a:avLst/>
        </a:prstGeom>
        <a:ln w="0">
          <a:noFill/>
        </a:ln>
      </xdr:spPr>
    </xdr:pic>
    <xdr:clientData/>
  </xdr:twoCellAnchor>
  <xdr:twoCellAnchor editAs="oneCell">
    <xdr:from>
      <xdr:col>2</xdr:col>
      <xdr:colOff>255240</xdr:colOff>
      <xdr:row>222</xdr:row>
      <xdr:rowOff>145079</xdr:rowOff>
    </xdr:from>
    <xdr:to>
      <xdr:col>2</xdr:col>
      <xdr:colOff>1115786</xdr:colOff>
      <xdr:row>222</xdr:row>
      <xdr:rowOff>1387928</xdr:rowOff>
    </xdr:to>
    <xdr:pic>
      <xdr:nvPicPr>
        <xdr:cNvPr id="171" name="Изображение 72"/>
        <xdr:cNvPicPr/>
      </xdr:nvPicPr>
      <xdr:blipFill>
        <a:blip xmlns:r="http://schemas.openxmlformats.org/officeDocument/2006/relationships" r:embed="rId69" cstate="screen">
          <a:extLst>
            <a:ext uri="{28A0092B-C50C-407E-A947-70E740481C1C}">
              <a14:useLocalDpi xmlns:a14="http://schemas.microsoft.com/office/drawing/2010/main"/>
            </a:ext>
          </a:extLst>
        </a:blip>
        <a:stretch/>
      </xdr:blipFill>
      <xdr:spPr>
        <a:xfrm>
          <a:off x="2568454" y="216675543"/>
          <a:ext cx="860546" cy="1242849"/>
        </a:xfrm>
        <a:prstGeom prst="rect">
          <a:avLst/>
        </a:prstGeom>
        <a:ln w="0">
          <a:noFill/>
        </a:ln>
      </xdr:spPr>
    </xdr:pic>
    <xdr:clientData/>
  </xdr:twoCellAnchor>
  <xdr:twoCellAnchor editAs="oneCell">
    <xdr:from>
      <xdr:col>2</xdr:col>
      <xdr:colOff>329040</xdr:colOff>
      <xdr:row>223</xdr:row>
      <xdr:rowOff>26280</xdr:rowOff>
    </xdr:from>
    <xdr:to>
      <xdr:col>2</xdr:col>
      <xdr:colOff>1088572</xdr:colOff>
      <xdr:row>223</xdr:row>
      <xdr:rowOff>1632858</xdr:rowOff>
    </xdr:to>
    <xdr:pic>
      <xdr:nvPicPr>
        <xdr:cNvPr id="172" name="Изображение 73"/>
        <xdr:cNvPicPr/>
      </xdr:nvPicPr>
      <xdr:blipFill>
        <a:blip xmlns:r="http://schemas.openxmlformats.org/officeDocument/2006/relationships" r:embed="rId70" cstate="screen">
          <a:extLst>
            <a:ext uri="{28A0092B-C50C-407E-A947-70E740481C1C}">
              <a14:useLocalDpi xmlns:a14="http://schemas.microsoft.com/office/drawing/2010/main"/>
            </a:ext>
          </a:extLst>
        </a:blip>
        <a:stretch/>
      </xdr:blipFill>
      <xdr:spPr>
        <a:xfrm>
          <a:off x="2642254" y="217999101"/>
          <a:ext cx="759532" cy="1606578"/>
        </a:xfrm>
        <a:prstGeom prst="rect">
          <a:avLst/>
        </a:prstGeom>
        <a:ln w="0">
          <a:noFill/>
        </a:ln>
      </xdr:spPr>
    </xdr:pic>
    <xdr:clientData/>
  </xdr:twoCellAnchor>
  <xdr:twoCellAnchor editAs="oneCell">
    <xdr:from>
      <xdr:col>2</xdr:col>
      <xdr:colOff>298295</xdr:colOff>
      <xdr:row>226</xdr:row>
      <xdr:rowOff>111661</xdr:rowOff>
    </xdr:from>
    <xdr:to>
      <xdr:col>2</xdr:col>
      <xdr:colOff>1292679</xdr:colOff>
      <xdr:row>226</xdr:row>
      <xdr:rowOff>1483179</xdr:rowOff>
    </xdr:to>
    <xdr:pic>
      <xdr:nvPicPr>
        <xdr:cNvPr id="173" name="Изображение 75"/>
        <xdr:cNvPicPr/>
      </xdr:nvPicPr>
      <xdr:blipFill>
        <a:blip xmlns:r="http://schemas.openxmlformats.org/officeDocument/2006/relationships" r:embed="rId71" cstate="screen">
          <a:extLst>
            <a:ext uri="{28A0092B-C50C-407E-A947-70E740481C1C}">
              <a14:useLocalDpi xmlns:a14="http://schemas.microsoft.com/office/drawing/2010/main"/>
            </a:ext>
          </a:extLst>
        </a:blip>
        <a:stretch/>
      </xdr:blipFill>
      <xdr:spPr>
        <a:xfrm>
          <a:off x="2611509" y="222833375"/>
          <a:ext cx="994384" cy="1371518"/>
        </a:xfrm>
        <a:prstGeom prst="rect">
          <a:avLst/>
        </a:prstGeom>
        <a:ln w="0">
          <a:noFill/>
        </a:ln>
      </xdr:spPr>
    </xdr:pic>
    <xdr:clientData/>
  </xdr:twoCellAnchor>
  <xdr:twoCellAnchor editAs="oneCell">
    <xdr:from>
      <xdr:col>2</xdr:col>
      <xdr:colOff>227160</xdr:colOff>
      <xdr:row>225</xdr:row>
      <xdr:rowOff>41039</xdr:rowOff>
    </xdr:from>
    <xdr:to>
      <xdr:col>2</xdr:col>
      <xdr:colOff>1279072</xdr:colOff>
      <xdr:row>225</xdr:row>
      <xdr:rowOff>1415142</xdr:rowOff>
    </xdr:to>
    <xdr:pic>
      <xdr:nvPicPr>
        <xdr:cNvPr id="174" name="Изображение 76"/>
        <xdr:cNvPicPr/>
      </xdr:nvPicPr>
      <xdr:blipFill>
        <a:blip xmlns:r="http://schemas.openxmlformats.org/officeDocument/2006/relationships" r:embed="rId72" cstate="screen">
          <a:extLst>
            <a:ext uri="{28A0092B-C50C-407E-A947-70E740481C1C}">
              <a14:useLocalDpi xmlns:a14="http://schemas.microsoft.com/office/drawing/2010/main"/>
            </a:ext>
          </a:extLst>
        </a:blip>
        <a:stretch/>
      </xdr:blipFill>
      <xdr:spPr>
        <a:xfrm>
          <a:off x="2540374" y="221279575"/>
          <a:ext cx="1051912" cy="1374103"/>
        </a:xfrm>
        <a:prstGeom prst="rect">
          <a:avLst/>
        </a:prstGeom>
        <a:ln w="0">
          <a:noFill/>
        </a:ln>
      </xdr:spPr>
    </xdr:pic>
    <xdr:clientData/>
  </xdr:twoCellAnchor>
  <xdr:twoCellAnchor editAs="oneCell">
    <xdr:from>
      <xdr:col>2</xdr:col>
      <xdr:colOff>290880</xdr:colOff>
      <xdr:row>103</xdr:row>
      <xdr:rowOff>82440</xdr:rowOff>
    </xdr:from>
    <xdr:to>
      <xdr:col>2</xdr:col>
      <xdr:colOff>1087560</xdr:colOff>
      <xdr:row>103</xdr:row>
      <xdr:rowOff>718920</xdr:rowOff>
    </xdr:to>
    <xdr:pic>
      <xdr:nvPicPr>
        <xdr:cNvPr id="176" name="Изображение 78"/>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xdr:blipFill>
      <xdr:spPr>
        <a:xfrm>
          <a:off x="2595930" y="82911840"/>
          <a:ext cx="796680" cy="636480"/>
        </a:xfrm>
        <a:prstGeom prst="rect">
          <a:avLst/>
        </a:prstGeom>
        <a:ln w="0">
          <a:noFill/>
        </a:ln>
      </xdr:spPr>
    </xdr:pic>
    <xdr:clientData/>
  </xdr:twoCellAnchor>
  <xdr:twoCellAnchor editAs="oneCell">
    <xdr:from>
      <xdr:col>2</xdr:col>
      <xdr:colOff>190657</xdr:colOff>
      <xdr:row>286</xdr:row>
      <xdr:rowOff>79040</xdr:rowOff>
    </xdr:from>
    <xdr:to>
      <xdr:col>2</xdr:col>
      <xdr:colOff>1333500</xdr:colOff>
      <xdr:row>286</xdr:row>
      <xdr:rowOff>1510393</xdr:rowOff>
    </xdr:to>
    <xdr:pic>
      <xdr:nvPicPr>
        <xdr:cNvPr id="182" name="Изображение 84"/>
        <xdr:cNvPicPr/>
      </xdr:nvPicPr>
      <xdr:blipFill>
        <a:blip xmlns:r="http://schemas.openxmlformats.org/officeDocument/2006/relationships" r:embed="rId74" cstate="screen">
          <a:extLst>
            <a:ext uri="{28A0092B-C50C-407E-A947-70E740481C1C}">
              <a14:useLocalDpi xmlns:a14="http://schemas.microsoft.com/office/drawing/2010/main"/>
            </a:ext>
          </a:extLst>
        </a:blip>
        <a:stretch/>
      </xdr:blipFill>
      <xdr:spPr>
        <a:xfrm>
          <a:off x="2503871" y="302334504"/>
          <a:ext cx="1142843" cy="1431353"/>
        </a:xfrm>
        <a:prstGeom prst="rect">
          <a:avLst/>
        </a:prstGeom>
        <a:ln w="0">
          <a:noFill/>
        </a:ln>
      </xdr:spPr>
    </xdr:pic>
    <xdr:clientData/>
  </xdr:twoCellAnchor>
  <xdr:twoCellAnchor editAs="oneCell">
    <xdr:from>
      <xdr:col>2</xdr:col>
      <xdr:colOff>81643</xdr:colOff>
      <xdr:row>287</xdr:row>
      <xdr:rowOff>120673</xdr:rowOff>
    </xdr:from>
    <xdr:to>
      <xdr:col>2</xdr:col>
      <xdr:colOff>1360715</xdr:colOff>
      <xdr:row>287</xdr:row>
      <xdr:rowOff>2013857</xdr:rowOff>
    </xdr:to>
    <xdr:pic>
      <xdr:nvPicPr>
        <xdr:cNvPr id="183" name="Изображение 85"/>
        <xdr:cNvPicPr/>
      </xdr:nvPicPr>
      <xdr:blipFill rotWithShape="1">
        <a:blip xmlns:r="http://schemas.openxmlformats.org/officeDocument/2006/relationships" r:embed="rId75" cstate="screen">
          <a:extLst>
            <a:ext uri="{28A0092B-C50C-407E-A947-70E740481C1C}">
              <a14:useLocalDpi xmlns:a14="http://schemas.microsoft.com/office/drawing/2010/main"/>
            </a:ext>
          </a:extLst>
        </a:blip>
        <a:srcRect/>
        <a:stretch/>
      </xdr:blipFill>
      <xdr:spPr>
        <a:xfrm>
          <a:off x="2394857" y="303995387"/>
          <a:ext cx="1279072" cy="1893184"/>
        </a:xfrm>
        <a:prstGeom prst="rect">
          <a:avLst/>
        </a:prstGeom>
        <a:ln w="0">
          <a:noFill/>
        </a:ln>
      </xdr:spPr>
    </xdr:pic>
    <xdr:clientData/>
  </xdr:twoCellAnchor>
  <xdr:twoCellAnchor editAs="oneCell">
    <xdr:from>
      <xdr:col>2</xdr:col>
      <xdr:colOff>54574</xdr:colOff>
      <xdr:row>170</xdr:row>
      <xdr:rowOff>28967</xdr:rowOff>
    </xdr:from>
    <xdr:to>
      <xdr:col>2</xdr:col>
      <xdr:colOff>1469572</xdr:colOff>
      <xdr:row>170</xdr:row>
      <xdr:rowOff>1646465</xdr:rowOff>
    </xdr:to>
    <xdr:pic>
      <xdr:nvPicPr>
        <xdr:cNvPr id="184" name="Изображение 86"/>
        <xdr:cNvPicPr/>
      </xdr:nvPicPr>
      <xdr:blipFill>
        <a:blip xmlns:r="http://schemas.openxmlformats.org/officeDocument/2006/relationships" r:embed="rId76" cstate="screen">
          <a:extLst>
            <a:ext uri="{28A0092B-C50C-407E-A947-70E740481C1C}">
              <a14:useLocalDpi xmlns:a14="http://schemas.microsoft.com/office/drawing/2010/main"/>
            </a:ext>
          </a:extLst>
        </a:blip>
        <a:srcRect b="-12112"/>
        <a:stretch/>
      </xdr:blipFill>
      <xdr:spPr>
        <a:xfrm>
          <a:off x="2367788" y="160470788"/>
          <a:ext cx="1414998" cy="1617498"/>
        </a:xfrm>
        <a:prstGeom prst="rect">
          <a:avLst/>
        </a:prstGeom>
        <a:ln w="0">
          <a:noFill/>
        </a:ln>
      </xdr:spPr>
    </xdr:pic>
    <xdr:clientData/>
  </xdr:twoCellAnchor>
  <xdr:twoCellAnchor>
    <xdr:from>
      <xdr:col>0</xdr:col>
      <xdr:colOff>21960</xdr:colOff>
      <xdr:row>98</xdr:row>
      <xdr:rowOff>15840</xdr:rowOff>
    </xdr:from>
    <xdr:to>
      <xdr:col>0</xdr:col>
      <xdr:colOff>393120</xdr:colOff>
      <xdr:row>98</xdr:row>
      <xdr:rowOff>418680</xdr:rowOff>
    </xdr:to>
    <xdr:pic>
      <xdr:nvPicPr>
        <xdr:cNvPr id="196" name="Изображение 97"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77" cstate="screen">
          <a:extLst>
            <a:ext uri="{28A0092B-C50C-407E-A947-70E740481C1C}">
              <a14:useLocalDpi xmlns:a14="http://schemas.microsoft.com/office/drawing/2010/main"/>
            </a:ext>
          </a:extLst>
        </a:blip>
        <a:stretch/>
      </xdr:blipFill>
      <xdr:spPr>
        <a:xfrm>
          <a:off x="21960" y="78501840"/>
          <a:ext cx="371160" cy="402840"/>
        </a:xfrm>
        <a:prstGeom prst="rect">
          <a:avLst/>
        </a:prstGeom>
        <a:ln w="0">
          <a:noFill/>
        </a:ln>
      </xdr:spPr>
    </xdr:pic>
    <xdr:clientData/>
  </xdr:twoCellAnchor>
  <xdr:twoCellAnchor editAs="oneCell">
    <xdr:from>
      <xdr:col>2</xdr:col>
      <xdr:colOff>112031</xdr:colOff>
      <xdr:row>159</xdr:row>
      <xdr:rowOff>69922</xdr:rowOff>
    </xdr:from>
    <xdr:to>
      <xdr:col>2</xdr:col>
      <xdr:colOff>1319892</xdr:colOff>
      <xdr:row>159</xdr:row>
      <xdr:rowOff>1238250</xdr:rowOff>
    </xdr:to>
    <xdr:pic>
      <xdr:nvPicPr>
        <xdr:cNvPr id="198" name="Изображение 101"/>
        <xdr:cNvPicPr/>
      </xdr:nvPicPr>
      <xdr:blipFill>
        <a:blip xmlns:r="http://schemas.openxmlformats.org/officeDocument/2006/relationships" r:embed="rId78" cstate="screen">
          <a:extLst>
            <a:ext uri="{28A0092B-C50C-407E-A947-70E740481C1C}">
              <a14:useLocalDpi xmlns:a14="http://schemas.microsoft.com/office/drawing/2010/main"/>
            </a:ext>
          </a:extLst>
        </a:blip>
        <a:stretch/>
      </xdr:blipFill>
      <xdr:spPr>
        <a:xfrm>
          <a:off x="2425245" y="150837065"/>
          <a:ext cx="1207861" cy="1168328"/>
        </a:xfrm>
        <a:prstGeom prst="rect">
          <a:avLst/>
        </a:prstGeom>
        <a:ln w="0">
          <a:noFill/>
        </a:ln>
      </xdr:spPr>
    </xdr:pic>
    <xdr:clientData/>
  </xdr:twoCellAnchor>
  <xdr:twoCellAnchor editAs="oneCell">
    <xdr:from>
      <xdr:col>2</xdr:col>
      <xdr:colOff>224280</xdr:colOff>
      <xdr:row>162</xdr:row>
      <xdr:rowOff>69480</xdr:rowOff>
    </xdr:from>
    <xdr:to>
      <xdr:col>2</xdr:col>
      <xdr:colOff>1115786</xdr:colOff>
      <xdr:row>162</xdr:row>
      <xdr:rowOff>1480038</xdr:rowOff>
    </xdr:to>
    <xdr:pic>
      <xdr:nvPicPr>
        <xdr:cNvPr id="201" name="Изображение 104"/>
        <xdr:cNvPicPr/>
      </xdr:nvPicPr>
      <xdr:blipFill>
        <a:blip xmlns:r="http://schemas.openxmlformats.org/officeDocument/2006/relationships" r:embed="rId79" cstate="screen">
          <a:extLst>
            <a:ext uri="{28A0092B-C50C-407E-A947-70E740481C1C}">
              <a14:useLocalDpi xmlns:a14="http://schemas.microsoft.com/office/drawing/2010/main"/>
            </a:ext>
          </a:extLst>
        </a:blip>
        <a:stretch/>
      </xdr:blipFill>
      <xdr:spPr>
        <a:xfrm>
          <a:off x="2537494" y="153381159"/>
          <a:ext cx="891506" cy="1413698"/>
        </a:xfrm>
        <a:prstGeom prst="rect">
          <a:avLst/>
        </a:prstGeom>
        <a:ln w="0">
          <a:noFill/>
        </a:ln>
      </xdr:spPr>
    </xdr:pic>
    <xdr:clientData/>
  </xdr:twoCellAnchor>
  <xdr:twoCellAnchor editAs="oneCell">
    <xdr:from>
      <xdr:col>2</xdr:col>
      <xdr:colOff>129166</xdr:colOff>
      <xdr:row>163</xdr:row>
      <xdr:rowOff>53215</xdr:rowOff>
    </xdr:from>
    <xdr:to>
      <xdr:col>2</xdr:col>
      <xdr:colOff>1306285</xdr:colOff>
      <xdr:row>163</xdr:row>
      <xdr:rowOff>1034142</xdr:rowOff>
    </xdr:to>
    <xdr:pic>
      <xdr:nvPicPr>
        <xdr:cNvPr id="202" name="Изображение 99"/>
        <xdr:cNvPicPr/>
      </xdr:nvPicPr>
      <xdr:blipFill>
        <a:blip xmlns:r="http://schemas.openxmlformats.org/officeDocument/2006/relationships" r:embed="rId80" cstate="screen">
          <a:extLst>
            <a:ext uri="{28A0092B-C50C-407E-A947-70E740481C1C}">
              <a14:useLocalDpi xmlns:a14="http://schemas.microsoft.com/office/drawing/2010/main"/>
            </a:ext>
          </a:extLst>
        </a:blip>
        <a:stretch/>
      </xdr:blipFill>
      <xdr:spPr>
        <a:xfrm>
          <a:off x="2442380" y="154848072"/>
          <a:ext cx="1177119" cy="980927"/>
        </a:xfrm>
        <a:prstGeom prst="rect">
          <a:avLst/>
        </a:prstGeom>
        <a:ln w="0">
          <a:noFill/>
        </a:ln>
      </xdr:spPr>
    </xdr:pic>
    <xdr:clientData/>
  </xdr:twoCellAnchor>
  <xdr:twoCellAnchor editAs="oneCell">
    <xdr:from>
      <xdr:col>2</xdr:col>
      <xdr:colOff>46439</xdr:colOff>
      <xdr:row>316</xdr:row>
      <xdr:rowOff>957239</xdr:rowOff>
    </xdr:from>
    <xdr:to>
      <xdr:col>2</xdr:col>
      <xdr:colOff>1415142</xdr:colOff>
      <xdr:row>316</xdr:row>
      <xdr:rowOff>2013856</xdr:rowOff>
    </xdr:to>
    <xdr:pic>
      <xdr:nvPicPr>
        <xdr:cNvPr id="204" name="Изображение 51"/>
        <xdr:cNvPicPr/>
      </xdr:nvPicPr>
      <xdr:blipFill>
        <a:blip xmlns:r="http://schemas.openxmlformats.org/officeDocument/2006/relationships" r:embed="rId81" cstate="screen">
          <a:extLst>
            <a:ext uri="{28A0092B-C50C-407E-A947-70E740481C1C}">
              <a14:useLocalDpi xmlns:a14="http://schemas.microsoft.com/office/drawing/2010/main"/>
            </a:ext>
          </a:extLst>
        </a:blip>
        <a:stretch/>
      </xdr:blipFill>
      <xdr:spPr>
        <a:xfrm>
          <a:off x="2359653" y="338455203"/>
          <a:ext cx="1368703" cy="1056617"/>
        </a:xfrm>
        <a:prstGeom prst="rect">
          <a:avLst/>
        </a:prstGeom>
        <a:ln w="0">
          <a:noFill/>
        </a:ln>
      </xdr:spPr>
    </xdr:pic>
    <xdr:clientData/>
  </xdr:twoCellAnchor>
  <xdr:twoCellAnchor editAs="oneCell">
    <xdr:from>
      <xdr:col>2</xdr:col>
      <xdr:colOff>115842</xdr:colOff>
      <xdr:row>317</xdr:row>
      <xdr:rowOff>493569</xdr:rowOff>
    </xdr:from>
    <xdr:to>
      <xdr:col>2</xdr:col>
      <xdr:colOff>1428749</xdr:colOff>
      <xdr:row>317</xdr:row>
      <xdr:rowOff>1918607</xdr:rowOff>
    </xdr:to>
    <xdr:pic>
      <xdr:nvPicPr>
        <xdr:cNvPr id="207" name="Изображение 107"/>
        <xdr:cNvPicPr/>
      </xdr:nvPicPr>
      <xdr:blipFill>
        <a:blip xmlns:r="http://schemas.openxmlformats.org/officeDocument/2006/relationships" r:embed="rId82" cstate="screen">
          <a:extLst>
            <a:ext uri="{28A0092B-C50C-407E-A947-70E740481C1C}">
              <a14:useLocalDpi xmlns:a14="http://schemas.microsoft.com/office/drawing/2010/main"/>
            </a:ext>
          </a:extLst>
        </a:blip>
        <a:stretch/>
      </xdr:blipFill>
      <xdr:spPr>
        <a:xfrm>
          <a:off x="2429056" y="339597176"/>
          <a:ext cx="1312907" cy="1425038"/>
        </a:xfrm>
        <a:prstGeom prst="rect">
          <a:avLst/>
        </a:prstGeom>
        <a:ln w="0">
          <a:noFill/>
        </a:ln>
      </xdr:spPr>
    </xdr:pic>
    <xdr:clientData/>
  </xdr:twoCellAnchor>
  <xdr:twoCellAnchor editAs="oneCell">
    <xdr:from>
      <xdr:col>2</xdr:col>
      <xdr:colOff>266678</xdr:colOff>
      <xdr:row>139</xdr:row>
      <xdr:rowOff>77628</xdr:rowOff>
    </xdr:from>
    <xdr:to>
      <xdr:col>2</xdr:col>
      <xdr:colOff>1306285</xdr:colOff>
      <xdr:row>139</xdr:row>
      <xdr:rowOff>993322</xdr:rowOff>
    </xdr:to>
    <xdr:pic>
      <xdr:nvPicPr>
        <xdr:cNvPr id="208" name="Изображение 109"/>
        <xdr:cNvPicPr/>
      </xdr:nvPicPr>
      <xdr:blipFill>
        <a:blip xmlns:r="http://schemas.openxmlformats.org/officeDocument/2006/relationships" r:embed="rId83" cstate="screen">
          <a:extLst>
            <a:ext uri="{28A0092B-C50C-407E-A947-70E740481C1C}">
              <a14:useLocalDpi xmlns:a14="http://schemas.microsoft.com/office/drawing/2010/main"/>
            </a:ext>
          </a:extLst>
        </a:blip>
        <a:stretch/>
      </xdr:blipFill>
      <xdr:spPr>
        <a:xfrm>
          <a:off x="2579892" y="132311842"/>
          <a:ext cx="1039607" cy="915694"/>
        </a:xfrm>
        <a:prstGeom prst="rect">
          <a:avLst/>
        </a:prstGeom>
        <a:ln w="0">
          <a:noFill/>
        </a:ln>
      </xdr:spPr>
    </xdr:pic>
    <xdr:clientData/>
  </xdr:twoCellAnchor>
  <xdr:twoCellAnchor editAs="oneCell">
    <xdr:from>
      <xdr:col>2</xdr:col>
      <xdr:colOff>132598</xdr:colOff>
      <xdr:row>160</xdr:row>
      <xdr:rowOff>136711</xdr:rowOff>
    </xdr:from>
    <xdr:to>
      <xdr:col>2</xdr:col>
      <xdr:colOff>1480038</xdr:colOff>
      <xdr:row>160</xdr:row>
      <xdr:rowOff>1304191</xdr:rowOff>
    </xdr:to>
    <xdr:pic>
      <xdr:nvPicPr>
        <xdr:cNvPr id="211" name="Изображение 111"/>
        <xdr:cNvPicPr/>
      </xdr:nvPicPr>
      <xdr:blipFill>
        <a:blip xmlns:r="http://schemas.openxmlformats.org/officeDocument/2006/relationships" r:embed="rId84" cstate="screen">
          <a:extLst>
            <a:ext uri="{28A0092B-C50C-407E-A947-70E740481C1C}">
              <a14:useLocalDpi xmlns:a14="http://schemas.microsoft.com/office/drawing/2010/main"/>
            </a:ext>
          </a:extLst>
        </a:blip>
        <a:stretch/>
      </xdr:blipFill>
      <xdr:spPr>
        <a:xfrm>
          <a:off x="2447906" y="212368365"/>
          <a:ext cx="1347440" cy="1167480"/>
        </a:xfrm>
        <a:prstGeom prst="rect">
          <a:avLst/>
        </a:prstGeom>
        <a:ln w="0">
          <a:noFill/>
        </a:ln>
      </xdr:spPr>
    </xdr:pic>
    <xdr:clientData/>
  </xdr:twoCellAnchor>
  <xdr:twoCellAnchor editAs="oneCell">
    <xdr:from>
      <xdr:col>2</xdr:col>
      <xdr:colOff>49757</xdr:colOff>
      <xdr:row>289</xdr:row>
      <xdr:rowOff>51634</xdr:rowOff>
    </xdr:from>
    <xdr:to>
      <xdr:col>2</xdr:col>
      <xdr:colOff>1126877</xdr:colOff>
      <xdr:row>289</xdr:row>
      <xdr:rowOff>901234</xdr:rowOff>
    </xdr:to>
    <xdr:pic>
      <xdr:nvPicPr>
        <xdr:cNvPr id="212" name="Изображение 113"/>
        <xdr:cNvPicPr/>
      </xdr:nvPicPr>
      <xdr:blipFill>
        <a:blip xmlns:r="http://schemas.openxmlformats.org/officeDocument/2006/relationships" r:embed="rId85" cstate="screen">
          <a:extLst>
            <a:ext uri="{28A0092B-C50C-407E-A947-70E740481C1C}">
              <a14:useLocalDpi xmlns:a14="http://schemas.microsoft.com/office/drawing/2010/main"/>
            </a:ext>
          </a:extLst>
        </a:blip>
        <a:srcRect/>
        <a:stretch/>
      </xdr:blipFill>
      <xdr:spPr>
        <a:xfrm>
          <a:off x="2362971" y="270520813"/>
          <a:ext cx="1077120" cy="849600"/>
        </a:xfrm>
        <a:prstGeom prst="rect">
          <a:avLst/>
        </a:prstGeom>
        <a:ln w="0">
          <a:noFill/>
        </a:ln>
      </xdr:spPr>
    </xdr:pic>
    <xdr:clientData/>
  </xdr:twoCellAnchor>
  <xdr:twoCellAnchor editAs="oneCell">
    <xdr:from>
      <xdr:col>2</xdr:col>
      <xdr:colOff>249840</xdr:colOff>
      <xdr:row>291</xdr:row>
      <xdr:rowOff>20519</xdr:rowOff>
    </xdr:from>
    <xdr:to>
      <xdr:col>2</xdr:col>
      <xdr:colOff>1374322</xdr:colOff>
      <xdr:row>291</xdr:row>
      <xdr:rowOff>1755320</xdr:rowOff>
    </xdr:to>
    <xdr:pic>
      <xdr:nvPicPr>
        <xdr:cNvPr id="213" name="Изображение 114"/>
        <xdr:cNvPicPr/>
      </xdr:nvPicPr>
      <xdr:blipFill>
        <a:blip xmlns:r="http://schemas.openxmlformats.org/officeDocument/2006/relationships" r:embed="rId86" cstate="screen">
          <a:extLst>
            <a:ext uri="{28A0092B-C50C-407E-A947-70E740481C1C}">
              <a14:useLocalDpi xmlns:a14="http://schemas.microsoft.com/office/drawing/2010/main"/>
            </a:ext>
          </a:extLst>
        </a:blip>
        <a:stretch/>
      </xdr:blipFill>
      <xdr:spPr>
        <a:xfrm>
          <a:off x="2563054" y="307936555"/>
          <a:ext cx="1124482" cy="1734801"/>
        </a:xfrm>
        <a:prstGeom prst="rect">
          <a:avLst/>
        </a:prstGeom>
        <a:ln w="0">
          <a:noFill/>
        </a:ln>
      </xdr:spPr>
    </xdr:pic>
    <xdr:clientData/>
  </xdr:twoCellAnchor>
  <xdr:twoCellAnchor>
    <xdr:from>
      <xdr:col>2</xdr:col>
      <xdr:colOff>144360</xdr:colOff>
      <xdr:row>326</xdr:row>
      <xdr:rowOff>1513440</xdr:rowOff>
    </xdr:from>
    <xdr:to>
      <xdr:col>2</xdr:col>
      <xdr:colOff>1099800</xdr:colOff>
      <xdr:row>326</xdr:row>
      <xdr:rowOff>3036600</xdr:rowOff>
    </xdr:to>
    <xdr:pic>
      <xdr:nvPicPr>
        <xdr:cNvPr id="214" name="Рисунок 72" descr="Изображение выглядит как черный, машина, дизайн&#10;&#10;Автоматически созданное описание со средним доверительным уровнем"/>
        <xdr:cNvPicPr/>
      </xdr:nvPicPr>
      <xdr:blipFill>
        <a:blip xmlns:r="http://schemas.openxmlformats.org/officeDocument/2006/relationships" r:embed="rId87" cstate="screen">
          <a:extLst>
            <a:ext uri="{28A0092B-C50C-407E-A947-70E740481C1C}">
              <a14:useLocalDpi xmlns:a14="http://schemas.microsoft.com/office/drawing/2010/main"/>
            </a:ext>
          </a:extLst>
        </a:blip>
        <a:stretch/>
      </xdr:blipFill>
      <xdr:spPr>
        <a:xfrm>
          <a:off x="2449410" y="290454315"/>
          <a:ext cx="955440" cy="1523160"/>
        </a:xfrm>
        <a:prstGeom prst="rect">
          <a:avLst/>
        </a:prstGeom>
        <a:ln w="0">
          <a:noFill/>
        </a:ln>
      </xdr:spPr>
    </xdr:pic>
    <xdr:clientData/>
  </xdr:twoCellAnchor>
  <xdr:twoCellAnchor editAs="oneCell">
    <xdr:from>
      <xdr:col>2</xdr:col>
      <xdr:colOff>343799</xdr:colOff>
      <xdr:row>204</xdr:row>
      <xdr:rowOff>44069</xdr:rowOff>
    </xdr:from>
    <xdr:to>
      <xdr:col>2</xdr:col>
      <xdr:colOff>1265464</xdr:colOff>
      <xdr:row>204</xdr:row>
      <xdr:rowOff>1006928</xdr:rowOff>
    </xdr:to>
    <xdr:pic>
      <xdr:nvPicPr>
        <xdr:cNvPr id="218" name="Изображение 120"/>
        <xdr:cNvPicPr/>
      </xdr:nvPicPr>
      <xdr:blipFill>
        <a:blip xmlns:r="http://schemas.openxmlformats.org/officeDocument/2006/relationships" r:embed="rId88" cstate="screen">
          <a:extLst>
            <a:ext uri="{28A0092B-C50C-407E-A947-70E740481C1C}">
              <a14:useLocalDpi xmlns:a14="http://schemas.microsoft.com/office/drawing/2010/main"/>
            </a:ext>
          </a:extLst>
        </a:blip>
        <a:stretch/>
      </xdr:blipFill>
      <xdr:spPr>
        <a:xfrm>
          <a:off x="2657013" y="197633390"/>
          <a:ext cx="921665" cy="962859"/>
        </a:xfrm>
        <a:prstGeom prst="rect">
          <a:avLst/>
        </a:prstGeom>
        <a:ln w="0">
          <a:noFill/>
        </a:ln>
      </xdr:spPr>
    </xdr:pic>
    <xdr:clientData/>
  </xdr:twoCellAnchor>
  <xdr:twoCellAnchor editAs="oneCell">
    <xdr:from>
      <xdr:col>2</xdr:col>
      <xdr:colOff>320678</xdr:colOff>
      <xdr:row>140</xdr:row>
      <xdr:rowOff>83597</xdr:rowOff>
    </xdr:from>
    <xdr:to>
      <xdr:col>2</xdr:col>
      <xdr:colOff>1360714</xdr:colOff>
      <xdr:row>140</xdr:row>
      <xdr:rowOff>1006929</xdr:rowOff>
    </xdr:to>
    <xdr:pic>
      <xdr:nvPicPr>
        <xdr:cNvPr id="220" name="Изображение 122"/>
        <xdr:cNvPicPr/>
      </xdr:nvPicPr>
      <xdr:blipFill>
        <a:blip xmlns:r="http://schemas.openxmlformats.org/officeDocument/2006/relationships" r:embed="rId89" cstate="screen">
          <a:extLst>
            <a:ext uri="{28A0092B-C50C-407E-A947-70E740481C1C}">
              <a14:useLocalDpi xmlns:a14="http://schemas.microsoft.com/office/drawing/2010/main"/>
            </a:ext>
          </a:extLst>
        </a:blip>
        <a:stretch/>
      </xdr:blipFill>
      <xdr:spPr>
        <a:xfrm>
          <a:off x="2633892" y="133365561"/>
          <a:ext cx="1040036" cy="923332"/>
        </a:xfrm>
        <a:prstGeom prst="rect">
          <a:avLst/>
        </a:prstGeom>
        <a:ln w="0">
          <a:noFill/>
        </a:ln>
      </xdr:spPr>
    </xdr:pic>
    <xdr:clientData/>
  </xdr:twoCellAnchor>
  <xdr:twoCellAnchor>
    <xdr:from>
      <xdr:col>2</xdr:col>
      <xdr:colOff>52559</xdr:colOff>
      <xdr:row>296</xdr:row>
      <xdr:rowOff>254519</xdr:rowOff>
    </xdr:from>
    <xdr:to>
      <xdr:col>2</xdr:col>
      <xdr:colOff>1455964</xdr:colOff>
      <xdr:row>296</xdr:row>
      <xdr:rowOff>1279070</xdr:rowOff>
    </xdr:to>
    <xdr:pic>
      <xdr:nvPicPr>
        <xdr:cNvPr id="221" name="Изображение 123"/>
        <xdr:cNvPicPr/>
      </xdr:nvPicPr>
      <xdr:blipFill>
        <a:blip xmlns:r="http://schemas.openxmlformats.org/officeDocument/2006/relationships" r:embed="rId90" cstate="screen">
          <a:extLst>
            <a:ext uri="{28A0092B-C50C-407E-A947-70E740481C1C}">
              <a14:useLocalDpi xmlns:a14="http://schemas.microsoft.com/office/drawing/2010/main"/>
            </a:ext>
          </a:extLst>
        </a:blip>
        <a:stretch/>
      </xdr:blipFill>
      <xdr:spPr>
        <a:xfrm>
          <a:off x="2365773" y="315790555"/>
          <a:ext cx="1403405" cy="1024551"/>
        </a:xfrm>
        <a:prstGeom prst="rect">
          <a:avLst/>
        </a:prstGeom>
        <a:ln w="0">
          <a:noFill/>
        </a:ln>
      </xdr:spPr>
    </xdr:pic>
    <xdr:clientData/>
  </xdr:twoCellAnchor>
  <xdr:twoCellAnchor editAs="oneCell">
    <xdr:from>
      <xdr:col>2</xdr:col>
      <xdr:colOff>223560</xdr:colOff>
      <xdr:row>301</xdr:row>
      <xdr:rowOff>38159</xdr:rowOff>
    </xdr:from>
    <xdr:to>
      <xdr:col>2</xdr:col>
      <xdr:colOff>1401536</xdr:colOff>
      <xdr:row>301</xdr:row>
      <xdr:rowOff>1986642</xdr:rowOff>
    </xdr:to>
    <xdr:pic>
      <xdr:nvPicPr>
        <xdr:cNvPr id="222" name="Изображение 124"/>
        <xdr:cNvPicPr/>
      </xdr:nvPicPr>
      <xdr:blipFill>
        <a:blip xmlns:r="http://schemas.openxmlformats.org/officeDocument/2006/relationships" r:embed="rId91" cstate="screen">
          <a:extLst>
            <a:ext uri="{28A0092B-C50C-407E-A947-70E740481C1C}">
              <a14:useLocalDpi xmlns:a14="http://schemas.microsoft.com/office/drawing/2010/main"/>
            </a:ext>
          </a:extLst>
        </a:blip>
        <a:stretch/>
      </xdr:blipFill>
      <xdr:spPr>
        <a:xfrm>
          <a:off x="2536774" y="319112052"/>
          <a:ext cx="1177976" cy="1948483"/>
        </a:xfrm>
        <a:prstGeom prst="rect">
          <a:avLst/>
        </a:prstGeom>
        <a:ln w="0">
          <a:noFill/>
        </a:ln>
      </xdr:spPr>
    </xdr:pic>
    <xdr:clientData/>
  </xdr:twoCellAnchor>
  <xdr:twoCellAnchor editAs="oneCell">
    <xdr:from>
      <xdr:col>2</xdr:col>
      <xdr:colOff>208799</xdr:colOff>
      <xdr:row>302</xdr:row>
      <xdr:rowOff>41040</xdr:rowOff>
    </xdr:from>
    <xdr:to>
      <xdr:col>2</xdr:col>
      <xdr:colOff>1170214</xdr:colOff>
      <xdr:row>302</xdr:row>
      <xdr:rowOff>1469572</xdr:rowOff>
    </xdr:to>
    <xdr:pic>
      <xdr:nvPicPr>
        <xdr:cNvPr id="223" name="Изображение 125"/>
        <xdr:cNvPicPr/>
      </xdr:nvPicPr>
      <xdr:blipFill>
        <a:blip xmlns:r="http://schemas.openxmlformats.org/officeDocument/2006/relationships" r:embed="rId92" cstate="screen">
          <a:extLst>
            <a:ext uri="{28A0092B-C50C-407E-A947-70E740481C1C}">
              <a14:useLocalDpi xmlns:a14="http://schemas.microsoft.com/office/drawing/2010/main"/>
            </a:ext>
          </a:extLst>
        </a:blip>
        <a:stretch/>
      </xdr:blipFill>
      <xdr:spPr>
        <a:xfrm>
          <a:off x="2522013" y="321251254"/>
          <a:ext cx="961415" cy="1428532"/>
        </a:xfrm>
        <a:prstGeom prst="rect">
          <a:avLst/>
        </a:prstGeom>
        <a:ln w="0">
          <a:noFill/>
        </a:ln>
      </xdr:spPr>
    </xdr:pic>
    <xdr:clientData/>
  </xdr:twoCellAnchor>
  <xdr:twoCellAnchor editAs="oneCell">
    <xdr:from>
      <xdr:col>2</xdr:col>
      <xdr:colOff>373937</xdr:colOff>
      <xdr:row>303</xdr:row>
      <xdr:rowOff>105729</xdr:rowOff>
    </xdr:from>
    <xdr:to>
      <xdr:col>2</xdr:col>
      <xdr:colOff>1159749</xdr:colOff>
      <xdr:row>303</xdr:row>
      <xdr:rowOff>1286399</xdr:rowOff>
    </xdr:to>
    <xdr:pic>
      <xdr:nvPicPr>
        <xdr:cNvPr id="224" name="Изображение 126"/>
        <xdr:cNvPicPr/>
      </xdr:nvPicPr>
      <xdr:blipFill>
        <a:blip xmlns:r="http://schemas.openxmlformats.org/officeDocument/2006/relationships" r:embed="rId93" cstate="screen">
          <a:extLst>
            <a:ext uri="{28A0092B-C50C-407E-A947-70E740481C1C}">
              <a14:useLocalDpi xmlns:a14="http://schemas.microsoft.com/office/drawing/2010/main"/>
            </a:ext>
          </a:extLst>
        </a:blip>
        <a:stretch/>
      </xdr:blipFill>
      <xdr:spPr>
        <a:xfrm>
          <a:off x="2689245" y="340485267"/>
          <a:ext cx="785812" cy="1180670"/>
        </a:xfrm>
        <a:prstGeom prst="rect">
          <a:avLst/>
        </a:prstGeom>
        <a:ln w="0">
          <a:noFill/>
        </a:ln>
      </xdr:spPr>
    </xdr:pic>
    <xdr:clientData/>
  </xdr:twoCellAnchor>
  <xdr:twoCellAnchor editAs="oneCell">
    <xdr:from>
      <xdr:col>2</xdr:col>
      <xdr:colOff>271366</xdr:colOff>
      <xdr:row>304</xdr:row>
      <xdr:rowOff>45223</xdr:rowOff>
    </xdr:from>
    <xdr:to>
      <xdr:col>2</xdr:col>
      <xdr:colOff>1115785</xdr:colOff>
      <xdr:row>304</xdr:row>
      <xdr:rowOff>1211035</xdr:rowOff>
    </xdr:to>
    <xdr:pic>
      <xdr:nvPicPr>
        <xdr:cNvPr id="225" name="Изображение 127"/>
        <xdr:cNvPicPr/>
      </xdr:nvPicPr>
      <xdr:blipFill>
        <a:blip xmlns:r="http://schemas.openxmlformats.org/officeDocument/2006/relationships" r:embed="rId94" cstate="screen">
          <a:extLst>
            <a:ext uri="{28A0092B-C50C-407E-A947-70E740481C1C}">
              <a14:useLocalDpi xmlns:a14="http://schemas.microsoft.com/office/drawing/2010/main"/>
            </a:ext>
          </a:extLst>
        </a:blip>
        <a:stretch/>
      </xdr:blipFill>
      <xdr:spPr>
        <a:xfrm>
          <a:off x="2584580" y="324249009"/>
          <a:ext cx="844419" cy="1165812"/>
        </a:xfrm>
        <a:prstGeom prst="rect">
          <a:avLst/>
        </a:prstGeom>
        <a:ln w="0">
          <a:noFill/>
        </a:ln>
      </xdr:spPr>
    </xdr:pic>
    <xdr:clientData/>
  </xdr:twoCellAnchor>
  <xdr:twoCellAnchor editAs="oneCell">
    <xdr:from>
      <xdr:col>2</xdr:col>
      <xdr:colOff>253290</xdr:colOff>
      <xdr:row>306</xdr:row>
      <xdr:rowOff>54000</xdr:rowOff>
    </xdr:from>
    <xdr:to>
      <xdr:col>2</xdr:col>
      <xdr:colOff>1279072</xdr:colOff>
      <xdr:row>306</xdr:row>
      <xdr:rowOff>1143000</xdr:rowOff>
    </xdr:to>
    <xdr:pic>
      <xdr:nvPicPr>
        <xdr:cNvPr id="226" name="Изображение 128"/>
        <xdr:cNvPicPr/>
      </xdr:nvPicPr>
      <xdr:blipFill>
        <a:blip xmlns:r="http://schemas.openxmlformats.org/officeDocument/2006/relationships" r:embed="rId95" cstate="screen">
          <a:extLst>
            <a:ext uri="{28A0092B-C50C-407E-A947-70E740481C1C}">
              <a14:useLocalDpi xmlns:a14="http://schemas.microsoft.com/office/drawing/2010/main"/>
            </a:ext>
          </a:extLst>
        </a:blip>
        <a:stretch/>
      </xdr:blipFill>
      <xdr:spPr>
        <a:xfrm>
          <a:off x="2566504" y="325809000"/>
          <a:ext cx="1025782" cy="1089000"/>
        </a:xfrm>
        <a:prstGeom prst="rect">
          <a:avLst/>
        </a:prstGeom>
        <a:ln w="0">
          <a:noFill/>
        </a:ln>
      </xdr:spPr>
    </xdr:pic>
    <xdr:clientData/>
  </xdr:twoCellAnchor>
  <xdr:twoCellAnchor editAs="oneCell">
    <xdr:from>
      <xdr:col>2</xdr:col>
      <xdr:colOff>301680</xdr:colOff>
      <xdr:row>238</xdr:row>
      <xdr:rowOff>56520</xdr:rowOff>
    </xdr:from>
    <xdr:to>
      <xdr:col>2</xdr:col>
      <xdr:colOff>841680</xdr:colOff>
      <xdr:row>238</xdr:row>
      <xdr:rowOff>1118520</xdr:rowOff>
    </xdr:to>
    <xdr:pic>
      <xdr:nvPicPr>
        <xdr:cNvPr id="232" name="Изображение 133"/>
        <xdr:cNvPicPr/>
      </xdr:nvPicPr>
      <xdr:blipFill>
        <a:blip xmlns:r="http://schemas.openxmlformats.org/officeDocument/2006/relationships" r:embed="rId96" cstate="screen">
          <a:extLst>
            <a:ext uri="{28A0092B-C50C-407E-A947-70E740481C1C}">
              <a14:useLocalDpi xmlns:a14="http://schemas.microsoft.com/office/drawing/2010/main"/>
            </a:ext>
          </a:extLst>
        </a:blip>
        <a:stretch/>
      </xdr:blipFill>
      <xdr:spPr>
        <a:xfrm>
          <a:off x="2606730" y="187613295"/>
          <a:ext cx="540000" cy="1062000"/>
        </a:xfrm>
        <a:prstGeom prst="rect">
          <a:avLst/>
        </a:prstGeom>
        <a:ln w="0">
          <a:noFill/>
        </a:ln>
      </xdr:spPr>
    </xdr:pic>
    <xdr:clientData/>
  </xdr:twoCellAnchor>
  <xdr:twoCellAnchor editAs="oneCell">
    <xdr:from>
      <xdr:col>2</xdr:col>
      <xdr:colOff>315360</xdr:colOff>
      <xdr:row>241</xdr:row>
      <xdr:rowOff>63360</xdr:rowOff>
    </xdr:from>
    <xdr:to>
      <xdr:col>2</xdr:col>
      <xdr:colOff>985320</xdr:colOff>
      <xdr:row>241</xdr:row>
      <xdr:rowOff>1193040</xdr:rowOff>
    </xdr:to>
    <xdr:pic>
      <xdr:nvPicPr>
        <xdr:cNvPr id="233" name="Изображение 134"/>
        <xdr:cNvPicPr/>
      </xdr:nvPicPr>
      <xdr:blipFill>
        <a:blip xmlns:r="http://schemas.openxmlformats.org/officeDocument/2006/relationships" r:embed="rId97" cstate="screen">
          <a:extLst>
            <a:ext uri="{28A0092B-C50C-407E-A947-70E740481C1C}">
              <a14:useLocalDpi xmlns:a14="http://schemas.microsoft.com/office/drawing/2010/main"/>
            </a:ext>
          </a:extLst>
        </a:blip>
        <a:stretch/>
      </xdr:blipFill>
      <xdr:spPr>
        <a:xfrm>
          <a:off x="2620410" y="191792085"/>
          <a:ext cx="669960" cy="1129680"/>
        </a:xfrm>
        <a:prstGeom prst="rect">
          <a:avLst/>
        </a:prstGeom>
        <a:ln w="0">
          <a:noFill/>
        </a:ln>
      </xdr:spPr>
    </xdr:pic>
    <xdr:clientData/>
  </xdr:twoCellAnchor>
  <xdr:twoCellAnchor editAs="oneCell">
    <xdr:from>
      <xdr:col>2</xdr:col>
      <xdr:colOff>172868</xdr:colOff>
      <xdr:row>299</xdr:row>
      <xdr:rowOff>131754</xdr:rowOff>
    </xdr:from>
    <xdr:to>
      <xdr:col>2</xdr:col>
      <xdr:colOff>1238250</xdr:colOff>
      <xdr:row>299</xdr:row>
      <xdr:rowOff>1442355</xdr:rowOff>
    </xdr:to>
    <xdr:pic>
      <xdr:nvPicPr>
        <xdr:cNvPr id="234" name="Изображение 135"/>
        <xdr:cNvPicPr/>
      </xdr:nvPicPr>
      <xdr:blipFill>
        <a:blip xmlns:r="http://schemas.openxmlformats.org/officeDocument/2006/relationships" r:embed="rId98" cstate="screen">
          <a:extLst>
            <a:ext uri="{28A0092B-C50C-407E-A947-70E740481C1C}">
              <a14:useLocalDpi xmlns:a14="http://schemas.microsoft.com/office/drawing/2010/main"/>
            </a:ext>
          </a:extLst>
        </a:blip>
        <a:stretch/>
      </xdr:blipFill>
      <xdr:spPr>
        <a:xfrm>
          <a:off x="2486082" y="317491147"/>
          <a:ext cx="1065382" cy="1310601"/>
        </a:xfrm>
        <a:prstGeom prst="rect">
          <a:avLst/>
        </a:prstGeom>
        <a:ln w="0">
          <a:noFill/>
        </a:ln>
      </xdr:spPr>
    </xdr:pic>
    <xdr:clientData/>
  </xdr:twoCellAnchor>
  <xdr:twoCellAnchor>
    <xdr:from>
      <xdr:col>0</xdr:col>
      <xdr:colOff>11953</xdr:colOff>
      <xdr:row>311</xdr:row>
      <xdr:rowOff>9360</xdr:rowOff>
    </xdr:from>
    <xdr:to>
      <xdr:col>0</xdr:col>
      <xdr:colOff>414073</xdr:colOff>
      <xdr:row>311</xdr:row>
      <xdr:rowOff>413640</xdr:rowOff>
    </xdr:to>
    <xdr:pic>
      <xdr:nvPicPr>
        <xdr:cNvPr id="258" name="Изображение 82"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1953" y="330921467"/>
          <a:ext cx="402120" cy="404280"/>
        </a:xfrm>
        <a:prstGeom prst="rect">
          <a:avLst/>
        </a:prstGeom>
        <a:ln w="0">
          <a:noFill/>
        </a:ln>
      </xdr:spPr>
    </xdr:pic>
    <xdr:clientData/>
  </xdr:twoCellAnchor>
  <xdr:twoCellAnchor editAs="oneCell">
    <xdr:from>
      <xdr:col>2</xdr:col>
      <xdr:colOff>260069</xdr:colOff>
      <xdr:row>293</xdr:row>
      <xdr:rowOff>32399</xdr:rowOff>
    </xdr:from>
    <xdr:to>
      <xdr:col>2</xdr:col>
      <xdr:colOff>1224642</xdr:colOff>
      <xdr:row>293</xdr:row>
      <xdr:rowOff>1700892</xdr:rowOff>
    </xdr:to>
    <xdr:pic>
      <xdr:nvPicPr>
        <xdr:cNvPr id="265" name="Изображение 115"/>
        <xdr:cNvPicPr/>
      </xdr:nvPicPr>
      <xdr:blipFill>
        <a:blip xmlns:r="http://schemas.openxmlformats.org/officeDocument/2006/relationships" r:embed="rId100" cstate="screen">
          <a:extLst>
            <a:ext uri="{28A0092B-C50C-407E-A947-70E740481C1C}">
              <a14:useLocalDpi xmlns:a14="http://schemas.microsoft.com/office/drawing/2010/main"/>
            </a:ext>
          </a:extLst>
        </a:blip>
        <a:stretch/>
      </xdr:blipFill>
      <xdr:spPr>
        <a:xfrm>
          <a:off x="2573283" y="311486292"/>
          <a:ext cx="964573" cy="1668493"/>
        </a:xfrm>
        <a:prstGeom prst="rect">
          <a:avLst/>
        </a:prstGeom>
        <a:ln w="0">
          <a:noFill/>
        </a:ln>
      </xdr:spPr>
    </xdr:pic>
    <xdr:clientData/>
  </xdr:twoCellAnchor>
  <xdr:twoCellAnchor editAs="oneCell">
    <xdr:from>
      <xdr:col>2</xdr:col>
      <xdr:colOff>279359</xdr:colOff>
      <xdr:row>213</xdr:row>
      <xdr:rowOff>50759</xdr:rowOff>
    </xdr:from>
    <xdr:to>
      <xdr:col>2</xdr:col>
      <xdr:colOff>1292678</xdr:colOff>
      <xdr:row>213</xdr:row>
      <xdr:rowOff>1347106</xdr:rowOff>
    </xdr:to>
    <xdr:pic>
      <xdr:nvPicPr>
        <xdr:cNvPr id="270" name="Рисунок 269"/>
        <xdr:cNvPicPr/>
      </xdr:nvPicPr>
      <xdr:blipFill>
        <a:blip xmlns:r="http://schemas.openxmlformats.org/officeDocument/2006/relationships" r:embed="rId101" cstate="screen">
          <a:extLst>
            <a:ext uri="{28A0092B-C50C-407E-A947-70E740481C1C}">
              <a14:useLocalDpi xmlns:a14="http://schemas.microsoft.com/office/drawing/2010/main"/>
            </a:ext>
          </a:extLst>
        </a:blip>
        <a:stretch/>
      </xdr:blipFill>
      <xdr:spPr>
        <a:xfrm>
          <a:off x="2592573" y="208240045"/>
          <a:ext cx="1013319" cy="1296347"/>
        </a:xfrm>
        <a:prstGeom prst="rect">
          <a:avLst/>
        </a:prstGeom>
        <a:ln w="0">
          <a:noFill/>
        </a:ln>
      </xdr:spPr>
    </xdr:pic>
    <xdr:clientData/>
  </xdr:twoCellAnchor>
  <xdr:twoCellAnchor editAs="oneCell">
    <xdr:from>
      <xdr:col>2</xdr:col>
      <xdr:colOff>68464</xdr:colOff>
      <xdr:row>214</xdr:row>
      <xdr:rowOff>38159</xdr:rowOff>
    </xdr:from>
    <xdr:to>
      <xdr:col>2</xdr:col>
      <xdr:colOff>1315706</xdr:colOff>
      <xdr:row>214</xdr:row>
      <xdr:rowOff>1251856</xdr:rowOff>
    </xdr:to>
    <xdr:pic>
      <xdr:nvPicPr>
        <xdr:cNvPr id="271" name="Рисунок 270"/>
        <xdr:cNvPicPr/>
      </xdr:nvPicPr>
      <xdr:blipFill>
        <a:blip xmlns:r="http://schemas.openxmlformats.org/officeDocument/2006/relationships" r:embed="rId102" cstate="screen">
          <a:extLst>
            <a:ext uri="{28A0092B-C50C-407E-A947-70E740481C1C}">
              <a14:useLocalDpi xmlns:a14="http://schemas.microsoft.com/office/drawing/2010/main"/>
            </a:ext>
          </a:extLst>
        </a:blip>
        <a:srcRect l="-1572"/>
        <a:stretch/>
      </xdr:blipFill>
      <xdr:spPr>
        <a:xfrm>
          <a:off x="2383772" y="209485582"/>
          <a:ext cx="1247242" cy="1213697"/>
        </a:xfrm>
        <a:prstGeom prst="rect">
          <a:avLst/>
        </a:prstGeom>
        <a:ln w="0">
          <a:noFill/>
        </a:ln>
      </xdr:spPr>
    </xdr:pic>
    <xdr:clientData/>
  </xdr:twoCellAnchor>
  <xdr:twoCellAnchor editAs="oneCell">
    <xdr:from>
      <xdr:col>2</xdr:col>
      <xdr:colOff>88920</xdr:colOff>
      <xdr:row>135</xdr:row>
      <xdr:rowOff>177839</xdr:rowOff>
    </xdr:from>
    <xdr:to>
      <xdr:col>2</xdr:col>
      <xdr:colOff>1469572</xdr:colOff>
      <xdr:row>135</xdr:row>
      <xdr:rowOff>1061356</xdr:rowOff>
    </xdr:to>
    <xdr:pic>
      <xdr:nvPicPr>
        <xdr:cNvPr id="272" name="Рисунок 27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xdr:blipFill>
      <xdr:spPr>
        <a:xfrm>
          <a:off x="2402134" y="128588446"/>
          <a:ext cx="1380652" cy="883517"/>
        </a:xfrm>
        <a:prstGeom prst="rect">
          <a:avLst/>
        </a:prstGeom>
        <a:ln w="0">
          <a:noFill/>
        </a:ln>
      </xdr:spPr>
    </xdr:pic>
    <xdr:clientData/>
  </xdr:twoCellAnchor>
  <xdr:twoCellAnchor editAs="oneCell">
    <xdr:from>
      <xdr:col>2</xdr:col>
      <xdr:colOff>111669</xdr:colOff>
      <xdr:row>283</xdr:row>
      <xdr:rowOff>11957</xdr:rowOff>
    </xdr:from>
    <xdr:to>
      <xdr:col>2</xdr:col>
      <xdr:colOff>1387929</xdr:colOff>
      <xdr:row>283</xdr:row>
      <xdr:rowOff>1292679</xdr:rowOff>
    </xdr:to>
    <xdr:pic>
      <xdr:nvPicPr>
        <xdr:cNvPr id="277" name="Изображение 83"/>
        <xdr:cNvPicPr/>
      </xdr:nvPicPr>
      <xdr:blipFill>
        <a:blip xmlns:r="http://schemas.openxmlformats.org/officeDocument/2006/relationships" r:embed="rId104" cstate="screen">
          <a:extLst>
            <a:ext uri="{28A0092B-C50C-407E-A947-70E740481C1C}">
              <a14:useLocalDpi xmlns:a14="http://schemas.microsoft.com/office/drawing/2010/main"/>
            </a:ext>
          </a:extLst>
        </a:blip>
        <a:stretch/>
      </xdr:blipFill>
      <xdr:spPr>
        <a:xfrm>
          <a:off x="2424883" y="298158064"/>
          <a:ext cx="1276260" cy="1280722"/>
        </a:xfrm>
        <a:prstGeom prst="rect">
          <a:avLst/>
        </a:prstGeom>
        <a:ln w="0">
          <a:noFill/>
        </a:ln>
      </xdr:spPr>
    </xdr:pic>
    <xdr:clientData/>
  </xdr:twoCellAnchor>
  <xdr:twoCellAnchor editAs="oneCell">
    <xdr:from>
      <xdr:col>2</xdr:col>
      <xdr:colOff>162219</xdr:colOff>
      <xdr:row>284</xdr:row>
      <xdr:rowOff>236290</xdr:rowOff>
    </xdr:from>
    <xdr:to>
      <xdr:col>2</xdr:col>
      <xdr:colOff>1428750</xdr:colOff>
      <xdr:row>284</xdr:row>
      <xdr:rowOff>2081893</xdr:rowOff>
    </xdr:to>
    <xdr:pic>
      <xdr:nvPicPr>
        <xdr:cNvPr id="278" name="Рисунок 277"/>
        <xdr:cNvPicPr/>
      </xdr:nvPicPr>
      <xdr:blipFill>
        <a:blip xmlns:r="http://schemas.openxmlformats.org/officeDocument/2006/relationships" r:embed="rId105" cstate="screen">
          <a:extLst>
            <a:ext uri="{28A0092B-C50C-407E-A947-70E740481C1C}">
              <a14:useLocalDpi xmlns:a14="http://schemas.microsoft.com/office/drawing/2010/main"/>
            </a:ext>
          </a:extLst>
        </a:blip>
        <a:stretch/>
      </xdr:blipFill>
      <xdr:spPr>
        <a:xfrm>
          <a:off x="2475433" y="299607040"/>
          <a:ext cx="1266531" cy="1845603"/>
        </a:xfrm>
        <a:prstGeom prst="rect">
          <a:avLst/>
        </a:prstGeom>
        <a:ln w="0">
          <a:noFill/>
        </a:ln>
      </xdr:spPr>
    </xdr:pic>
    <xdr:clientData/>
  </xdr:twoCellAnchor>
  <xdr:twoCellAnchor>
    <xdr:from>
      <xdr:col>0</xdr:col>
      <xdr:colOff>12600</xdr:colOff>
      <xdr:row>313</xdr:row>
      <xdr:rowOff>-360</xdr:rowOff>
    </xdr:from>
    <xdr:to>
      <xdr:col>0</xdr:col>
      <xdr:colOff>414720</xdr:colOff>
      <xdr:row>313</xdr:row>
      <xdr:rowOff>401040</xdr:rowOff>
    </xdr:to>
    <xdr:pic>
      <xdr:nvPicPr>
        <xdr:cNvPr id="285" name="Изображение 82"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2600" y="267604515"/>
          <a:ext cx="402120" cy="401400"/>
        </a:xfrm>
        <a:prstGeom prst="rect">
          <a:avLst/>
        </a:prstGeom>
        <a:ln w="0">
          <a:noFill/>
        </a:ln>
      </xdr:spPr>
    </xdr:pic>
    <xdr:clientData/>
  </xdr:twoCellAnchor>
  <xdr:twoCellAnchor>
    <xdr:from>
      <xdr:col>0</xdr:col>
      <xdr:colOff>12600</xdr:colOff>
      <xdr:row>313</xdr:row>
      <xdr:rowOff>-360</xdr:rowOff>
    </xdr:from>
    <xdr:to>
      <xdr:col>0</xdr:col>
      <xdr:colOff>414720</xdr:colOff>
      <xdr:row>313</xdr:row>
      <xdr:rowOff>401040</xdr:rowOff>
    </xdr:to>
    <xdr:pic>
      <xdr:nvPicPr>
        <xdr:cNvPr id="286" name="Изображение 82"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2600" y="267604515"/>
          <a:ext cx="402120" cy="401400"/>
        </a:xfrm>
        <a:prstGeom prst="rect">
          <a:avLst/>
        </a:prstGeom>
        <a:ln w="0">
          <a:noFill/>
        </a:ln>
      </xdr:spPr>
    </xdr:pic>
    <xdr:clientData/>
  </xdr:twoCellAnchor>
  <xdr:twoCellAnchor editAs="oneCell">
    <xdr:from>
      <xdr:col>2</xdr:col>
      <xdr:colOff>190440</xdr:colOff>
      <xdr:row>313</xdr:row>
      <xdr:rowOff>101520</xdr:rowOff>
    </xdr:from>
    <xdr:to>
      <xdr:col>2</xdr:col>
      <xdr:colOff>1238250</xdr:colOff>
      <xdr:row>313</xdr:row>
      <xdr:rowOff>1360714</xdr:rowOff>
    </xdr:to>
    <xdr:pic>
      <xdr:nvPicPr>
        <xdr:cNvPr id="287" name="Рисунок 286"/>
        <xdr:cNvPicPr/>
      </xdr:nvPicPr>
      <xdr:blipFill>
        <a:blip xmlns:r="http://schemas.openxmlformats.org/officeDocument/2006/relationships" r:embed="rId106" cstate="screen">
          <a:extLst>
            <a:ext uri="{28A0092B-C50C-407E-A947-70E740481C1C}">
              <a14:useLocalDpi xmlns:a14="http://schemas.microsoft.com/office/drawing/2010/main"/>
            </a:ext>
          </a:extLst>
        </a:blip>
        <a:stretch/>
      </xdr:blipFill>
      <xdr:spPr>
        <a:xfrm>
          <a:off x="2503654" y="333816699"/>
          <a:ext cx="1047810" cy="1259194"/>
        </a:xfrm>
        <a:prstGeom prst="rect">
          <a:avLst/>
        </a:prstGeom>
        <a:ln w="0">
          <a:noFill/>
        </a:ln>
      </xdr:spPr>
    </xdr:pic>
    <xdr:clientData/>
  </xdr:twoCellAnchor>
  <xdr:twoCellAnchor editAs="oneCell">
    <xdr:from>
      <xdr:col>2</xdr:col>
      <xdr:colOff>138672</xdr:colOff>
      <xdr:row>308</xdr:row>
      <xdr:rowOff>35439</xdr:rowOff>
    </xdr:from>
    <xdr:to>
      <xdr:col>2</xdr:col>
      <xdr:colOff>1279071</xdr:colOff>
      <xdr:row>308</xdr:row>
      <xdr:rowOff>1700893</xdr:rowOff>
    </xdr:to>
    <xdr:pic>
      <xdr:nvPicPr>
        <xdr:cNvPr id="294" name="Рисунок 298"/>
        <xdr:cNvPicPr/>
      </xdr:nvPicPr>
      <xdr:blipFill>
        <a:blip xmlns:r="http://schemas.openxmlformats.org/officeDocument/2006/relationships" r:embed="rId107" cstate="screen">
          <a:extLst>
            <a:ext uri="{28A0092B-C50C-407E-A947-70E740481C1C}">
              <a14:useLocalDpi xmlns:a14="http://schemas.microsoft.com/office/drawing/2010/main"/>
            </a:ext>
          </a:extLst>
        </a:blip>
        <a:srcRect/>
        <a:stretch/>
      </xdr:blipFill>
      <xdr:spPr>
        <a:xfrm>
          <a:off x="2451886" y="327191975"/>
          <a:ext cx="1140399" cy="1665454"/>
        </a:xfrm>
        <a:prstGeom prst="rect">
          <a:avLst/>
        </a:prstGeom>
        <a:ln w="0">
          <a:noFill/>
        </a:ln>
      </xdr:spPr>
    </xdr:pic>
    <xdr:clientData/>
  </xdr:twoCellAnchor>
  <xdr:twoCellAnchor>
    <xdr:from>
      <xdr:col>2</xdr:col>
      <xdr:colOff>173099</xdr:colOff>
      <xdr:row>266</xdr:row>
      <xdr:rowOff>39313</xdr:rowOff>
    </xdr:from>
    <xdr:to>
      <xdr:col>2</xdr:col>
      <xdr:colOff>1251856</xdr:colOff>
      <xdr:row>266</xdr:row>
      <xdr:rowOff>1279071</xdr:rowOff>
    </xdr:to>
    <xdr:pic>
      <xdr:nvPicPr>
        <xdr:cNvPr id="298" name="Picture 2"/>
        <xdr:cNvPicPr/>
      </xdr:nvPicPr>
      <xdr:blipFill>
        <a:blip xmlns:r="http://schemas.openxmlformats.org/officeDocument/2006/relationships" r:embed="rId44" cstate="screen">
          <a:extLst>
            <a:ext uri="{28A0092B-C50C-407E-A947-70E740481C1C}">
              <a14:useLocalDpi xmlns:a14="http://schemas.microsoft.com/office/drawing/2010/main"/>
            </a:ext>
          </a:extLst>
        </a:blip>
        <a:stretch/>
      </xdr:blipFill>
      <xdr:spPr>
        <a:xfrm>
          <a:off x="2486313" y="271869206"/>
          <a:ext cx="1078757" cy="1239758"/>
        </a:xfrm>
        <a:prstGeom prst="rect">
          <a:avLst/>
        </a:prstGeom>
        <a:ln w="0">
          <a:noFill/>
        </a:ln>
      </xdr:spPr>
    </xdr:pic>
    <xdr:clientData/>
  </xdr:twoCellAnchor>
  <xdr:twoCellAnchor editAs="oneCell">
    <xdr:from>
      <xdr:col>2</xdr:col>
      <xdr:colOff>133410</xdr:colOff>
      <xdr:row>267</xdr:row>
      <xdr:rowOff>66968</xdr:rowOff>
    </xdr:from>
    <xdr:to>
      <xdr:col>2</xdr:col>
      <xdr:colOff>1307010</xdr:colOff>
      <xdr:row>267</xdr:row>
      <xdr:rowOff>1781288</xdr:rowOff>
    </xdr:to>
    <xdr:pic>
      <xdr:nvPicPr>
        <xdr:cNvPr id="299" name="Рисунок 304"/>
        <xdr:cNvPicPr/>
      </xdr:nvPicPr>
      <xdr:blipFill>
        <a:blip xmlns:r="http://schemas.openxmlformats.org/officeDocument/2006/relationships" r:embed="rId108" cstate="screen">
          <a:extLst>
            <a:ext uri="{28A0092B-C50C-407E-A947-70E740481C1C}">
              <a14:useLocalDpi xmlns:a14="http://schemas.microsoft.com/office/drawing/2010/main"/>
            </a:ext>
          </a:extLst>
        </a:blip>
        <a:srcRect/>
        <a:stretch/>
      </xdr:blipFill>
      <xdr:spPr>
        <a:xfrm>
          <a:off x="2446624" y="273243968"/>
          <a:ext cx="1173600" cy="1714320"/>
        </a:xfrm>
        <a:prstGeom prst="rect">
          <a:avLst/>
        </a:prstGeom>
        <a:ln w="0">
          <a:noFill/>
        </a:ln>
      </xdr:spPr>
    </xdr:pic>
    <xdr:clientData/>
  </xdr:twoCellAnchor>
  <xdr:twoCellAnchor editAs="oneCell">
    <xdr:from>
      <xdr:col>2</xdr:col>
      <xdr:colOff>247529</xdr:colOff>
      <xdr:row>309</xdr:row>
      <xdr:rowOff>35439</xdr:rowOff>
    </xdr:from>
    <xdr:to>
      <xdr:col>2</xdr:col>
      <xdr:colOff>1292678</xdr:colOff>
      <xdr:row>309</xdr:row>
      <xdr:rowOff>1646465</xdr:rowOff>
    </xdr:to>
    <xdr:pic>
      <xdr:nvPicPr>
        <xdr:cNvPr id="300" name="Рисунок 305"/>
        <xdr:cNvPicPr/>
      </xdr:nvPicPr>
      <xdr:blipFill>
        <a:blip xmlns:r="http://schemas.openxmlformats.org/officeDocument/2006/relationships" r:embed="rId107" cstate="screen">
          <a:extLst>
            <a:ext uri="{28A0092B-C50C-407E-A947-70E740481C1C}">
              <a14:useLocalDpi xmlns:a14="http://schemas.microsoft.com/office/drawing/2010/main"/>
            </a:ext>
          </a:extLst>
        </a:blip>
        <a:srcRect/>
        <a:stretch/>
      </xdr:blipFill>
      <xdr:spPr>
        <a:xfrm>
          <a:off x="2560743" y="328974510"/>
          <a:ext cx="1045149" cy="1611026"/>
        </a:xfrm>
        <a:prstGeom prst="rect">
          <a:avLst/>
        </a:prstGeom>
        <a:ln w="0">
          <a:noFill/>
        </a:ln>
      </xdr:spPr>
    </xdr:pic>
    <xdr:clientData/>
  </xdr:twoCellAnchor>
  <xdr:twoCellAnchor editAs="oneCell">
    <xdr:from>
      <xdr:col>2</xdr:col>
      <xdr:colOff>231325</xdr:colOff>
      <xdr:row>206</xdr:row>
      <xdr:rowOff>136080</xdr:rowOff>
    </xdr:from>
    <xdr:to>
      <xdr:col>2</xdr:col>
      <xdr:colOff>1293325</xdr:colOff>
      <xdr:row>206</xdr:row>
      <xdr:rowOff>1020239</xdr:rowOff>
    </xdr:to>
    <xdr:pic>
      <xdr:nvPicPr>
        <xdr:cNvPr id="302" name="Рисунок 307"/>
        <xdr:cNvPicPr/>
      </xdr:nvPicPr>
      <xdr:blipFill>
        <a:blip xmlns:r="http://schemas.openxmlformats.org/officeDocument/2006/relationships" r:embed="rId109" cstate="screen">
          <a:extLst>
            <a:ext uri="{28A0092B-C50C-407E-A947-70E740481C1C}">
              <a14:useLocalDpi xmlns:a14="http://schemas.microsoft.com/office/drawing/2010/main"/>
            </a:ext>
          </a:extLst>
        </a:blip>
        <a:stretch/>
      </xdr:blipFill>
      <xdr:spPr>
        <a:xfrm>
          <a:off x="2544539" y="199984187"/>
          <a:ext cx="1062000" cy="884159"/>
        </a:xfrm>
        <a:prstGeom prst="rect">
          <a:avLst/>
        </a:prstGeom>
        <a:ln w="0">
          <a:noFill/>
        </a:ln>
      </xdr:spPr>
    </xdr:pic>
    <xdr:clientData/>
  </xdr:twoCellAnchor>
  <xdr:twoCellAnchor editAs="oneCell">
    <xdr:from>
      <xdr:col>2</xdr:col>
      <xdr:colOff>258613</xdr:colOff>
      <xdr:row>210</xdr:row>
      <xdr:rowOff>67898</xdr:rowOff>
    </xdr:from>
    <xdr:to>
      <xdr:col>2</xdr:col>
      <xdr:colOff>1399093</xdr:colOff>
      <xdr:row>210</xdr:row>
      <xdr:rowOff>924698</xdr:rowOff>
    </xdr:to>
    <xdr:pic>
      <xdr:nvPicPr>
        <xdr:cNvPr id="304" name="Рисунок 309"/>
        <xdr:cNvPicPr/>
      </xdr:nvPicPr>
      <xdr:blipFill>
        <a:blip xmlns:r="http://schemas.openxmlformats.org/officeDocument/2006/relationships" r:embed="rId110" cstate="screen">
          <a:extLst>
            <a:ext uri="{28A0092B-C50C-407E-A947-70E740481C1C}">
              <a14:useLocalDpi xmlns:a14="http://schemas.microsoft.com/office/drawing/2010/main"/>
            </a:ext>
          </a:extLst>
        </a:blip>
        <a:stretch/>
      </xdr:blipFill>
      <xdr:spPr>
        <a:xfrm>
          <a:off x="2571827" y="204556041"/>
          <a:ext cx="1140480" cy="856800"/>
        </a:xfrm>
        <a:prstGeom prst="rect">
          <a:avLst/>
        </a:prstGeom>
        <a:ln w="0">
          <a:noFill/>
        </a:ln>
      </xdr:spPr>
    </xdr:pic>
    <xdr:clientData/>
  </xdr:twoCellAnchor>
  <xdr:twoCellAnchor editAs="oneCell">
    <xdr:from>
      <xdr:col>2</xdr:col>
      <xdr:colOff>176760</xdr:colOff>
      <xdr:row>167</xdr:row>
      <xdr:rowOff>54360</xdr:rowOff>
    </xdr:from>
    <xdr:to>
      <xdr:col>2</xdr:col>
      <xdr:colOff>1047240</xdr:colOff>
      <xdr:row>167</xdr:row>
      <xdr:rowOff>879120</xdr:rowOff>
    </xdr:to>
    <xdr:pic>
      <xdr:nvPicPr>
        <xdr:cNvPr id="305" name="Рисунок 310"/>
        <xdr:cNvPicPr/>
      </xdr:nvPicPr>
      <xdr:blipFill>
        <a:blip xmlns:r="http://schemas.openxmlformats.org/officeDocument/2006/relationships" r:embed="rId111" cstate="screen">
          <a:extLst>
            <a:ext uri="{28A0092B-C50C-407E-A947-70E740481C1C}">
              <a14:useLocalDpi xmlns:a14="http://schemas.microsoft.com/office/drawing/2010/main"/>
            </a:ext>
          </a:extLst>
        </a:blip>
        <a:srcRect/>
        <a:stretch/>
      </xdr:blipFill>
      <xdr:spPr>
        <a:xfrm>
          <a:off x="2481810" y="128879985"/>
          <a:ext cx="870480" cy="824760"/>
        </a:xfrm>
        <a:prstGeom prst="rect">
          <a:avLst/>
        </a:prstGeom>
        <a:ln w="0">
          <a:noFill/>
        </a:ln>
      </xdr:spPr>
    </xdr:pic>
    <xdr:clientData/>
  </xdr:twoCellAnchor>
  <xdr:twoCellAnchor editAs="oneCell">
    <xdr:from>
      <xdr:col>2</xdr:col>
      <xdr:colOff>326525</xdr:colOff>
      <xdr:row>292</xdr:row>
      <xdr:rowOff>54578</xdr:rowOff>
    </xdr:from>
    <xdr:to>
      <xdr:col>2</xdr:col>
      <xdr:colOff>1265465</xdr:colOff>
      <xdr:row>292</xdr:row>
      <xdr:rowOff>1605643</xdr:rowOff>
    </xdr:to>
    <xdr:pic>
      <xdr:nvPicPr>
        <xdr:cNvPr id="307" name="Рисунок 312"/>
        <xdr:cNvPicPr/>
      </xdr:nvPicPr>
      <xdr:blipFill>
        <a:blip xmlns:r="http://schemas.openxmlformats.org/officeDocument/2006/relationships" r:embed="rId112" cstate="screen">
          <a:extLst>
            <a:ext uri="{28A0092B-C50C-407E-A947-70E740481C1C}">
              <a14:useLocalDpi xmlns:a14="http://schemas.microsoft.com/office/drawing/2010/main"/>
            </a:ext>
          </a:extLst>
        </a:blip>
        <a:stretch/>
      </xdr:blipFill>
      <xdr:spPr>
        <a:xfrm>
          <a:off x="2639739" y="309753149"/>
          <a:ext cx="938940" cy="1551065"/>
        </a:xfrm>
        <a:prstGeom prst="rect">
          <a:avLst/>
        </a:prstGeom>
        <a:ln w="0">
          <a:noFill/>
        </a:ln>
      </xdr:spPr>
    </xdr:pic>
    <xdr:clientData/>
  </xdr:twoCellAnchor>
  <xdr:twoCellAnchor editAs="oneCell">
    <xdr:from>
      <xdr:col>2</xdr:col>
      <xdr:colOff>299304</xdr:colOff>
      <xdr:row>294</xdr:row>
      <xdr:rowOff>54370</xdr:rowOff>
    </xdr:from>
    <xdr:to>
      <xdr:col>2</xdr:col>
      <xdr:colOff>1333499</xdr:colOff>
      <xdr:row>294</xdr:row>
      <xdr:rowOff>1877785</xdr:rowOff>
    </xdr:to>
    <xdr:pic>
      <xdr:nvPicPr>
        <xdr:cNvPr id="308" name="Рисунок 313"/>
        <xdr:cNvPicPr/>
      </xdr:nvPicPr>
      <xdr:blipFill>
        <a:blip xmlns:r="http://schemas.openxmlformats.org/officeDocument/2006/relationships" r:embed="rId113" cstate="screen">
          <a:extLst>
            <a:ext uri="{28A0092B-C50C-407E-A947-70E740481C1C}">
              <a14:useLocalDpi xmlns:a14="http://schemas.microsoft.com/office/drawing/2010/main"/>
            </a:ext>
          </a:extLst>
        </a:blip>
        <a:stretch/>
      </xdr:blipFill>
      <xdr:spPr>
        <a:xfrm>
          <a:off x="2612518" y="313399656"/>
          <a:ext cx="1034195" cy="1823415"/>
        </a:xfrm>
        <a:prstGeom prst="rect">
          <a:avLst/>
        </a:prstGeom>
        <a:ln w="0">
          <a:noFill/>
        </a:ln>
      </xdr:spPr>
    </xdr:pic>
    <xdr:clientData/>
  </xdr:twoCellAnchor>
  <xdr:twoCellAnchor editAs="oneCell">
    <xdr:from>
      <xdr:col>2</xdr:col>
      <xdr:colOff>95249</xdr:colOff>
      <xdr:row>311</xdr:row>
      <xdr:rowOff>122466</xdr:rowOff>
    </xdr:from>
    <xdr:to>
      <xdr:col>2</xdr:col>
      <xdr:colOff>1428635</xdr:colOff>
      <xdr:row>311</xdr:row>
      <xdr:rowOff>2762250</xdr:rowOff>
    </xdr:to>
    <xdr:pic>
      <xdr:nvPicPr>
        <xdr:cNvPr id="309" name="Рисунок 308"/>
        <xdr:cNvPicPr>
          <a:picLocks noChangeAspect="1"/>
        </xdr:cNvPicPr>
      </xdr:nvPicPr>
      <xdr:blipFill>
        <a:blip xmlns:r="http://schemas.openxmlformats.org/officeDocument/2006/relationships" r:embed="rId114" cstate="screen">
          <a:extLst>
            <a:ext uri="{28A0092B-C50C-407E-A947-70E740481C1C}">
              <a14:useLocalDpi xmlns:a14="http://schemas.microsoft.com/office/drawing/2010/main"/>
            </a:ext>
          </a:extLst>
        </a:blip>
        <a:stretch>
          <a:fillRect/>
        </a:stretch>
      </xdr:blipFill>
      <xdr:spPr>
        <a:xfrm>
          <a:off x="2408463" y="331034573"/>
          <a:ext cx="1333386" cy="2639784"/>
        </a:xfrm>
        <a:prstGeom prst="rect">
          <a:avLst/>
        </a:prstGeom>
      </xdr:spPr>
    </xdr:pic>
    <xdr:clientData/>
  </xdr:twoCellAnchor>
  <xdr:twoCellAnchor editAs="oneCell">
    <xdr:from>
      <xdr:col>2</xdr:col>
      <xdr:colOff>54428</xdr:colOff>
      <xdr:row>331</xdr:row>
      <xdr:rowOff>380999</xdr:rowOff>
    </xdr:from>
    <xdr:to>
      <xdr:col>2</xdr:col>
      <xdr:colOff>1469571</xdr:colOff>
      <xdr:row>331</xdr:row>
      <xdr:rowOff>1853796</xdr:rowOff>
    </xdr:to>
    <xdr:pic>
      <xdr:nvPicPr>
        <xdr:cNvPr id="310" name="Рисунок 309"/>
        <xdr:cNvPicPr>
          <a:picLocks noChangeAspect="1"/>
        </xdr:cNvPicPr>
      </xdr:nvPicPr>
      <xdr:blipFill rotWithShape="1">
        <a:blip xmlns:r="http://schemas.openxmlformats.org/officeDocument/2006/relationships" r:embed="rId115" cstate="screen">
          <a:extLst>
            <a:ext uri="{28A0092B-C50C-407E-A947-70E740481C1C}">
              <a14:useLocalDpi xmlns:a14="http://schemas.microsoft.com/office/drawing/2010/main"/>
            </a:ext>
          </a:extLst>
        </a:blip>
        <a:srcRect/>
        <a:stretch/>
      </xdr:blipFill>
      <xdr:spPr>
        <a:xfrm>
          <a:off x="2367642" y="368413392"/>
          <a:ext cx="1415143" cy="1472797"/>
        </a:xfrm>
        <a:prstGeom prst="rect">
          <a:avLst/>
        </a:prstGeom>
      </xdr:spPr>
    </xdr:pic>
    <xdr:clientData/>
  </xdr:twoCellAnchor>
  <xdr:twoCellAnchor editAs="oneCell">
    <xdr:from>
      <xdr:col>2</xdr:col>
      <xdr:colOff>231321</xdr:colOff>
      <xdr:row>328</xdr:row>
      <xdr:rowOff>27214</xdr:rowOff>
    </xdr:from>
    <xdr:to>
      <xdr:col>2</xdr:col>
      <xdr:colOff>1224642</xdr:colOff>
      <xdr:row>328</xdr:row>
      <xdr:rowOff>1711539</xdr:rowOff>
    </xdr:to>
    <xdr:pic>
      <xdr:nvPicPr>
        <xdr:cNvPr id="311" name="Рисунок 310"/>
        <xdr:cNvPicPr>
          <a:picLocks noChangeAspect="1"/>
        </xdr:cNvPicPr>
      </xdr:nvPicPr>
      <xdr:blipFill rotWithShape="1">
        <a:blip xmlns:r="http://schemas.openxmlformats.org/officeDocument/2006/relationships" r:embed="rId116" cstate="screen">
          <a:extLst>
            <a:ext uri="{28A0092B-C50C-407E-A947-70E740481C1C}">
              <a14:useLocalDpi xmlns:a14="http://schemas.microsoft.com/office/drawing/2010/main"/>
            </a:ext>
          </a:extLst>
        </a:blip>
        <a:srcRect/>
        <a:stretch/>
      </xdr:blipFill>
      <xdr:spPr>
        <a:xfrm>
          <a:off x="2544535" y="360575678"/>
          <a:ext cx="993321" cy="1684325"/>
        </a:xfrm>
        <a:prstGeom prst="rect">
          <a:avLst/>
        </a:prstGeom>
      </xdr:spPr>
    </xdr:pic>
    <xdr:clientData/>
  </xdr:twoCellAnchor>
  <xdr:twoCellAnchor editAs="oneCell">
    <xdr:from>
      <xdr:col>2</xdr:col>
      <xdr:colOff>40822</xdr:colOff>
      <xdr:row>329</xdr:row>
      <xdr:rowOff>680358</xdr:rowOff>
    </xdr:from>
    <xdr:to>
      <xdr:col>2</xdr:col>
      <xdr:colOff>1483179</xdr:colOff>
      <xdr:row>329</xdr:row>
      <xdr:rowOff>2148216</xdr:rowOff>
    </xdr:to>
    <xdr:pic>
      <xdr:nvPicPr>
        <xdr:cNvPr id="312" name="Рисунок 311"/>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2354036" y="362888894"/>
          <a:ext cx="1442357" cy="1467858"/>
        </a:xfrm>
        <a:prstGeom prst="rect">
          <a:avLst/>
        </a:prstGeom>
      </xdr:spPr>
    </xdr:pic>
    <xdr:clientData/>
  </xdr:twoCellAnchor>
  <xdr:twoCellAnchor editAs="oneCell">
    <xdr:from>
      <xdr:col>2</xdr:col>
      <xdr:colOff>81643</xdr:colOff>
      <xdr:row>330</xdr:row>
      <xdr:rowOff>435428</xdr:rowOff>
    </xdr:from>
    <xdr:to>
      <xdr:col>2</xdr:col>
      <xdr:colOff>1516063</xdr:colOff>
      <xdr:row>330</xdr:row>
      <xdr:rowOff>1782535</xdr:rowOff>
    </xdr:to>
    <xdr:pic>
      <xdr:nvPicPr>
        <xdr:cNvPr id="313" name="Рисунок 312"/>
        <xdr:cNvPicPr>
          <a:picLocks noChangeAspect="1"/>
        </xdr:cNvPicPr>
      </xdr:nvPicPr>
      <xdr:blipFill>
        <a:blip xmlns:r="http://schemas.openxmlformats.org/officeDocument/2006/relationships" r:embed="rId118" cstate="screen">
          <a:extLst>
            <a:ext uri="{28A0092B-C50C-407E-A947-70E740481C1C}">
              <a14:useLocalDpi xmlns:a14="http://schemas.microsoft.com/office/drawing/2010/main"/>
            </a:ext>
          </a:extLst>
        </a:blip>
        <a:stretch>
          <a:fillRect/>
        </a:stretch>
      </xdr:blipFill>
      <xdr:spPr>
        <a:xfrm>
          <a:off x="2394857" y="365882464"/>
          <a:ext cx="1434420" cy="1347107"/>
        </a:xfrm>
        <a:prstGeom prst="rect">
          <a:avLst/>
        </a:prstGeom>
      </xdr:spPr>
    </xdr:pic>
    <xdr:clientData/>
  </xdr:twoCellAnchor>
  <xdr:twoCellAnchor editAs="oneCell">
    <xdr:from>
      <xdr:col>2</xdr:col>
      <xdr:colOff>108857</xdr:colOff>
      <xdr:row>319</xdr:row>
      <xdr:rowOff>54429</xdr:rowOff>
    </xdr:from>
    <xdr:to>
      <xdr:col>2</xdr:col>
      <xdr:colOff>1360715</xdr:colOff>
      <xdr:row>319</xdr:row>
      <xdr:rowOff>1587996</xdr:rowOff>
    </xdr:to>
    <xdr:pic>
      <xdr:nvPicPr>
        <xdr:cNvPr id="314" name="Рисунок 313"/>
        <xdr:cNvPicPr>
          <a:picLocks noChangeAspect="1"/>
        </xdr:cNvPicPr>
      </xdr:nvPicPr>
      <xdr:blipFill>
        <a:blip xmlns:r="http://schemas.openxmlformats.org/officeDocument/2006/relationships" r:embed="rId119" cstate="screen">
          <a:extLst>
            <a:ext uri="{28A0092B-C50C-407E-A947-70E740481C1C}">
              <a14:useLocalDpi xmlns:a14="http://schemas.microsoft.com/office/drawing/2010/main"/>
            </a:ext>
          </a:extLst>
        </a:blip>
        <a:stretch>
          <a:fillRect/>
        </a:stretch>
      </xdr:blipFill>
      <xdr:spPr>
        <a:xfrm>
          <a:off x="2422071" y="342097179"/>
          <a:ext cx="1251858" cy="1533567"/>
        </a:xfrm>
        <a:prstGeom prst="rect">
          <a:avLst/>
        </a:prstGeom>
      </xdr:spPr>
    </xdr:pic>
    <xdr:clientData/>
  </xdr:twoCellAnchor>
  <xdr:oneCellAnchor>
    <xdr:from>
      <xdr:col>2</xdr:col>
      <xdr:colOff>108856</xdr:colOff>
      <xdr:row>320</xdr:row>
      <xdr:rowOff>54428</xdr:rowOff>
    </xdr:from>
    <xdr:ext cx="1339217" cy="1510394"/>
    <xdr:pic>
      <xdr:nvPicPr>
        <xdr:cNvPr id="315" name="Рисунок 314"/>
        <xdr:cNvPicPr>
          <a:picLocks noChangeAspect="1"/>
        </xdr:cNvPicPr>
      </xdr:nvPicPr>
      <xdr:blipFill>
        <a:blip xmlns:r="http://schemas.openxmlformats.org/officeDocument/2006/relationships" r:embed="rId120" cstate="screen">
          <a:extLst>
            <a:ext uri="{28A0092B-C50C-407E-A947-70E740481C1C}">
              <a14:useLocalDpi xmlns:a14="http://schemas.microsoft.com/office/drawing/2010/main"/>
            </a:ext>
          </a:extLst>
        </a:blip>
        <a:stretch>
          <a:fillRect/>
        </a:stretch>
      </xdr:blipFill>
      <xdr:spPr>
        <a:xfrm>
          <a:off x="2422070" y="343743642"/>
          <a:ext cx="1339217" cy="1510394"/>
        </a:xfrm>
        <a:prstGeom prst="rect">
          <a:avLst/>
        </a:prstGeom>
      </xdr:spPr>
    </xdr:pic>
    <xdr:clientData/>
  </xdr:oneCellAnchor>
  <xdr:twoCellAnchor>
    <xdr:from>
      <xdr:col>0</xdr:col>
      <xdr:colOff>27215</xdr:colOff>
      <xdr:row>321</xdr:row>
      <xdr:rowOff>13607</xdr:rowOff>
    </xdr:from>
    <xdr:to>
      <xdr:col>0</xdr:col>
      <xdr:colOff>496655</xdr:colOff>
      <xdr:row>321</xdr:row>
      <xdr:rowOff>473687</xdr:rowOff>
    </xdr:to>
    <xdr:pic>
      <xdr:nvPicPr>
        <xdr:cNvPr id="318" name="Изображение 106"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77" cstate="screen">
          <a:extLst>
            <a:ext uri="{28A0092B-C50C-407E-A947-70E740481C1C}">
              <a14:useLocalDpi xmlns:a14="http://schemas.microsoft.com/office/drawing/2010/main"/>
            </a:ext>
          </a:extLst>
        </a:blip>
        <a:stretch/>
      </xdr:blipFill>
      <xdr:spPr>
        <a:xfrm>
          <a:off x="27215" y="280353407"/>
          <a:ext cx="469440" cy="460080"/>
        </a:xfrm>
        <a:prstGeom prst="rect">
          <a:avLst/>
        </a:prstGeom>
        <a:ln w="0">
          <a:noFill/>
        </a:ln>
      </xdr:spPr>
    </xdr:pic>
    <xdr:clientData/>
  </xdr:twoCellAnchor>
  <xdr:twoCellAnchor editAs="oneCell">
    <xdr:from>
      <xdr:col>2</xdr:col>
      <xdr:colOff>258537</xdr:colOff>
      <xdr:row>321</xdr:row>
      <xdr:rowOff>54428</xdr:rowOff>
    </xdr:from>
    <xdr:to>
      <xdr:col>2</xdr:col>
      <xdr:colOff>1295223</xdr:colOff>
      <xdr:row>321</xdr:row>
      <xdr:rowOff>1836964</xdr:rowOff>
    </xdr:to>
    <xdr:pic>
      <xdr:nvPicPr>
        <xdr:cNvPr id="319" name="Рисунок 318"/>
        <xdr:cNvPicPr>
          <a:picLocks noChangeAspect="1"/>
        </xdr:cNvPicPr>
      </xdr:nvPicPr>
      <xdr:blipFill rotWithShape="1">
        <a:blip xmlns:r="http://schemas.openxmlformats.org/officeDocument/2006/relationships" r:embed="rId121" cstate="screen">
          <a:extLst>
            <a:ext uri="{28A0092B-C50C-407E-A947-70E740481C1C}">
              <a14:useLocalDpi xmlns:a14="http://schemas.microsoft.com/office/drawing/2010/main"/>
            </a:ext>
          </a:extLst>
        </a:blip>
        <a:srcRect/>
        <a:stretch/>
      </xdr:blipFill>
      <xdr:spPr>
        <a:xfrm>
          <a:off x="2571751" y="345757499"/>
          <a:ext cx="1036686" cy="1782536"/>
        </a:xfrm>
        <a:prstGeom prst="rect">
          <a:avLst/>
        </a:prstGeom>
      </xdr:spPr>
    </xdr:pic>
    <xdr:clientData/>
  </xdr:twoCellAnchor>
  <xdr:twoCellAnchor editAs="oneCell">
    <xdr:from>
      <xdr:col>2</xdr:col>
      <xdr:colOff>136072</xdr:colOff>
      <xdr:row>324</xdr:row>
      <xdr:rowOff>258535</xdr:rowOff>
    </xdr:from>
    <xdr:to>
      <xdr:col>2</xdr:col>
      <xdr:colOff>1461212</xdr:colOff>
      <xdr:row>324</xdr:row>
      <xdr:rowOff>1864180</xdr:rowOff>
    </xdr:to>
    <xdr:pic>
      <xdr:nvPicPr>
        <xdr:cNvPr id="320" name="Рисунок 319"/>
        <xdr:cNvPicPr>
          <a:picLocks noChangeAspect="1"/>
        </xdr:cNvPicPr>
      </xdr:nvPicPr>
      <xdr:blipFill rotWithShape="1">
        <a:blip xmlns:r="http://schemas.openxmlformats.org/officeDocument/2006/relationships" r:embed="rId122" cstate="screen">
          <a:extLst>
            <a:ext uri="{28A0092B-C50C-407E-A947-70E740481C1C}">
              <a14:useLocalDpi xmlns:a14="http://schemas.microsoft.com/office/drawing/2010/main"/>
            </a:ext>
          </a:extLst>
        </a:blip>
        <a:srcRect/>
        <a:stretch/>
      </xdr:blipFill>
      <xdr:spPr>
        <a:xfrm>
          <a:off x="2449286" y="349853249"/>
          <a:ext cx="1325140" cy="1605645"/>
        </a:xfrm>
        <a:prstGeom prst="rect">
          <a:avLst/>
        </a:prstGeom>
      </xdr:spPr>
    </xdr:pic>
    <xdr:clientData/>
  </xdr:twoCellAnchor>
  <xdr:twoCellAnchor editAs="oneCell">
    <xdr:from>
      <xdr:col>2</xdr:col>
      <xdr:colOff>299358</xdr:colOff>
      <xdr:row>323</xdr:row>
      <xdr:rowOff>40823</xdr:rowOff>
    </xdr:from>
    <xdr:to>
      <xdr:col>2</xdr:col>
      <xdr:colOff>1374322</xdr:colOff>
      <xdr:row>323</xdr:row>
      <xdr:rowOff>1729166</xdr:rowOff>
    </xdr:to>
    <xdr:pic>
      <xdr:nvPicPr>
        <xdr:cNvPr id="321" name="Рисунок 320"/>
        <xdr:cNvPicPr>
          <a:picLocks noChangeAspect="1"/>
        </xdr:cNvPicPr>
      </xdr:nvPicPr>
      <xdr:blipFill rotWithShape="1">
        <a:blip xmlns:r="http://schemas.openxmlformats.org/officeDocument/2006/relationships" r:embed="rId123" cstate="screen">
          <a:extLst>
            <a:ext uri="{28A0092B-C50C-407E-A947-70E740481C1C}">
              <a14:useLocalDpi xmlns:a14="http://schemas.microsoft.com/office/drawing/2010/main"/>
            </a:ext>
          </a:extLst>
        </a:blip>
        <a:srcRect/>
        <a:stretch/>
      </xdr:blipFill>
      <xdr:spPr>
        <a:xfrm>
          <a:off x="2612572" y="347853002"/>
          <a:ext cx="1074964" cy="1688343"/>
        </a:xfrm>
        <a:prstGeom prst="rect">
          <a:avLst/>
        </a:prstGeom>
      </xdr:spPr>
    </xdr:pic>
    <xdr:clientData/>
  </xdr:twoCellAnchor>
  <xdr:twoCellAnchor editAs="oneCell">
    <xdr:from>
      <xdr:col>2</xdr:col>
      <xdr:colOff>190502</xdr:colOff>
      <xdr:row>218</xdr:row>
      <xdr:rowOff>81643</xdr:rowOff>
    </xdr:from>
    <xdr:to>
      <xdr:col>2</xdr:col>
      <xdr:colOff>1020538</xdr:colOff>
      <xdr:row>218</xdr:row>
      <xdr:rowOff>911679</xdr:rowOff>
    </xdr:to>
    <xdr:pic>
      <xdr:nvPicPr>
        <xdr:cNvPr id="322" name="Рисунок 321"/>
        <xdr:cNvPicPr>
          <a:picLocks noChangeAspect="1"/>
        </xdr:cNvPicPr>
      </xdr:nvPicPr>
      <xdr:blipFill>
        <a:blip xmlns:r="http://schemas.openxmlformats.org/officeDocument/2006/relationships" r:embed="rId124" cstate="screen">
          <a:extLst>
            <a:ext uri="{28A0092B-C50C-407E-A947-70E740481C1C}">
              <a14:useLocalDpi xmlns:a14="http://schemas.microsoft.com/office/drawing/2010/main"/>
            </a:ext>
          </a:extLst>
        </a:blip>
        <a:stretch>
          <a:fillRect/>
        </a:stretch>
      </xdr:blipFill>
      <xdr:spPr>
        <a:xfrm>
          <a:off x="2495552" y="169207543"/>
          <a:ext cx="830036" cy="830036"/>
        </a:xfrm>
        <a:prstGeom prst="rect">
          <a:avLst/>
        </a:prstGeom>
      </xdr:spPr>
    </xdr:pic>
    <xdr:clientData/>
  </xdr:twoCellAnchor>
  <xdr:twoCellAnchor editAs="oneCell">
    <xdr:from>
      <xdr:col>2</xdr:col>
      <xdr:colOff>340179</xdr:colOff>
      <xdr:row>219</xdr:row>
      <xdr:rowOff>81643</xdr:rowOff>
    </xdr:from>
    <xdr:to>
      <xdr:col>2</xdr:col>
      <xdr:colOff>830036</xdr:colOff>
      <xdr:row>219</xdr:row>
      <xdr:rowOff>844797</xdr:rowOff>
    </xdr:to>
    <xdr:pic>
      <xdr:nvPicPr>
        <xdr:cNvPr id="323" name="Рисунок 322"/>
        <xdr:cNvPicPr>
          <a:picLocks noChangeAspect="1"/>
        </xdr:cNvPicPr>
      </xdr:nvPicPr>
      <xdr:blipFill>
        <a:blip xmlns:r="http://schemas.openxmlformats.org/officeDocument/2006/relationships" r:embed="rId125" cstate="screen">
          <a:extLst>
            <a:ext uri="{28A0092B-C50C-407E-A947-70E740481C1C}">
              <a14:useLocalDpi xmlns:a14="http://schemas.microsoft.com/office/drawing/2010/main"/>
            </a:ext>
          </a:extLst>
        </a:blip>
        <a:stretch>
          <a:fillRect/>
        </a:stretch>
      </xdr:blipFill>
      <xdr:spPr>
        <a:xfrm>
          <a:off x="2645229" y="170255293"/>
          <a:ext cx="489857" cy="763154"/>
        </a:xfrm>
        <a:prstGeom prst="rect">
          <a:avLst/>
        </a:prstGeom>
      </xdr:spPr>
    </xdr:pic>
    <xdr:clientData/>
  </xdr:twoCellAnchor>
  <xdr:twoCellAnchor editAs="oneCell">
    <xdr:from>
      <xdr:col>2</xdr:col>
      <xdr:colOff>163287</xdr:colOff>
      <xdr:row>224</xdr:row>
      <xdr:rowOff>13608</xdr:rowOff>
    </xdr:from>
    <xdr:to>
      <xdr:col>2</xdr:col>
      <xdr:colOff>1376394</xdr:colOff>
      <xdr:row>224</xdr:row>
      <xdr:rowOff>1428750</xdr:rowOff>
    </xdr:to>
    <xdr:pic>
      <xdr:nvPicPr>
        <xdr:cNvPr id="324" name="Рисунок 323"/>
        <xdr:cNvPicPr>
          <a:picLocks noChangeAspect="1"/>
        </xdr:cNvPicPr>
      </xdr:nvPicPr>
      <xdr:blipFill>
        <a:blip xmlns:r="http://schemas.openxmlformats.org/officeDocument/2006/relationships" r:embed="rId126" cstate="screen">
          <a:extLst>
            <a:ext uri="{28A0092B-C50C-407E-A947-70E740481C1C}">
              <a14:useLocalDpi xmlns:a14="http://schemas.microsoft.com/office/drawing/2010/main"/>
            </a:ext>
          </a:extLst>
        </a:blip>
        <a:stretch>
          <a:fillRect/>
        </a:stretch>
      </xdr:blipFill>
      <xdr:spPr>
        <a:xfrm>
          <a:off x="2476501" y="219714537"/>
          <a:ext cx="1213107" cy="1415142"/>
        </a:xfrm>
        <a:prstGeom prst="rect">
          <a:avLst/>
        </a:prstGeom>
      </xdr:spPr>
    </xdr:pic>
    <xdr:clientData/>
  </xdr:twoCellAnchor>
  <xdr:twoCellAnchor editAs="oneCell">
    <xdr:from>
      <xdr:col>2</xdr:col>
      <xdr:colOff>149678</xdr:colOff>
      <xdr:row>184</xdr:row>
      <xdr:rowOff>149679</xdr:rowOff>
    </xdr:from>
    <xdr:to>
      <xdr:col>2</xdr:col>
      <xdr:colOff>1449481</xdr:colOff>
      <xdr:row>184</xdr:row>
      <xdr:rowOff>1755322</xdr:rowOff>
    </xdr:to>
    <xdr:pic>
      <xdr:nvPicPr>
        <xdr:cNvPr id="325" name="Рисунок 324"/>
        <xdr:cNvPicPr>
          <a:picLocks noChangeAspect="1"/>
        </xdr:cNvPicPr>
      </xdr:nvPicPr>
      <xdr:blipFill>
        <a:blip xmlns:r="http://schemas.openxmlformats.org/officeDocument/2006/relationships" r:embed="rId127" cstate="screen">
          <a:extLst>
            <a:ext uri="{28A0092B-C50C-407E-A947-70E740481C1C}">
              <a14:useLocalDpi xmlns:a14="http://schemas.microsoft.com/office/drawing/2010/main"/>
            </a:ext>
          </a:extLst>
        </a:blip>
        <a:stretch>
          <a:fillRect/>
        </a:stretch>
      </xdr:blipFill>
      <xdr:spPr>
        <a:xfrm>
          <a:off x="2462892" y="171708536"/>
          <a:ext cx="1299803" cy="1605643"/>
        </a:xfrm>
        <a:prstGeom prst="rect">
          <a:avLst/>
        </a:prstGeom>
      </xdr:spPr>
    </xdr:pic>
    <xdr:clientData/>
  </xdr:twoCellAnchor>
  <xdr:twoCellAnchor editAs="oneCell">
    <xdr:from>
      <xdr:col>2</xdr:col>
      <xdr:colOff>81643</xdr:colOff>
      <xdr:row>185</xdr:row>
      <xdr:rowOff>108855</xdr:rowOff>
    </xdr:from>
    <xdr:to>
      <xdr:col>2</xdr:col>
      <xdr:colOff>1419376</xdr:colOff>
      <xdr:row>185</xdr:row>
      <xdr:rowOff>1632856</xdr:rowOff>
    </xdr:to>
    <xdr:pic>
      <xdr:nvPicPr>
        <xdr:cNvPr id="326" name="Рисунок 325"/>
        <xdr:cNvPicPr>
          <a:picLocks noChangeAspect="1"/>
        </xdr:cNvPicPr>
      </xdr:nvPicPr>
      <xdr:blipFill>
        <a:blip xmlns:r="http://schemas.openxmlformats.org/officeDocument/2006/relationships" r:embed="rId128" cstate="screen">
          <a:extLst>
            <a:ext uri="{28A0092B-C50C-407E-A947-70E740481C1C}">
              <a14:useLocalDpi xmlns:a14="http://schemas.microsoft.com/office/drawing/2010/main"/>
            </a:ext>
          </a:extLst>
        </a:blip>
        <a:stretch>
          <a:fillRect/>
        </a:stretch>
      </xdr:blipFill>
      <xdr:spPr>
        <a:xfrm>
          <a:off x="2394857" y="173572712"/>
          <a:ext cx="1337733" cy="1524001"/>
        </a:xfrm>
        <a:prstGeom prst="rect">
          <a:avLst/>
        </a:prstGeom>
      </xdr:spPr>
    </xdr:pic>
    <xdr:clientData/>
  </xdr:twoCellAnchor>
  <xdr:twoCellAnchor editAs="oneCell">
    <xdr:from>
      <xdr:col>2</xdr:col>
      <xdr:colOff>136073</xdr:colOff>
      <xdr:row>186</xdr:row>
      <xdr:rowOff>108857</xdr:rowOff>
    </xdr:from>
    <xdr:to>
      <xdr:col>2</xdr:col>
      <xdr:colOff>1333500</xdr:colOff>
      <xdr:row>186</xdr:row>
      <xdr:rowOff>1638918</xdr:rowOff>
    </xdr:to>
    <xdr:pic>
      <xdr:nvPicPr>
        <xdr:cNvPr id="327" name="Рисунок 326"/>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a:ext>
          </a:extLst>
        </a:blip>
        <a:stretch>
          <a:fillRect/>
        </a:stretch>
      </xdr:blipFill>
      <xdr:spPr>
        <a:xfrm>
          <a:off x="2449287" y="175314428"/>
          <a:ext cx="1197427" cy="1530061"/>
        </a:xfrm>
        <a:prstGeom prst="rect">
          <a:avLst/>
        </a:prstGeom>
      </xdr:spPr>
    </xdr:pic>
    <xdr:clientData/>
  </xdr:twoCellAnchor>
  <xdr:twoCellAnchor editAs="oneCell">
    <xdr:from>
      <xdr:col>2</xdr:col>
      <xdr:colOff>176893</xdr:colOff>
      <xdr:row>187</xdr:row>
      <xdr:rowOff>95252</xdr:rowOff>
    </xdr:from>
    <xdr:to>
      <xdr:col>2</xdr:col>
      <xdr:colOff>1224643</xdr:colOff>
      <xdr:row>187</xdr:row>
      <xdr:rowOff>1805577</xdr:rowOff>
    </xdr:to>
    <xdr:pic>
      <xdr:nvPicPr>
        <xdr:cNvPr id="328" name="Рисунок 327"/>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a:off x="2490107" y="177042538"/>
          <a:ext cx="1047750" cy="1710325"/>
        </a:xfrm>
        <a:prstGeom prst="rect">
          <a:avLst/>
        </a:prstGeom>
      </xdr:spPr>
    </xdr:pic>
    <xdr:clientData/>
  </xdr:twoCellAnchor>
  <xdr:twoCellAnchor editAs="oneCell">
    <xdr:from>
      <xdr:col>2</xdr:col>
      <xdr:colOff>163285</xdr:colOff>
      <xdr:row>188</xdr:row>
      <xdr:rowOff>54428</xdr:rowOff>
    </xdr:from>
    <xdr:to>
      <xdr:col>2</xdr:col>
      <xdr:colOff>1211036</xdr:colOff>
      <xdr:row>188</xdr:row>
      <xdr:rowOff>1800681</xdr:rowOff>
    </xdr:to>
    <xdr:pic>
      <xdr:nvPicPr>
        <xdr:cNvPr id="329" name="Рисунок 328"/>
        <xdr:cNvPicPr>
          <a:picLocks noChangeAspect="1"/>
        </xdr:cNvPicPr>
      </xdr:nvPicPr>
      <xdr:blipFill>
        <a:blip xmlns:r="http://schemas.openxmlformats.org/officeDocument/2006/relationships" r:embed="rId131" cstate="screen">
          <a:extLst>
            <a:ext uri="{28A0092B-C50C-407E-A947-70E740481C1C}">
              <a14:useLocalDpi xmlns:a14="http://schemas.microsoft.com/office/drawing/2010/main"/>
            </a:ext>
          </a:extLst>
        </a:blip>
        <a:stretch>
          <a:fillRect/>
        </a:stretch>
      </xdr:blipFill>
      <xdr:spPr>
        <a:xfrm>
          <a:off x="2476499" y="178838678"/>
          <a:ext cx="1047751" cy="1746253"/>
        </a:xfrm>
        <a:prstGeom prst="rect">
          <a:avLst/>
        </a:prstGeom>
      </xdr:spPr>
    </xdr:pic>
    <xdr:clientData/>
  </xdr:twoCellAnchor>
  <xdr:twoCellAnchor editAs="oneCell">
    <xdr:from>
      <xdr:col>2</xdr:col>
      <xdr:colOff>190499</xdr:colOff>
      <xdr:row>189</xdr:row>
      <xdr:rowOff>122464</xdr:rowOff>
    </xdr:from>
    <xdr:to>
      <xdr:col>2</xdr:col>
      <xdr:colOff>1224643</xdr:colOff>
      <xdr:row>189</xdr:row>
      <xdr:rowOff>1554641</xdr:rowOff>
    </xdr:to>
    <xdr:pic>
      <xdr:nvPicPr>
        <xdr:cNvPr id="330" name="Рисунок 329"/>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a:ext>
          </a:extLst>
        </a:blip>
        <a:stretch>
          <a:fillRect/>
        </a:stretch>
      </xdr:blipFill>
      <xdr:spPr>
        <a:xfrm>
          <a:off x="2503713" y="180743678"/>
          <a:ext cx="1034144" cy="1432177"/>
        </a:xfrm>
        <a:prstGeom prst="rect">
          <a:avLst/>
        </a:prstGeom>
      </xdr:spPr>
    </xdr:pic>
    <xdr:clientData/>
  </xdr:twoCellAnchor>
  <xdr:twoCellAnchor editAs="oneCell">
    <xdr:from>
      <xdr:col>2</xdr:col>
      <xdr:colOff>285752</xdr:colOff>
      <xdr:row>190</xdr:row>
      <xdr:rowOff>68034</xdr:rowOff>
    </xdr:from>
    <xdr:to>
      <xdr:col>2</xdr:col>
      <xdr:colOff>1020536</xdr:colOff>
      <xdr:row>190</xdr:row>
      <xdr:rowOff>1405789</xdr:rowOff>
    </xdr:to>
    <xdr:pic>
      <xdr:nvPicPr>
        <xdr:cNvPr id="331" name="Рисунок 330"/>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2598966" y="182335713"/>
          <a:ext cx="734784" cy="1337755"/>
        </a:xfrm>
        <a:prstGeom prst="rect">
          <a:avLst/>
        </a:prstGeom>
      </xdr:spPr>
    </xdr:pic>
    <xdr:clientData/>
  </xdr:twoCellAnchor>
  <xdr:twoCellAnchor editAs="oneCell">
    <xdr:from>
      <xdr:col>2</xdr:col>
      <xdr:colOff>381000</xdr:colOff>
      <xdr:row>191</xdr:row>
      <xdr:rowOff>13608</xdr:rowOff>
    </xdr:from>
    <xdr:to>
      <xdr:col>2</xdr:col>
      <xdr:colOff>1020535</xdr:colOff>
      <xdr:row>192</xdr:row>
      <xdr:rowOff>5418</xdr:rowOff>
    </xdr:to>
    <xdr:pic>
      <xdr:nvPicPr>
        <xdr:cNvPr id="332" name="Рисунок 331"/>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a:ext>
          </a:extLst>
        </a:blip>
        <a:stretch>
          <a:fillRect/>
        </a:stretch>
      </xdr:blipFill>
      <xdr:spPr>
        <a:xfrm>
          <a:off x="2694214" y="183778072"/>
          <a:ext cx="639535" cy="1311703"/>
        </a:xfrm>
        <a:prstGeom prst="rect">
          <a:avLst/>
        </a:prstGeom>
      </xdr:spPr>
    </xdr:pic>
    <xdr:clientData/>
  </xdr:twoCellAnchor>
  <xdr:twoCellAnchor editAs="oneCell">
    <xdr:from>
      <xdr:col>2</xdr:col>
      <xdr:colOff>312964</xdr:colOff>
      <xdr:row>192</xdr:row>
      <xdr:rowOff>40820</xdr:rowOff>
    </xdr:from>
    <xdr:to>
      <xdr:col>2</xdr:col>
      <xdr:colOff>1157950</xdr:colOff>
      <xdr:row>192</xdr:row>
      <xdr:rowOff>1211035</xdr:rowOff>
    </xdr:to>
    <xdr:pic>
      <xdr:nvPicPr>
        <xdr:cNvPr id="333" name="Рисунок 332"/>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2626178" y="185125177"/>
          <a:ext cx="844986" cy="1170215"/>
        </a:xfrm>
        <a:prstGeom prst="rect">
          <a:avLst/>
        </a:prstGeom>
      </xdr:spPr>
    </xdr:pic>
    <xdr:clientData/>
  </xdr:twoCellAnchor>
  <xdr:twoCellAnchor editAs="oneCell">
    <xdr:from>
      <xdr:col>2</xdr:col>
      <xdr:colOff>299356</xdr:colOff>
      <xdr:row>193</xdr:row>
      <xdr:rowOff>95249</xdr:rowOff>
    </xdr:from>
    <xdr:to>
      <xdr:col>2</xdr:col>
      <xdr:colOff>1183647</xdr:colOff>
      <xdr:row>193</xdr:row>
      <xdr:rowOff>1319893</xdr:rowOff>
    </xdr:to>
    <xdr:pic>
      <xdr:nvPicPr>
        <xdr:cNvPr id="334" name="Рисунок 333"/>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a:off x="2612570" y="186472285"/>
          <a:ext cx="884291" cy="1224644"/>
        </a:xfrm>
        <a:prstGeom prst="rect">
          <a:avLst/>
        </a:prstGeom>
      </xdr:spPr>
    </xdr:pic>
    <xdr:clientData/>
  </xdr:twoCellAnchor>
  <xdr:twoCellAnchor editAs="oneCell">
    <xdr:from>
      <xdr:col>2</xdr:col>
      <xdr:colOff>95252</xdr:colOff>
      <xdr:row>244</xdr:row>
      <xdr:rowOff>176895</xdr:rowOff>
    </xdr:from>
    <xdr:to>
      <xdr:col>2</xdr:col>
      <xdr:colOff>1170214</xdr:colOff>
      <xdr:row>244</xdr:row>
      <xdr:rowOff>996511</xdr:rowOff>
    </xdr:to>
    <xdr:pic>
      <xdr:nvPicPr>
        <xdr:cNvPr id="341" name="Рисунок 340"/>
        <xdr:cNvPicPr>
          <a:picLocks noChangeAspect="1"/>
        </xdr:cNvPicPr>
      </xdr:nvPicPr>
      <xdr:blipFill>
        <a:blip xmlns:r="http://schemas.openxmlformats.org/officeDocument/2006/relationships" r:embed="rId136"/>
        <a:stretch>
          <a:fillRect/>
        </a:stretch>
      </xdr:blipFill>
      <xdr:spPr>
        <a:xfrm>
          <a:off x="2400302" y="195325095"/>
          <a:ext cx="1074962" cy="819616"/>
        </a:xfrm>
        <a:prstGeom prst="rect">
          <a:avLst/>
        </a:prstGeom>
      </xdr:spPr>
    </xdr:pic>
    <xdr:clientData/>
  </xdr:twoCellAnchor>
  <xdr:twoCellAnchor editAs="oneCell">
    <xdr:from>
      <xdr:col>2</xdr:col>
      <xdr:colOff>158811</xdr:colOff>
      <xdr:row>29</xdr:row>
      <xdr:rowOff>14431</xdr:rowOff>
    </xdr:from>
    <xdr:to>
      <xdr:col>2</xdr:col>
      <xdr:colOff>1096240</xdr:colOff>
      <xdr:row>29</xdr:row>
      <xdr:rowOff>725116</xdr:rowOff>
    </xdr:to>
    <xdr:pic>
      <xdr:nvPicPr>
        <xdr:cNvPr id="346" name="Рисунок 345"/>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463861" y="27274981"/>
          <a:ext cx="937429" cy="710685"/>
        </a:xfrm>
        <a:prstGeom prst="rect">
          <a:avLst/>
        </a:prstGeom>
      </xdr:spPr>
    </xdr:pic>
    <xdr:clientData/>
  </xdr:twoCellAnchor>
  <xdr:twoCellAnchor editAs="oneCell">
    <xdr:from>
      <xdr:col>8</xdr:col>
      <xdr:colOff>146131</xdr:colOff>
      <xdr:row>1</xdr:row>
      <xdr:rowOff>0</xdr:rowOff>
    </xdr:from>
    <xdr:to>
      <xdr:col>9</xdr:col>
      <xdr:colOff>539585</xdr:colOff>
      <xdr:row>1</xdr:row>
      <xdr:rowOff>692727</xdr:rowOff>
    </xdr:to>
    <xdr:pic>
      <xdr:nvPicPr>
        <xdr:cNvPr id="352" name="Рисунок 351"/>
        <xdr:cNvPicPr>
          <a:picLocks noChangeAspect="1"/>
        </xdr:cNvPicPr>
      </xdr:nvPicPr>
      <xdr:blipFill>
        <a:blip xmlns:r="http://schemas.openxmlformats.org/officeDocument/2006/relationships" r:embed="rId138"/>
        <a:stretch>
          <a:fillRect/>
        </a:stretch>
      </xdr:blipFill>
      <xdr:spPr>
        <a:xfrm>
          <a:off x="11045452" y="381000"/>
          <a:ext cx="1794990" cy="692727"/>
        </a:xfrm>
        <a:prstGeom prst="rect">
          <a:avLst/>
        </a:prstGeom>
      </xdr:spPr>
    </xdr:pic>
    <xdr:clientData/>
  </xdr:twoCellAnchor>
  <xdr:oneCellAnchor>
    <xdr:from>
      <xdr:col>2</xdr:col>
      <xdr:colOff>198501</xdr:colOff>
      <xdr:row>7</xdr:row>
      <xdr:rowOff>126074</xdr:rowOff>
    </xdr:from>
    <xdr:ext cx="1069024" cy="1159184"/>
    <xdr:pic>
      <xdr:nvPicPr>
        <xdr:cNvPr id="353" name="Рисунок 8"/>
        <xdr:cNvPicPr/>
      </xdr:nvPicPr>
      <xdr:blipFill>
        <a:blip xmlns:r="http://schemas.openxmlformats.org/officeDocument/2006/relationships" r:embed="rId139"/>
        <a:stretch/>
      </xdr:blipFill>
      <xdr:spPr>
        <a:xfrm>
          <a:off x="2511715" y="5841074"/>
          <a:ext cx="1069024" cy="1159184"/>
        </a:xfrm>
        <a:prstGeom prst="rect">
          <a:avLst/>
        </a:prstGeom>
        <a:ln w="0">
          <a:noFill/>
        </a:ln>
      </xdr:spPr>
    </xdr:pic>
    <xdr:clientData/>
  </xdr:oneCellAnchor>
  <xdr:oneCellAnchor>
    <xdr:from>
      <xdr:col>2</xdr:col>
      <xdr:colOff>105188</xdr:colOff>
      <xdr:row>5</xdr:row>
      <xdr:rowOff>49319</xdr:rowOff>
    </xdr:from>
    <xdr:ext cx="1392422" cy="1105225"/>
    <xdr:pic>
      <xdr:nvPicPr>
        <xdr:cNvPr id="354" name="Изображение 130"/>
        <xdr:cNvPicPr/>
      </xdr:nvPicPr>
      <xdr:blipFill>
        <a:blip xmlns:r="http://schemas.openxmlformats.org/officeDocument/2006/relationships" r:embed="rId140" cstate="screen">
          <a:extLst>
            <a:ext uri="{28A0092B-C50C-407E-A947-70E740481C1C}">
              <a14:useLocalDpi xmlns:a14="http://schemas.microsoft.com/office/drawing/2010/main"/>
            </a:ext>
          </a:extLst>
        </a:blip>
        <a:stretch/>
      </xdr:blipFill>
      <xdr:spPr>
        <a:xfrm>
          <a:off x="2418402" y="3192569"/>
          <a:ext cx="1392422" cy="1105225"/>
        </a:xfrm>
        <a:prstGeom prst="rect">
          <a:avLst/>
        </a:prstGeom>
        <a:ln w="0">
          <a:noFill/>
        </a:ln>
      </xdr:spPr>
    </xdr:pic>
    <xdr:clientData/>
  </xdr:oneCellAnchor>
  <xdr:oneCellAnchor>
    <xdr:from>
      <xdr:col>2</xdr:col>
      <xdr:colOff>37084</xdr:colOff>
      <xdr:row>8</xdr:row>
      <xdr:rowOff>22897</xdr:rowOff>
    </xdr:from>
    <xdr:ext cx="1294766" cy="1278439"/>
    <xdr:pic>
      <xdr:nvPicPr>
        <xdr:cNvPr id="355" name="Изображение 131"/>
        <xdr:cNvPicPr/>
      </xdr:nvPicPr>
      <xdr:blipFill>
        <a:blip xmlns:r="http://schemas.openxmlformats.org/officeDocument/2006/relationships" r:embed="rId141" cstate="screen">
          <a:extLst>
            <a:ext uri="{28A0092B-C50C-407E-A947-70E740481C1C}">
              <a14:useLocalDpi xmlns:a14="http://schemas.microsoft.com/office/drawing/2010/main"/>
            </a:ext>
          </a:extLst>
        </a:blip>
        <a:stretch/>
      </xdr:blipFill>
      <xdr:spPr>
        <a:xfrm>
          <a:off x="2350298" y="7207468"/>
          <a:ext cx="1294766" cy="1278439"/>
        </a:xfrm>
        <a:prstGeom prst="rect">
          <a:avLst/>
        </a:prstGeom>
        <a:ln w="0">
          <a:noFill/>
        </a:ln>
      </xdr:spPr>
    </xdr:pic>
    <xdr:clientData/>
  </xdr:oneCellAnchor>
  <xdr:oneCellAnchor>
    <xdr:from>
      <xdr:col>2</xdr:col>
      <xdr:colOff>339357</xdr:colOff>
      <xdr:row>9</xdr:row>
      <xdr:rowOff>51953</xdr:rowOff>
    </xdr:from>
    <xdr:ext cx="832095" cy="1360124"/>
    <xdr:pic>
      <xdr:nvPicPr>
        <xdr:cNvPr id="356" name="Рисунок 355"/>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2652571" y="8678882"/>
          <a:ext cx="832095" cy="1360124"/>
        </a:xfrm>
        <a:prstGeom prst="rect">
          <a:avLst/>
        </a:prstGeom>
      </xdr:spPr>
    </xdr:pic>
    <xdr:clientData/>
  </xdr:oneCellAnchor>
  <xdr:oneCellAnchor>
    <xdr:from>
      <xdr:col>2</xdr:col>
      <xdr:colOff>108856</xdr:colOff>
      <xdr:row>6</xdr:row>
      <xdr:rowOff>122463</xdr:rowOff>
    </xdr:from>
    <xdr:ext cx="1347107" cy="1004043"/>
    <xdr:pic>
      <xdr:nvPicPr>
        <xdr:cNvPr id="357" name="Изображение 130"/>
        <xdr:cNvPicPr/>
      </xdr:nvPicPr>
      <xdr:blipFill>
        <a:blip xmlns:r="http://schemas.openxmlformats.org/officeDocument/2006/relationships" r:embed="rId143" cstate="screen">
          <a:extLst>
            <a:ext uri="{28A0092B-C50C-407E-A947-70E740481C1C}">
              <a14:useLocalDpi xmlns:a14="http://schemas.microsoft.com/office/drawing/2010/main"/>
            </a:ext>
          </a:extLst>
        </a:blip>
        <a:stretch/>
      </xdr:blipFill>
      <xdr:spPr>
        <a:xfrm>
          <a:off x="2422070" y="4599213"/>
          <a:ext cx="1347107" cy="1004043"/>
        </a:xfrm>
        <a:prstGeom prst="rect">
          <a:avLst/>
        </a:prstGeom>
        <a:ln w="0">
          <a:noFill/>
        </a:ln>
      </xdr:spPr>
    </xdr:pic>
    <xdr:clientData/>
  </xdr:oneCellAnchor>
  <xdr:oneCellAnchor>
    <xdr:from>
      <xdr:col>2</xdr:col>
      <xdr:colOff>167451</xdr:colOff>
      <xdr:row>4</xdr:row>
      <xdr:rowOff>96326</xdr:rowOff>
    </xdr:from>
    <xdr:ext cx="1298821" cy="1071002"/>
    <xdr:pic>
      <xdr:nvPicPr>
        <xdr:cNvPr id="358" name="Изображение 130"/>
        <xdr:cNvPicPr/>
      </xdr:nvPicPr>
      <xdr:blipFill>
        <a:blip xmlns:r="http://schemas.openxmlformats.org/officeDocument/2006/relationships" r:embed="rId144" cstate="screen">
          <a:extLst>
            <a:ext uri="{28A0092B-C50C-407E-A947-70E740481C1C}">
              <a14:useLocalDpi xmlns:a14="http://schemas.microsoft.com/office/drawing/2010/main"/>
            </a:ext>
          </a:extLst>
        </a:blip>
        <a:stretch/>
      </xdr:blipFill>
      <xdr:spPr>
        <a:xfrm>
          <a:off x="2480665" y="1987719"/>
          <a:ext cx="1298821" cy="1071002"/>
        </a:xfrm>
        <a:prstGeom prst="rect">
          <a:avLst/>
        </a:prstGeom>
        <a:ln w="0">
          <a:noFill/>
        </a:ln>
      </xdr:spPr>
    </xdr:pic>
    <xdr:clientData/>
  </xdr:oneCellAnchor>
  <xdr:oneCellAnchor>
    <xdr:from>
      <xdr:col>2</xdr:col>
      <xdr:colOff>104570</xdr:colOff>
      <xdr:row>10</xdr:row>
      <xdr:rowOff>115682</xdr:rowOff>
    </xdr:from>
    <xdr:ext cx="1223981" cy="1252867"/>
    <xdr:pic>
      <xdr:nvPicPr>
        <xdr:cNvPr id="359" name="Рисунок 8"/>
        <xdr:cNvPicPr/>
      </xdr:nvPicPr>
      <xdr:blipFill>
        <a:blip xmlns:r="http://schemas.openxmlformats.org/officeDocument/2006/relationships" r:embed="rId139"/>
        <a:stretch/>
      </xdr:blipFill>
      <xdr:spPr>
        <a:xfrm>
          <a:off x="2417784" y="10266611"/>
          <a:ext cx="1223981" cy="1252867"/>
        </a:xfrm>
        <a:prstGeom prst="rect">
          <a:avLst/>
        </a:prstGeom>
        <a:ln w="0">
          <a:noFill/>
        </a:ln>
      </xdr:spPr>
    </xdr:pic>
    <xdr:clientData/>
  </xdr:oneCellAnchor>
  <xdr:oneCellAnchor>
    <xdr:from>
      <xdr:col>2</xdr:col>
      <xdr:colOff>381001</xdr:colOff>
      <xdr:row>11</xdr:row>
      <xdr:rowOff>68036</xdr:rowOff>
    </xdr:from>
    <xdr:ext cx="901781" cy="1470968"/>
    <xdr:pic>
      <xdr:nvPicPr>
        <xdr:cNvPr id="360" name="Рисунок 359"/>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a:ext>
          </a:extLst>
        </a:blip>
        <a:stretch>
          <a:fillRect/>
        </a:stretch>
      </xdr:blipFill>
      <xdr:spPr>
        <a:xfrm>
          <a:off x="2694215" y="11797393"/>
          <a:ext cx="901781" cy="1470968"/>
        </a:xfrm>
        <a:prstGeom prst="rect">
          <a:avLst/>
        </a:prstGeom>
      </xdr:spPr>
    </xdr:pic>
    <xdr:clientData/>
  </xdr:oneCellAnchor>
  <xdr:twoCellAnchor editAs="oneCell">
    <xdr:from>
      <xdr:col>2</xdr:col>
      <xdr:colOff>99866</xdr:colOff>
      <xdr:row>16</xdr:row>
      <xdr:rowOff>61198</xdr:rowOff>
    </xdr:from>
    <xdr:to>
      <xdr:col>2</xdr:col>
      <xdr:colOff>1372672</xdr:colOff>
      <xdr:row>16</xdr:row>
      <xdr:rowOff>1342157</xdr:rowOff>
    </xdr:to>
    <xdr:pic>
      <xdr:nvPicPr>
        <xdr:cNvPr id="361" name="Рисунок 115" descr="Изображение выглядит как инструмент, электропила&#10;&#10;Автоматически созданное описание"/>
        <xdr:cNvPicPr/>
      </xdr:nvPicPr>
      <xdr:blipFill>
        <a:blip xmlns:r="http://schemas.openxmlformats.org/officeDocument/2006/relationships" r:embed="rId145" cstate="screen">
          <a:extLst>
            <a:ext uri="{28A0092B-C50C-407E-A947-70E740481C1C}">
              <a14:useLocalDpi xmlns:a14="http://schemas.microsoft.com/office/drawing/2010/main"/>
            </a:ext>
          </a:extLst>
        </a:blip>
        <a:stretch/>
      </xdr:blipFill>
      <xdr:spPr>
        <a:xfrm>
          <a:off x="2413080" y="17641627"/>
          <a:ext cx="1272806" cy="1280959"/>
        </a:xfrm>
        <a:prstGeom prst="rect">
          <a:avLst/>
        </a:prstGeom>
        <a:ln w="0">
          <a:noFill/>
        </a:ln>
      </xdr:spPr>
    </xdr:pic>
    <xdr:clientData/>
  </xdr:twoCellAnchor>
  <xdr:twoCellAnchor editAs="oneCell">
    <xdr:from>
      <xdr:col>2</xdr:col>
      <xdr:colOff>12440</xdr:colOff>
      <xdr:row>14</xdr:row>
      <xdr:rowOff>49915</xdr:rowOff>
    </xdr:from>
    <xdr:to>
      <xdr:col>2</xdr:col>
      <xdr:colOff>1399885</xdr:colOff>
      <xdr:row>14</xdr:row>
      <xdr:rowOff>1332674</xdr:rowOff>
    </xdr:to>
    <xdr:pic>
      <xdr:nvPicPr>
        <xdr:cNvPr id="362" name="Рисунок 117" descr="Изображение выглядит как инструмент, электропила&#10;&#10;Автоматически созданное описание"/>
        <xdr:cNvPicPr/>
      </xdr:nvPicPr>
      <xdr:blipFill>
        <a:blip xmlns:r="http://schemas.openxmlformats.org/officeDocument/2006/relationships" r:embed="rId145" cstate="screen">
          <a:extLst>
            <a:ext uri="{28A0092B-C50C-407E-A947-70E740481C1C}">
              <a14:useLocalDpi xmlns:a14="http://schemas.microsoft.com/office/drawing/2010/main"/>
            </a:ext>
          </a:extLst>
        </a:blip>
        <a:stretch/>
      </xdr:blipFill>
      <xdr:spPr>
        <a:xfrm>
          <a:off x="2325654" y="14908915"/>
          <a:ext cx="1387445" cy="1282759"/>
        </a:xfrm>
        <a:prstGeom prst="rect">
          <a:avLst/>
        </a:prstGeom>
        <a:ln w="0">
          <a:noFill/>
        </a:ln>
      </xdr:spPr>
    </xdr:pic>
    <xdr:clientData/>
  </xdr:twoCellAnchor>
  <xdr:twoCellAnchor editAs="oneCell">
    <xdr:from>
      <xdr:col>2</xdr:col>
      <xdr:colOff>101846</xdr:colOff>
      <xdr:row>17</xdr:row>
      <xdr:rowOff>48777</xdr:rowOff>
    </xdr:from>
    <xdr:to>
      <xdr:col>2</xdr:col>
      <xdr:colOff>1365574</xdr:colOff>
      <xdr:row>17</xdr:row>
      <xdr:rowOff>1086757</xdr:rowOff>
    </xdr:to>
    <xdr:pic>
      <xdr:nvPicPr>
        <xdr:cNvPr id="363" name="Рисунок 122" descr="Изображение выглядит как вафельница, устройство&#10;&#10;Автоматически созданное описание"/>
        <xdr:cNvPicPr/>
      </xdr:nvPicPr>
      <xdr:blipFill>
        <a:blip xmlns:r="http://schemas.openxmlformats.org/officeDocument/2006/relationships" r:embed="rId146" cstate="screen">
          <a:extLst>
            <a:ext uri="{28A0092B-C50C-407E-A947-70E740481C1C}">
              <a14:useLocalDpi xmlns:a14="http://schemas.microsoft.com/office/drawing/2010/main"/>
            </a:ext>
          </a:extLst>
        </a:blip>
        <a:stretch/>
      </xdr:blipFill>
      <xdr:spPr>
        <a:xfrm>
          <a:off x="2415060" y="19071563"/>
          <a:ext cx="1263728" cy="1037980"/>
        </a:xfrm>
        <a:prstGeom prst="rect">
          <a:avLst/>
        </a:prstGeom>
        <a:ln w="0">
          <a:noFill/>
        </a:ln>
      </xdr:spPr>
    </xdr:pic>
    <xdr:clientData/>
  </xdr:twoCellAnchor>
  <xdr:twoCellAnchor editAs="oneCell">
    <xdr:from>
      <xdr:col>2</xdr:col>
      <xdr:colOff>81287</xdr:colOff>
      <xdr:row>15</xdr:row>
      <xdr:rowOff>91224</xdr:rowOff>
    </xdr:from>
    <xdr:to>
      <xdr:col>2</xdr:col>
      <xdr:colOff>1442357</xdr:colOff>
      <xdr:row>15</xdr:row>
      <xdr:rowOff>1173346</xdr:rowOff>
    </xdr:to>
    <xdr:pic>
      <xdr:nvPicPr>
        <xdr:cNvPr id="364" name="Рисунок 123" descr="Изображение выглядит как вафельница, устройство&#10;&#10;Автоматически созданное описание"/>
        <xdr:cNvPicPr/>
      </xdr:nvPicPr>
      <xdr:blipFill>
        <a:blip xmlns:r="http://schemas.openxmlformats.org/officeDocument/2006/relationships" r:embed="rId146" cstate="screen">
          <a:extLst>
            <a:ext uri="{28A0092B-C50C-407E-A947-70E740481C1C}">
              <a14:useLocalDpi xmlns:a14="http://schemas.microsoft.com/office/drawing/2010/main"/>
            </a:ext>
          </a:extLst>
        </a:blip>
        <a:stretch/>
      </xdr:blipFill>
      <xdr:spPr>
        <a:xfrm>
          <a:off x="2394501" y="16392581"/>
          <a:ext cx="1361070" cy="1082122"/>
        </a:xfrm>
        <a:prstGeom prst="rect">
          <a:avLst/>
        </a:prstGeom>
        <a:ln w="0">
          <a:noFill/>
        </a:ln>
      </xdr:spPr>
    </xdr:pic>
    <xdr:clientData/>
  </xdr:twoCellAnchor>
  <xdr:twoCellAnchor editAs="oneCell">
    <xdr:from>
      <xdr:col>2</xdr:col>
      <xdr:colOff>82112</xdr:colOff>
      <xdr:row>13</xdr:row>
      <xdr:rowOff>70949</xdr:rowOff>
    </xdr:from>
    <xdr:to>
      <xdr:col>2</xdr:col>
      <xdr:colOff>1472045</xdr:colOff>
      <xdr:row>13</xdr:row>
      <xdr:rowOff>1149721</xdr:rowOff>
    </xdr:to>
    <xdr:pic>
      <xdr:nvPicPr>
        <xdr:cNvPr id="365" name="Рисунок 66" descr="Изображение выглядит как вафельница, устройство&#10;&#10;Автоматически созданное описание"/>
        <xdr:cNvPicPr/>
      </xdr:nvPicPr>
      <xdr:blipFill>
        <a:blip xmlns:r="http://schemas.openxmlformats.org/officeDocument/2006/relationships" r:embed="rId146" cstate="screen">
          <a:extLst>
            <a:ext uri="{28A0092B-C50C-407E-A947-70E740481C1C}">
              <a14:useLocalDpi xmlns:a14="http://schemas.microsoft.com/office/drawing/2010/main"/>
            </a:ext>
          </a:extLst>
        </a:blip>
        <a:stretch/>
      </xdr:blipFill>
      <xdr:spPr>
        <a:xfrm>
          <a:off x="2395326" y="13678092"/>
          <a:ext cx="1389933" cy="1078772"/>
        </a:xfrm>
        <a:prstGeom prst="rect">
          <a:avLst/>
        </a:prstGeom>
        <a:ln w="0">
          <a:noFill/>
        </a:ln>
      </xdr:spPr>
    </xdr:pic>
    <xdr:clientData/>
  </xdr:twoCellAnchor>
  <xdr:twoCellAnchor editAs="oneCell">
    <xdr:from>
      <xdr:col>2</xdr:col>
      <xdr:colOff>125782</xdr:colOff>
      <xdr:row>18</xdr:row>
      <xdr:rowOff>68180</xdr:rowOff>
    </xdr:from>
    <xdr:to>
      <xdr:col>2</xdr:col>
      <xdr:colOff>1440708</xdr:colOff>
      <xdr:row>18</xdr:row>
      <xdr:rowOff>1238661</xdr:rowOff>
    </xdr:to>
    <xdr:pic>
      <xdr:nvPicPr>
        <xdr:cNvPr id="366" name="Рисунок 116" descr="Изображение выглядит как инструмент, электропила&#10;&#10;Автоматически созданное описание"/>
        <xdr:cNvPicPr/>
      </xdr:nvPicPr>
      <xdr:blipFill>
        <a:blip xmlns:r="http://schemas.openxmlformats.org/officeDocument/2006/relationships" r:embed="rId147" cstate="screen">
          <a:extLst>
            <a:ext uri="{28A0092B-C50C-407E-A947-70E740481C1C}">
              <a14:useLocalDpi xmlns:a14="http://schemas.microsoft.com/office/drawing/2010/main"/>
            </a:ext>
          </a:extLst>
        </a:blip>
        <a:stretch/>
      </xdr:blipFill>
      <xdr:spPr>
        <a:xfrm>
          <a:off x="2438996" y="20356430"/>
          <a:ext cx="1314926" cy="1170481"/>
        </a:xfrm>
        <a:prstGeom prst="rect">
          <a:avLst/>
        </a:prstGeom>
        <a:ln w="0">
          <a:noFill/>
        </a:ln>
      </xdr:spPr>
    </xdr:pic>
    <xdr:clientData/>
  </xdr:twoCellAnchor>
  <xdr:twoCellAnchor editAs="oneCell">
    <xdr:from>
      <xdr:col>1</xdr:col>
      <xdr:colOff>766485</xdr:colOff>
      <xdr:row>19</xdr:row>
      <xdr:rowOff>27213</xdr:rowOff>
    </xdr:from>
    <xdr:to>
      <xdr:col>3</xdr:col>
      <xdr:colOff>194849</xdr:colOff>
      <xdr:row>20</xdr:row>
      <xdr:rowOff>9690</xdr:rowOff>
    </xdr:to>
    <xdr:pic>
      <xdr:nvPicPr>
        <xdr:cNvPr id="367" name="Рисунок 366"/>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2168021" y="21716999"/>
          <a:ext cx="1864042" cy="1234334"/>
        </a:xfrm>
        <a:prstGeom prst="rect">
          <a:avLst/>
        </a:prstGeom>
      </xdr:spPr>
    </xdr:pic>
    <xdr:clientData/>
  </xdr:twoCellAnchor>
  <xdr:twoCellAnchor editAs="oneCell">
    <xdr:from>
      <xdr:col>2</xdr:col>
      <xdr:colOff>113327</xdr:colOff>
      <xdr:row>27</xdr:row>
      <xdr:rowOff>8572</xdr:rowOff>
    </xdr:from>
    <xdr:to>
      <xdr:col>2</xdr:col>
      <xdr:colOff>1341334</xdr:colOff>
      <xdr:row>27</xdr:row>
      <xdr:rowOff>1067171</xdr:rowOff>
    </xdr:to>
    <xdr:pic>
      <xdr:nvPicPr>
        <xdr:cNvPr id="368" name="Рисунок 118" descr="Изображение выглядит как кухонный прибор, Посуда и формы для выпечки, Бытовая техника, готовка&#10;&#10;Автоматически созданное описание"/>
        <xdr:cNvPicPr/>
      </xdr:nvPicPr>
      <xdr:blipFill>
        <a:blip xmlns:r="http://schemas.openxmlformats.org/officeDocument/2006/relationships" r:embed="rId47" cstate="screen">
          <a:extLst>
            <a:ext uri="{28A0092B-C50C-407E-A947-70E740481C1C}">
              <a14:useLocalDpi xmlns:a14="http://schemas.microsoft.com/office/drawing/2010/main"/>
            </a:ext>
          </a:extLst>
        </a:blip>
        <a:stretch/>
      </xdr:blipFill>
      <xdr:spPr>
        <a:xfrm>
          <a:off x="2426541" y="30883179"/>
          <a:ext cx="1228007" cy="1058599"/>
        </a:xfrm>
        <a:prstGeom prst="rect">
          <a:avLst/>
        </a:prstGeom>
        <a:ln w="0">
          <a:noFill/>
        </a:ln>
      </xdr:spPr>
    </xdr:pic>
    <xdr:clientData/>
  </xdr:twoCellAnchor>
  <xdr:twoCellAnchor editAs="oneCell">
    <xdr:from>
      <xdr:col>2</xdr:col>
      <xdr:colOff>192617</xdr:colOff>
      <xdr:row>25</xdr:row>
      <xdr:rowOff>51598</xdr:rowOff>
    </xdr:from>
    <xdr:to>
      <xdr:col>2</xdr:col>
      <xdr:colOff>1438232</xdr:colOff>
      <xdr:row>25</xdr:row>
      <xdr:rowOff>998228</xdr:rowOff>
    </xdr:to>
    <xdr:pic>
      <xdr:nvPicPr>
        <xdr:cNvPr id="369" name="Рисунок 119" descr="Изображение выглядит как кухонный прибор, Посуда и формы для выпечки, Бытовая техника, готовка&#10;&#10;Автоматически созданное описание"/>
        <xdr:cNvPicPr/>
      </xdr:nvPicPr>
      <xdr:blipFill>
        <a:blip xmlns:r="http://schemas.openxmlformats.org/officeDocument/2006/relationships" r:embed="rId47" cstate="screen">
          <a:extLst>
            <a:ext uri="{28A0092B-C50C-407E-A947-70E740481C1C}">
              <a14:useLocalDpi xmlns:a14="http://schemas.microsoft.com/office/drawing/2010/main"/>
            </a:ext>
          </a:extLst>
        </a:blip>
        <a:stretch/>
      </xdr:blipFill>
      <xdr:spPr>
        <a:xfrm>
          <a:off x="2505831" y="28640205"/>
          <a:ext cx="1245615" cy="946630"/>
        </a:xfrm>
        <a:prstGeom prst="rect">
          <a:avLst/>
        </a:prstGeom>
        <a:ln w="0">
          <a:noFill/>
        </a:ln>
      </xdr:spPr>
    </xdr:pic>
    <xdr:clientData/>
  </xdr:twoCellAnchor>
  <xdr:twoCellAnchor editAs="oneCell">
    <xdr:from>
      <xdr:col>2</xdr:col>
      <xdr:colOff>317953</xdr:colOff>
      <xdr:row>21</xdr:row>
      <xdr:rowOff>41039</xdr:rowOff>
    </xdr:from>
    <xdr:to>
      <xdr:col>2</xdr:col>
      <xdr:colOff>1184234</xdr:colOff>
      <xdr:row>21</xdr:row>
      <xdr:rowOff>1365580</xdr:rowOff>
    </xdr:to>
    <xdr:pic>
      <xdr:nvPicPr>
        <xdr:cNvPr id="370" name="Рисунок 120" descr="Изображение выглядит как в помещении&#10;&#10;Автоматически созданное описание со средним доверительным уровнем"/>
        <xdr:cNvPicPr/>
      </xdr:nvPicPr>
      <xdr:blipFill>
        <a:blip xmlns:r="http://schemas.openxmlformats.org/officeDocument/2006/relationships" r:embed="rId149" cstate="screen">
          <a:extLst>
            <a:ext uri="{28A0092B-C50C-407E-A947-70E740481C1C}">
              <a14:useLocalDpi xmlns:a14="http://schemas.microsoft.com/office/drawing/2010/main"/>
            </a:ext>
          </a:extLst>
        </a:blip>
        <a:stretch/>
      </xdr:blipFill>
      <xdr:spPr>
        <a:xfrm>
          <a:off x="2631167" y="23132360"/>
          <a:ext cx="866281" cy="1324541"/>
        </a:xfrm>
        <a:prstGeom prst="rect">
          <a:avLst/>
        </a:prstGeom>
        <a:ln w="0">
          <a:noFill/>
        </a:ln>
      </xdr:spPr>
    </xdr:pic>
    <xdr:clientData/>
  </xdr:twoCellAnchor>
  <xdr:twoCellAnchor editAs="oneCell">
    <xdr:from>
      <xdr:col>2</xdr:col>
      <xdr:colOff>231113</xdr:colOff>
      <xdr:row>23</xdr:row>
      <xdr:rowOff>60229</xdr:rowOff>
    </xdr:from>
    <xdr:to>
      <xdr:col>2</xdr:col>
      <xdr:colOff>1225057</xdr:colOff>
      <xdr:row>23</xdr:row>
      <xdr:rowOff>1279236</xdr:rowOff>
    </xdr:to>
    <xdr:pic>
      <xdr:nvPicPr>
        <xdr:cNvPr id="371" name="Рисунок 121" descr="Изображение выглядит как в помещении&#10;&#10;Автоматически созданное описание со средним доверительным уровнем"/>
        <xdr:cNvPicPr/>
      </xdr:nvPicPr>
      <xdr:blipFill>
        <a:blip xmlns:r="http://schemas.openxmlformats.org/officeDocument/2006/relationships" r:embed="rId149" cstate="screen">
          <a:extLst>
            <a:ext uri="{28A0092B-C50C-407E-A947-70E740481C1C}">
              <a14:useLocalDpi xmlns:a14="http://schemas.microsoft.com/office/drawing/2010/main"/>
            </a:ext>
          </a:extLst>
        </a:blip>
        <a:stretch/>
      </xdr:blipFill>
      <xdr:spPr>
        <a:xfrm>
          <a:off x="2544327" y="25845765"/>
          <a:ext cx="993944" cy="1219007"/>
        </a:xfrm>
        <a:prstGeom prst="rect">
          <a:avLst/>
        </a:prstGeom>
        <a:ln w="0">
          <a:noFill/>
        </a:ln>
      </xdr:spPr>
    </xdr:pic>
    <xdr:clientData/>
  </xdr:twoCellAnchor>
  <xdr:twoCellAnchor editAs="oneCell">
    <xdr:from>
      <xdr:col>2</xdr:col>
      <xdr:colOff>206206</xdr:colOff>
      <xdr:row>24</xdr:row>
      <xdr:rowOff>230245</xdr:rowOff>
    </xdr:from>
    <xdr:to>
      <xdr:col>2</xdr:col>
      <xdr:colOff>1355765</xdr:colOff>
      <xdr:row>24</xdr:row>
      <xdr:rowOff>1151452</xdr:rowOff>
    </xdr:to>
    <xdr:pic>
      <xdr:nvPicPr>
        <xdr:cNvPr id="372" name="Рисунок 126" descr="Изображение выглядит как кухонный прибор, Бытовая техника, сковорода с ручкой, устройство&#10;&#10;Автоматически созданное описание"/>
        <xdr:cNvPicPr/>
      </xdr:nvPicPr>
      <xdr:blipFill>
        <a:blip xmlns:r="http://schemas.openxmlformats.org/officeDocument/2006/relationships" r:embed="rId150" cstate="screen">
          <a:extLst>
            <a:ext uri="{28A0092B-C50C-407E-A947-70E740481C1C}">
              <a14:useLocalDpi xmlns:a14="http://schemas.microsoft.com/office/drawing/2010/main"/>
            </a:ext>
          </a:extLst>
        </a:blip>
        <a:stretch/>
      </xdr:blipFill>
      <xdr:spPr>
        <a:xfrm>
          <a:off x="2519420" y="27444531"/>
          <a:ext cx="1149559" cy="921207"/>
        </a:xfrm>
        <a:prstGeom prst="rect">
          <a:avLst/>
        </a:prstGeom>
        <a:ln w="0">
          <a:noFill/>
        </a:ln>
      </xdr:spPr>
    </xdr:pic>
    <xdr:clientData/>
  </xdr:twoCellAnchor>
  <xdr:twoCellAnchor editAs="oneCell">
    <xdr:from>
      <xdr:col>1</xdr:col>
      <xdr:colOff>781793</xdr:colOff>
      <xdr:row>21</xdr:row>
      <xdr:rowOff>1373672</xdr:rowOff>
    </xdr:from>
    <xdr:to>
      <xdr:col>2</xdr:col>
      <xdr:colOff>1387141</xdr:colOff>
      <xdr:row>23</xdr:row>
      <xdr:rowOff>11175</xdr:rowOff>
    </xdr:to>
    <xdr:pic>
      <xdr:nvPicPr>
        <xdr:cNvPr id="373" name="Рисунок 372"/>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2183329" y="24464993"/>
          <a:ext cx="1517026" cy="1331718"/>
        </a:xfrm>
        <a:prstGeom prst="rect">
          <a:avLst/>
        </a:prstGeom>
      </xdr:spPr>
    </xdr:pic>
    <xdr:clientData/>
  </xdr:twoCellAnchor>
  <xdr:twoCellAnchor editAs="oneCell">
    <xdr:from>
      <xdr:col>2</xdr:col>
      <xdr:colOff>76359</xdr:colOff>
      <xdr:row>26</xdr:row>
      <xdr:rowOff>65149</xdr:rowOff>
    </xdr:from>
    <xdr:to>
      <xdr:col>2</xdr:col>
      <xdr:colOff>1369511</xdr:colOff>
      <xdr:row>26</xdr:row>
      <xdr:rowOff>1104694</xdr:rowOff>
    </xdr:to>
    <xdr:pic>
      <xdr:nvPicPr>
        <xdr:cNvPr id="374" name="Рисунок 373"/>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389573" y="29742328"/>
          <a:ext cx="1293152" cy="1039545"/>
        </a:xfrm>
        <a:prstGeom prst="rect">
          <a:avLst/>
        </a:prstGeom>
      </xdr:spPr>
    </xdr:pic>
    <xdr:clientData/>
  </xdr:twoCellAnchor>
  <xdr:twoCellAnchor editAs="oneCell">
    <xdr:from>
      <xdr:col>2</xdr:col>
      <xdr:colOff>158811</xdr:colOff>
      <xdr:row>29</xdr:row>
      <xdr:rowOff>14431</xdr:rowOff>
    </xdr:from>
    <xdr:to>
      <xdr:col>2</xdr:col>
      <xdr:colOff>1402579</xdr:colOff>
      <xdr:row>29</xdr:row>
      <xdr:rowOff>966931</xdr:rowOff>
    </xdr:to>
    <xdr:pic>
      <xdr:nvPicPr>
        <xdr:cNvPr id="375" name="Рисунок 374"/>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606736" y="31780306"/>
          <a:ext cx="1243768" cy="952500"/>
        </a:xfrm>
        <a:prstGeom prst="rect">
          <a:avLst/>
        </a:prstGeom>
      </xdr:spPr>
    </xdr:pic>
    <xdr:clientData/>
  </xdr:twoCellAnchor>
  <xdr:twoCellAnchor>
    <xdr:from>
      <xdr:col>0</xdr:col>
      <xdr:colOff>0</xdr:colOff>
      <xdr:row>29</xdr:row>
      <xdr:rowOff>0</xdr:rowOff>
    </xdr:from>
    <xdr:to>
      <xdr:col>0</xdr:col>
      <xdr:colOff>416719</xdr:colOff>
      <xdr:row>29</xdr:row>
      <xdr:rowOff>440531</xdr:rowOff>
    </xdr:to>
    <xdr:pic>
      <xdr:nvPicPr>
        <xdr:cNvPr id="376"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31765875"/>
          <a:ext cx="416719" cy="440531"/>
        </a:xfrm>
        <a:prstGeom prst="rect">
          <a:avLst/>
        </a:prstGeom>
        <a:ln w="0">
          <a:noFill/>
        </a:ln>
      </xdr:spPr>
    </xdr:pic>
    <xdr:clientData/>
  </xdr:twoCellAnchor>
  <xdr:oneCellAnchor>
    <xdr:from>
      <xdr:col>2</xdr:col>
      <xdr:colOff>141694</xdr:colOff>
      <xdr:row>37</xdr:row>
      <xdr:rowOff>129971</xdr:rowOff>
    </xdr:from>
    <xdr:ext cx="1299838" cy="620484"/>
    <xdr:pic>
      <xdr:nvPicPr>
        <xdr:cNvPr id="377" name="Изображение 117"/>
        <xdr:cNvPicPr/>
      </xdr:nvPicPr>
      <xdr:blipFill>
        <a:blip xmlns:r="http://schemas.openxmlformats.org/officeDocument/2006/relationships" r:embed="rId153" cstate="screen">
          <a:extLst>
            <a:ext uri="{28A0092B-C50C-407E-A947-70E740481C1C}">
              <a14:useLocalDpi xmlns:a14="http://schemas.microsoft.com/office/drawing/2010/main"/>
            </a:ext>
          </a:extLst>
        </a:blip>
        <a:stretch/>
      </xdr:blipFill>
      <xdr:spPr>
        <a:xfrm>
          <a:off x="2454908" y="37522400"/>
          <a:ext cx="1299838" cy="620484"/>
        </a:xfrm>
        <a:prstGeom prst="rect">
          <a:avLst/>
        </a:prstGeom>
        <a:ln w="0">
          <a:noFill/>
        </a:ln>
      </xdr:spPr>
    </xdr:pic>
    <xdr:clientData/>
  </xdr:oneCellAnchor>
  <xdr:oneCellAnchor>
    <xdr:from>
      <xdr:col>2</xdr:col>
      <xdr:colOff>90939</xdr:colOff>
      <xdr:row>38</xdr:row>
      <xdr:rowOff>270963</xdr:rowOff>
    </xdr:from>
    <xdr:ext cx="1419454" cy="1006048"/>
    <xdr:pic>
      <xdr:nvPicPr>
        <xdr:cNvPr id="378" name="Рисунок 377"/>
        <xdr:cNvPicPr/>
      </xdr:nvPicPr>
      <xdr:blipFill>
        <a:blip xmlns:r="http://schemas.openxmlformats.org/officeDocument/2006/relationships" r:embed="rId154" cstate="screen">
          <a:extLst>
            <a:ext uri="{28A0092B-C50C-407E-A947-70E740481C1C}">
              <a14:useLocalDpi xmlns:a14="http://schemas.microsoft.com/office/drawing/2010/main"/>
            </a:ext>
          </a:extLst>
        </a:blip>
        <a:stretch/>
      </xdr:blipFill>
      <xdr:spPr>
        <a:xfrm>
          <a:off x="2404153" y="38561463"/>
          <a:ext cx="1419454" cy="1006048"/>
        </a:xfrm>
        <a:prstGeom prst="rect">
          <a:avLst/>
        </a:prstGeom>
        <a:ln w="0">
          <a:noFill/>
        </a:ln>
      </xdr:spPr>
    </xdr:pic>
    <xdr:clientData/>
  </xdr:oneCellAnchor>
  <xdr:oneCellAnchor>
    <xdr:from>
      <xdr:col>2</xdr:col>
      <xdr:colOff>73809</xdr:colOff>
      <xdr:row>34</xdr:row>
      <xdr:rowOff>82055</xdr:rowOff>
    </xdr:from>
    <xdr:ext cx="1357059" cy="942150"/>
    <xdr:pic>
      <xdr:nvPicPr>
        <xdr:cNvPr id="379" name="Рисунок 378"/>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2387023" y="33365126"/>
          <a:ext cx="1357059" cy="942150"/>
        </a:xfrm>
        <a:prstGeom prst="rect">
          <a:avLst/>
        </a:prstGeom>
      </xdr:spPr>
    </xdr:pic>
    <xdr:clientData/>
  </xdr:oneCellAnchor>
  <xdr:oneCellAnchor>
    <xdr:from>
      <xdr:col>2</xdr:col>
      <xdr:colOff>116280</xdr:colOff>
      <xdr:row>36</xdr:row>
      <xdr:rowOff>116922</xdr:rowOff>
    </xdr:from>
    <xdr:ext cx="1253504" cy="1412849"/>
    <xdr:pic>
      <xdr:nvPicPr>
        <xdr:cNvPr id="380" name="Рисунок 379"/>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t="13523" b="11792"/>
        <a:stretch/>
      </xdr:blipFill>
      <xdr:spPr>
        <a:xfrm>
          <a:off x="2429494" y="35876493"/>
          <a:ext cx="1253504" cy="1412849"/>
        </a:xfrm>
        <a:prstGeom prst="rect">
          <a:avLst/>
        </a:prstGeom>
      </xdr:spPr>
    </xdr:pic>
    <xdr:clientData/>
  </xdr:oneCellAnchor>
  <xdr:oneCellAnchor>
    <xdr:from>
      <xdr:col>1</xdr:col>
      <xdr:colOff>705708</xdr:colOff>
      <xdr:row>35</xdr:row>
      <xdr:rowOff>92362</xdr:rowOff>
    </xdr:from>
    <xdr:ext cx="1929008" cy="1278989"/>
    <xdr:pic>
      <xdr:nvPicPr>
        <xdr:cNvPr id="381" name="Рисунок 380"/>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2107244" y="34436791"/>
          <a:ext cx="1929008" cy="1278989"/>
        </a:xfrm>
        <a:prstGeom prst="rect">
          <a:avLst/>
        </a:prstGeom>
      </xdr:spPr>
    </xdr:pic>
    <xdr:clientData/>
  </xdr:oneCellAnchor>
  <xdr:twoCellAnchor editAs="oneCell">
    <xdr:from>
      <xdr:col>2</xdr:col>
      <xdr:colOff>186589</xdr:colOff>
      <xdr:row>43</xdr:row>
      <xdr:rowOff>51260</xdr:rowOff>
    </xdr:from>
    <xdr:to>
      <xdr:col>2</xdr:col>
      <xdr:colOff>1338860</xdr:colOff>
      <xdr:row>43</xdr:row>
      <xdr:rowOff>1258535</xdr:rowOff>
    </xdr:to>
    <xdr:pic>
      <xdr:nvPicPr>
        <xdr:cNvPr id="382" name="Изображение 4" descr="Изображение выглядит как крышка, Бытовая техника, кухонный прибор, кухонные принадлежности&#10;&#10;Автоматически созданное описание"/>
        <xdr:cNvPicPr/>
      </xdr:nvPicPr>
      <xdr:blipFill>
        <a:blip xmlns:r="http://schemas.openxmlformats.org/officeDocument/2006/relationships" r:embed="rId158" cstate="screen">
          <a:extLst>
            <a:ext uri="{28A0092B-C50C-407E-A947-70E740481C1C}">
              <a14:useLocalDpi xmlns:a14="http://schemas.microsoft.com/office/drawing/2010/main"/>
            </a:ext>
          </a:extLst>
        </a:blip>
        <a:stretch/>
      </xdr:blipFill>
      <xdr:spPr>
        <a:xfrm>
          <a:off x="2499803" y="42559974"/>
          <a:ext cx="1152271" cy="1207275"/>
        </a:xfrm>
        <a:prstGeom prst="rect">
          <a:avLst/>
        </a:prstGeom>
        <a:ln w="0">
          <a:noFill/>
        </a:ln>
      </xdr:spPr>
    </xdr:pic>
    <xdr:clientData/>
  </xdr:twoCellAnchor>
  <xdr:twoCellAnchor editAs="oneCell">
    <xdr:from>
      <xdr:col>2</xdr:col>
      <xdr:colOff>314278</xdr:colOff>
      <xdr:row>41</xdr:row>
      <xdr:rowOff>23473</xdr:rowOff>
    </xdr:from>
    <xdr:to>
      <xdr:col>2</xdr:col>
      <xdr:colOff>1313293</xdr:colOff>
      <xdr:row>41</xdr:row>
      <xdr:rowOff>1114797</xdr:rowOff>
    </xdr:to>
    <xdr:pic>
      <xdr:nvPicPr>
        <xdr:cNvPr id="383" name="Изображение 5" descr="Изображение выглядит как Бытовая техника, цилиндр, устройство, серебряный&#10;&#10;Автоматически созданное описание"/>
        <xdr:cNvPicPr/>
      </xdr:nvPicPr>
      <xdr:blipFill>
        <a:blip xmlns:r="http://schemas.openxmlformats.org/officeDocument/2006/relationships" r:embed="rId159" cstate="screen">
          <a:extLst>
            <a:ext uri="{28A0092B-C50C-407E-A947-70E740481C1C}">
              <a14:useLocalDpi xmlns:a14="http://schemas.microsoft.com/office/drawing/2010/main"/>
            </a:ext>
          </a:extLst>
        </a:blip>
        <a:srcRect/>
        <a:stretch/>
      </xdr:blipFill>
      <xdr:spPr>
        <a:xfrm>
          <a:off x="2627492" y="40150937"/>
          <a:ext cx="999015" cy="1091324"/>
        </a:xfrm>
        <a:prstGeom prst="rect">
          <a:avLst/>
        </a:prstGeom>
        <a:ln w="0">
          <a:noFill/>
        </a:ln>
      </xdr:spPr>
    </xdr:pic>
    <xdr:clientData/>
  </xdr:twoCellAnchor>
  <xdr:twoCellAnchor editAs="oneCell">
    <xdr:from>
      <xdr:col>2</xdr:col>
      <xdr:colOff>372918</xdr:colOff>
      <xdr:row>44</xdr:row>
      <xdr:rowOff>125106</xdr:rowOff>
    </xdr:from>
    <xdr:to>
      <xdr:col>2</xdr:col>
      <xdr:colOff>1225879</xdr:colOff>
      <xdr:row>44</xdr:row>
      <xdr:rowOff>1277916</xdr:rowOff>
    </xdr:to>
    <xdr:pic>
      <xdr:nvPicPr>
        <xdr:cNvPr id="384" name="Рисунок 130" descr="Изображение выглядит как Бытовая техника, кухонный прибор, крышка, Мелкая бытовая техника&#10;&#10;Автоматически созданное описание"/>
        <xdr:cNvPicPr/>
      </xdr:nvPicPr>
      <xdr:blipFill>
        <a:blip xmlns:r="http://schemas.openxmlformats.org/officeDocument/2006/relationships" r:embed="rId160" cstate="screen">
          <a:extLst>
            <a:ext uri="{28A0092B-C50C-407E-A947-70E740481C1C}">
              <a14:useLocalDpi xmlns:a14="http://schemas.microsoft.com/office/drawing/2010/main"/>
            </a:ext>
          </a:extLst>
        </a:blip>
        <a:stretch/>
      </xdr:blipFill>
      <xdr:spPr>
        <a:xfrm>
          <a:off x="2686132" y="44008142"/>
          <a:ext cx="852961" cy="1152810"/>
        </a:xfrm>
        <a:prstGeom prst="rect">
          <a:avLst/>
        </a:prstGeom>
        <a:ln w="0">
          <a:noFill/>
        </a:ln>
      </xdr:spPr>
    </xdr:pic>
    <xdr:clientData/>
  </xdr:twoCellAnchor>
  <xdr:twoCellAnchor editAs="oneCell">
    <xdr:from>
      <xdr:col>2</xdr:col>
      <xdr:colOff>354670</xdr:colOff>
      <xdr:row>42</xdr:row>
      <xdr:rowOff>48754</xdr:rowOff>
    </xdr:from>
    <xdr:to>
      <xdr:col>2</xdr:col>
      <xdr:colOff>1237014</xdr:colOff>
      <xdr:row>42</xdr:row>
      <xdr:rowOff>1176894</xdr:rowOff>
    </xdr:to>
    <xdr:pic>
      <xdr:nvPicPr>
        <xdr:cNvPr id="385" name="Рисунок 131" descr="Изображение выглядит как кухонные принадлежности, крышка, кухонный прибор, Бытовая техника&#10;&#10;Автоматически созданное описание"/>
        <xdr:cNvPicPr/>
      </xdr:nvPicPr>
      <xdr:blipFill>
        <a:blip xmlns:r="http://schemas.openxmlformats.org/officeDocument/2006/relationships" r:embed="rId161" cstate="screen">
          <a:extLst>
            <a:ext uri="{28A0092B-C50C-407E-A947-70E740481C1C}">
              <a14:useLocalDpi xmlns:a14="http://schemas.microsoft.com/office/drawing/2010/main"/>
            </a:ext>
          </a:extLst>
        </a:blip>
        <a:stretch/>
      </xdr:blipFill>
      <xdr:spPr>
        <a:xfrm>
          <a:off x="2667884" y="41332825"/>
          <a:ext cx="882344" cy="1128140"/>
        </a:xfrm>
        <a:prstGeom prst="rect">
          <a:avLst/>
        </a:prstGeom>
        <a:ln w="0">
          <a:noFill/>
        </a:ln>
      </xdr:spPr>
    </xdr:pic>
    <xdr:clientData/>
  </xdr:twoCellAnchor>
  <xdr:twoCellAnchor editAs="oneCell">
    <xdr:from>
      <xdr:col>2</xdr:col>
      <xdr:colOff>74807</xdr:colOff>
      <xdr:row>46</xdr:row>
      <xdr:rowOff>81951</xdr:rowOff>
    </xdr:from>
    <xdr:to>
      <xdr:col>2</xdr:col>
      <xdr:colOff>1485652</xdr:colOff>
      <xdr:row>46</xdr:row>
      <xdr:rowOff>908462</xdr:rowOff>
    </xdr:to>
    <xdr:pic>
      <xdr:nvPicPr>
        <xdr:cNvPr id="386" name="Изображение 87"/>
        <xdr:cNvPicPr/>
      </xdr:nvPicPr>
      <xdr:blipFill>
        <a:blip xmlns:r="http://schemas.openxmlformats.org/officeDocument/2006/relationships" r:embed="rId162" cstate="screen">
          <a:extLst>
            <a:ext uri="{28A0092B-C50C-407E-A947-70E740481C1C}">
              <a14:useLocalDpi xmlns:a14="http://schemas.microsoft.com/office/drawing/2010/main"/>
            </a:ext>
          </a:extLst>
        </a:blip>
        <a:stretch/>
      </xdr:blipFill>
      <xdr:spPr>
        <a:xfrm>
          <a:off x="2388021" y="46536737"/>
          <a:ext cx="1410845" cy="826511"/>
        </a:xfrm>
        <a:prstGeom prst="rect">
          <a:avLst/>
        </a:prstGeom>
        <a:ln w="0">
          <a:noFill/>
        </a:ln>
      </xdr:spPr>
    </xdr:pic>
    <xdr:clientData/>
  </xdr:twoCellAnchor>
  <xdr:twoCellAnchor editAs="oneCell">
    <xdr:from>
      <xdr:col>2</xdr:col>
      <xdr:colOff>151268</xdr:colOff>
      <xdr:row>47</xdr:row>
      <xdr:rowOff>98139</xdr:rowOff>
    </xdr:from>
    <xdr:to>
      <xdr:col>2</xdr:col>
      <xdr:colOff>1468746</xdr:colOff>
      <xdr:row>47</xdr:row>
      <xdr:rowOff>1062801</xdr:rowOff>
    </xdr:to>
    <xdr:pic>
      <xdr:nvPicPr>
        <xdr:cNvPr id="387" name="Изображение 18"/>
        <xdr:cNvPicPr/>
      </xdr:nvPicPr>
      <xdr:blipFill>
        <a:blip xmlns:r="http://schemas.openxmlformats.org/officeDocument/2006/relationships" r:embed="rId163"/>
        <a:stretch/>
      </xdr:blipFill>
      <xdr:spPr>
        <a:xfrm>
          <a:off x="2464482" y="47491818"/>
          <a:ext cx="1317478" cy="964662"/>
        </a:xfrm>
        <a:prstGeom prst="rect">
          <a:avLst/>
        </a:prstGeom>
        <a:ln w="0">
          <a:noFill/>
        </a:ln>
      </xdr:spPr>
    </xdr:pic>
    <xdr:clientData/>
  </xdr:twoCellAnchor>
  <xdr:twoCellAnchor editAs="oneCell">
    <xdr:from>
      <xdr:col>2</xdr:col>
      <xdr:colOff>103809</xdr:colOff>
      <xdr:row>48</xdr:row>
      <xdr:rowOff>171309</xdr:rowOff>
    </xdr:from>
    <xdr:to>
      <xdr:col>2</xdr:col>
      <xdr:colOff>1457615</xdr:colOff>
      <xdr:row>48</xdr:row>
      <xdr:rowOff>916544</xdr:rowOff>
    </xdr:to>
    <xdr:pic>
      <xdr:nvPicPr>
        <xdr:cNvPr id="388" name="Изображение 94"/>
        <xdr:cNvPicPr/>
      </xdr:nvPicPr>
      <xdr:blipFill>
        <a:blip xmlns:r="http://schemas.openxmlformats.org/officeDocument/2006/relationships" r:embed="rId163"/>
        <a:stretch/>
      </xdr:blipFill>
      <xdr:spPr>
        <a:xfrm>
          <a:off x="2417023" y="48721595"/>
          <a:ext cx="1353806" cy="745235"/>
        </a:xfrm>
        <a:prstGeom prst="rect">
          <a:avLst/>
        </a:prstGeom>
        <a:ln w="0">
          <a:noFill/>
        </a:ln>
      </xdr:spPr>
    </xdr:pic>
    <xdr:clientData/>
  </xdr:twoCellAnchor>
  <xdr:twoCellAnchor editAs="oneCell">
    <xdr:from>
      <xdr:col>2</xdr:col>
      <xdr:colOff>39527</xdr:colOff>
      <xdr:row>45</xdr:row>
      <xdr:rowOff>148610</xdr:rowOff>
    </xdr:from>
    <xdr:to>
      <xdr:col>2</xdr:col>
      <xdr:colOff>1500084</xdr:colOff>
      <xdr:row>45</xdr:row>
      <xdr:rowOff>975672</xdr:rowOff>
    </xdr:to>
    <xdr:pic>
      <xdr:nvPicPr>
        <xdr:cNvPr id="389" name="Изображение 12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xdr:blipFill>
      <xdr:spPr>
        <a:xfrm>
          <a:off x="2352741" y="45446789"/>
          <a:ext cx="1460557" cy="827062"/>
        </a:xfrm>
        <a:prstGeom prst="rect">
          <a:avLst/>
        </a:prstGeom>
        <a:ln w="0">
          <a:noFill/>
        </a:ln>
      </xdr:spPr>
    </xdr:pic>
    <xdr:clientData/>
  </xdr:twoCellAnchor>
  <xdr:twoCellAnchor editAs="oneCell">
    <xdr:from>
      <xdr:col>2</xdr:col>
      <xdr:colOff>265032</xdr:colOff>
      <xdr:row>50</xdr:row>
      <xdr:rowOff>127222</xdr:rowOff>
    </xdr:from>
    <xdr:to>
      <xdr:col>2</xdr:col>
      <xdr:colOff>1126506</xdr:colOff>
      <xdr:row>50</xdr:row>
      <xdr:rowOff>993322</xdr:rowOff>
    </xdr:to>
    <xdr:pic>
      <xdr:nvPicPr>
        <xdr:cNvPr id="390" name="图片 2"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5"/>
        <a:stretch/>
      </xdr:blipFill>
      <xdr:spPr>
        <a:xfrm>
          <a:off x="2578246" y="49915758"/>
          <a:ext cx="861474" cy="866100"/>
        </a:xfrm>
        <a:prstGeom prst="rect">
          <a:avLst/>
        </a:prstGeom>
        <a:ln w="0">
          <a:noFill/>
        </a:ln>
      </xdr:spPr>
    </xdr:pic>
    <xdr:clientData/>
  </xdr:twoCellAnchor>
  <xdr:twoCellAnchor editAs="oneCell">
    <xdr:from>
      <xdr:col>2</xdr:col>
      <xdr:colOff>262153</xdr:colOff>
      <xdr:row>60</xdr:row>
      <xdr:rowOff>29592</xdr:rowOff>
    </xdr:from>
    <xdr:to>
      <xdr:col>2</xdr:col>
      <xdr:colOff>1083211</xdr:colOff>
      <xdr:row>60</xdr:row>
      <xdr:rowOff>855022</xdr:rowOff>
    </xdr:to>
    <xdr:pic>
      <xdr:nvPicPr>
        <xdr:cNvPr id="391" name="图片 3"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6"/>
        <a:stretch/>
      </xdr:blipFill>
      <xdr:spPr>
        <a:xfrm>
          <a:off x="2575367" y="60404485"/>
          <a:ext cx="821058" cy="825430"/>
        </a:xfrm>
        <a:prstGeom prst="rect">
          <a:avLst/>
        </a:prstGeom>
        <a:ln w="0">
          <a:noFill/>
        </a:ln>
      </xdr:spPr>
    </xdr:pic>
    <xdr:clientData/>
  </xdr:twoCellAnchor>
  <xdr:twoCellAnchor editAs="oneCell">
    <xdr:from>
      <xdr:col>2</xdr:col>
      <xdr:colOff>297073</xdr:colOff>
      <xdr:row>55</xdr:row>
      <xdr:rowOff>97633</xdr:rowOff>
    </xdr:from>
    <xdr:to>
      <xdr:col>2</xdr:col>
      <xdr:colOff>1256393</xdr:colOff>
      <xdr:row>55</xdr:row>
      <xdr:rowOff>1003424</xdr:rowOff>
    </xdr:to>
    <xdr:pic>
      <xdr:nvPicPr>
        <xdr:cNvPr id="392" name="Рисунок 137"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610287" y="54498990"/>
          <a:ext cx="959320" cy="905791"/>
        </a:xfrm>
        <a:prstGeom prst="rect">
          <a:avLst/>
        </a:prstGeom>
        <a:ln w="0">
          <a:noFill/>
        </a:ln>
      </xdr:spPr>
    </xdr:pic>
    <xdr:clientData/>
  </xdr:twoCellAnchor>
  <xdr:twoCellAnchor editAs="oneCell">
    <xdr:from>
      <xdr:col>2</xdr:col>
      <xdr:colOff>163012</xdr:colOff>
      <xdr:row>51</xdr:row>
      <xdr:rowOff>46654</xdr:rowOff>
    </xdr:from>
    <xdr:to>
      <xdr:col>2</xdr:col>
      <xdr:colOff>1374322</xdr:colOff>
      <xdr:row>51</xdr:row>
      <xdr:rowOff>1115785</xdr:rowOff>
    </xdr:to>
    <xdr:pic>
      <xdr:nvPicPr>
        <xdr:cNvPr id="393" name="Изображение 80"/>
        <xdr:cNvPicPr/>
      </xdr:nvPicPr>
      <xdr:blipFill>
        <a:blip xmlns:r="http://schemas.openxmlformats.org/officeDocument/2006/relationships" r:embed="rId168" cstate="screen">
          <a:extLst>
            <a:ext uri="{28A0092B-C50C-407E-A947-70E740481C1C}">
              <a14:useLocalDpi xmlns:a14="http://schemas.microsoft.com/office/drawing/2010/main"/>
            </a:ext>
          </a:extLst>
        </a:blip>
        <a:stretch/>
      </xdr:blipFill>
      <xdr:spPr>
        <a:xfrm>
          <a:off x="2476226" y="50991797"/>
          <a:ext cx="1211310" cy="1069131"/>
        </a:xfrm>
        <a:prstGeom prst="rect">
          <a:avLst/>
        </a:prstGeom>
        <a:ln w="0">
          <a:noFill/>
        </a:ln>
      </xdr:spPr>
    </xdr:pic>
    <xdr:clientData/>
  </xdr:twoCellAnchor>
  <xdr:twoCellAnchor editAs="oneCell">
    <xdr:from>
      <xdr:col>2</xdr:col>
      <xdr:colOff>246459</xdr:colOff>
      <xdr:row>53</xdr:row>
      <xdr:rowOff>12029</xdr:rowOff>
    </xdr:from>
    <xdr:to>
      <xdr:col>2</xdr:col>
      <xdr:colOff>1185883</xdr:colOff>
      <xdr:row>53</xdr:row>
      <xdr:rowOff>947922</xdr:rowOff>
    </xdr:to>
    <xdr:pic>
      <xdr:nvPicPr>
        <xdr:cNvPr id="394" name="Изображение 8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xdr:blipFill>
      <xdr:spPr>
        <a:xfrm>
          <a:off x="2559673" y="53311208"/>
          <a:ext cx="939424" cy="935893"/>
        </a:xfrm>
        <a:prstGeom prst="rect">
          <a:avLst/>
        </a:prstGeom>
        <a:ln w="0">
          <a:noFill/>
        </a:ln>
      </xdr:spPr>
    </xdr:pic>
    <xdr:clientData/>
  </xdr:twoCellAnchor>
  <xdr:twoCellAnchor editAs="oneCell">
    <xdr:from>
      <xdr:col>2</xdr:col>
      <xdr:colOff>226080</xdr:colOff>
      <xdr:row>57</xdr:row>
      <xdr:rowOff>92815</xdr:rowOff>
    </xdr:from>
    <xdr:to>
      <xdr:col>2</xdr:col>
      <xdr:colOff>1226704</xdr:colOff>
      <xdr:row>57</xdr:row>
      <xdr:rowOff>950933</xdr:rowOff>
    </xdr:to>
    <xdr:pic>
      <xdr:nvPicPr>
        <xdr:cNvPr id="395" name="Рисунок 67"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539294" y="57052315"/>
          <a:ext cx="1000624" cy="858118"/>
        </a:xfrm>
        <a:prstGeom prst="rect">
          <a:avLst/>
        </a:prstGeom>
        <a:ln w="0">
          <a:noFill/>
        </a:ln>
      </xdr:spPr>
    </xdr:pic>
    <xdr:clientData/>
  </xdr:twoCellAnchor>
  <xdr:twoCellAnchor editAs="oneCell">
    <xdr:from>
      <xdr:col>2</xdr:col>
      <xdr:colOff>366119</xdr:colOff>
      <xdr:row>61</xdr:row>
      <xdr:rowOff>83145</xdr:rowOff>
    </xdr:from>
    <xdr:to>
      <xdr:col>2</xdr:col>
      <xdr:colOff>1212272</xdr:colOff>
      <xdr:row>61</xdr:row>
      <xdr:rowOff>926110</xdr:rowOff>
    </xdr:to>
    <xdr:pic>
      <xdr:nvPicPr>
        <xdr:cNvPr id="396" name="Рисунок 73"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679333" y="61424145"/>
          <a:ext cx="846153" cy="842965"/>
        </a:xfrm>
        <a:prstGeom prst="rect">
          <a:avLst/>
        </a:prstGeom>
        <a:ln w="0">
          <a:noFill/>
        </a:ln>
      </xdr:spPr>
    </xdr:pic>
    <xdr:clientData/>
  </xdr:twoCellAnchor>
  <xdr:twoCellAnchor editAs="oneCell">
    <xdr:from>
      <xdr:col>2</xdr:col>
      <xdr:colOff>399231</xdr:colOff>
      <xdr:row>52</xdr:row>
      <xdr:rowOff>158467</xdr:rowOff>
    </xdr:from>
    <xdr:to>
      <xdr:col>2</xdr:col>
      <xdr:colOff>1204025</xdr:colOff>
      <xdr:row>52</xdr:row>
      <xdr:rowOff>959550</xdr:rowOff>
    </xdr:to>
    <xdr:pic>
      <xdr:nvPicPr>
        <xdr:cNvPr id="397" name="图片 4"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6"/>
        <a:stretch/>
      </xdr:blipFill>
      <xdr:spPr>
        <a:xfrm>
          <a:off x="2712445" y="52328253"/>
          <a:ext cx="804794" cy="801083"/>
        </a:xfrm>
        <a:prstGeom prst="rect">
          <a:avLst/>
        </a:prstGeom>
        <a:ln w="0">
          <a:noFill/>
        </a:ln>
      </xdr:spPr>
    </xdr:pic>
    <xdr:clientData/>
  </xdr:twoCellAnchor>
  <xdr:twoCellAnchor editAs="oneCell">
    <xdr:from>
      <xdr:col>2</xdr:col>
      <xdr:colOff>304125</xdr:colOff>
      <xdr:row>56</xdr:row>
      <xdr:rowOff>164866</xdr:rowOff>
    </xdr:from>
    <xdr:to>
      <xdr:col>2</xdr:col>
      <xdr:colOff>1254742</xdr:colOff>
      <xdr:row>56</xdr:row>
      <xdr:rowOff>1322779</xdr:rowOff>
    </xdr:to>
    <xdr:pic>
      <xdr:nvPicPr>
        <xdr:cNvPr id="398" name="Изображение 9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xdr:blipFill>
      <xdr:spPr>
        <a:xfrm>
          <a:off x="2617339" y="55722830"/>
          <a:ext cx="950617" cy="1157913"/>
        </a:xfrm>
        <a:prstGeom prst="rect">
          <a:avLst/>
        </a:prstGeom>
        <a:ln w="0">
          <a:noFill/>
        </a:ln>
      </xdr:spPr>
    </xdr:pic>
    <xdr:clientData/>
  </xdr:twoCellAnchor>
  <xdr:twoCellAnchor editAs="oneCell">
    <xdr:from>
      <xdr:col>2</xdr:col>
      <xdr:colOff>225146</xdr:colOff>
      <xdr:row>58</xdr:row>
      <xdr:rowOff>75011</xdr:rowOff>
    </xdr:from>
    <xdr:to>
      <xdr:col>2</xdr:col>
      <xdr:colOff>1199490</xdr:colOff>
      <xdr:row>58</xdr:row>
      <xdr:rowOff>1114011</xdr:rowOff>
    </xdr:to>
    <xdr:pic>
      <xdr:nvPicPr>
        <xdr:cNvPr id="399" name="Изображение 92"/>
        <xdr:cNvPicPr/>
      </xdr:nvPicPr>
      <xdr:blipFill>
        <a:blip xmlns:r="http://schemas.openxmlformats.org/officeDocument/2006/relationships" r:embed="rId171" cstate="screen">
          <a:extLst>
            <a:ext uri="{28A0092B-C50C-407E-A947-70E740481C1C}">
              <a14:useLocalDpi xmlns:a14="http://schemas.microsoft.com/office/drawing/2010/main"/>
            </a:ext>
          </a:extLst>
        </a:blip>
        <a:stretch/>
      </xdr:blipFill>
      <xdr:spPr>
        <a:xfrm>
          <a:off x="2538360" y="58136690"/>
          <a:ext cx="974344" cy="1039000"/>
        </a:xfrm>
        <a:prstGeom prst="rect">
          <a:avLst/>
        </a:prstGeom>
        <a:ln w="0">
          <a:noFill/>
        </a:ln>
      </xdr:spPr>
    </xdr:pic>
    <xdr:clientData/>
  </xdr:twoCellAnchor>
  <xdr:twoCellAnchor editAs="oneCell">
    <xdr:from>
      <xdr:col>2</xdr:col>
      <xdr:colOff>330811</xdr:colOff>
      <xdr:row>59</xdr:row>
      <xdr:rowOff>47737</xdr:rowOff>
    </xdr:from>
    <xdr:to>
      <xdr:col>2</xdr:col>
      <xdr:colOff>1353291</xdr:colOff>
      <xdr:row>59</xdr:row>
      <xdr:rowOff>973487</xdr:rowOff>
    </xdr:to>
    <xdr:pic>
      <xdr:nvPicPr>
        <xdr:cNvPr id="400" name="Рисунок 74" descr="Изображение выглядит как кухонные принадлежности, мясорубка&#10;&#10;Автоматически созданное описание"/>
        <xdr:cNvPicPr/>
      </xdr:nvPicPr>
      <xdr:blipFill>
        <a:blip xmlns:r="http://schemas.openxmlformats.org/officeDocument/2006/relationships" r:embed="rId167" cstate="screen">
          <a:extLst>
            <a:ext uri="{28A0092B-C50C-407E-A947-70E740481C1C}">
              <a14:useLocalDpi xmlns:a14="http://schemas.microsoft.com/office/drawing/2010/main"/>
            </a:ext>
          </a:extLst>
        </a:blip>
        <a:srcRect/>
        <a:stretch/>
      </xdr:blipFill>
      <xdr:spPr>
        <a:xfrm>
          <a:off x="2644025" y="59293237"/>
          <a:ext cx="1022480" cy="925750"/>
        </a:xfrm>
        <a:prstGeom prst="rect">
          <a:avLst/>
        </a:prstGeom>
        <a:ln w="0">
          <a:noFill/>
        </a:ln>
      </xdr:spPr>
    </xdr:pic>
    <xdr:clientData/>
  </xdr:twoCellAnchor>
  <xdr:twoCellAnchor>
    <xdr:from>
      <xdr:col>2</xdr:col>
      <xdr:colOff>281626</xdr:colOff>
      <xdr:row>65</xdr:row>
      <xdr:rowOff>68252</xdr:rowOff>
    </xdr:from>
    <xdr:to>
      <xdr:col>2</xdr:col>
      <xdr:colOff>1197428</xdr:colOff>
      <xdr:row>65</xdr:row>
      <xdr:rowOff>1387927</xdr:rowOff>
    </xdr:to>
    <xdr:pic>
      <xdr:nvPicPr>
        <xdr:cNvPr id="401" name="Рисунок 68"/>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594840" y="65178431"/>
          <a:ext cx="915802" cy="1319675"/>
        </a:xfrm>
        <a:prstGeom prst="rect">
          <a:avLst/>
        </a:prstGeom>
        <a:ln w="0">
          <a:noFill/>
        </a:ln>
      </xdr:spPr>
    </xdr:pic>
    <xdr:clientData/>
  </xdr:twoCellAnchor>
  <xdr:twoCellAnchor>
    <xdr:from>
      <xdr:col>2</xdr:col>
      <xdr:colOff>313275</xdr:colOff>
      <xdr:row>68</xdr:row>
      <xdr:rowOff>16905</xdr:rowOff>
    </xdr:from>
    <xdr:to>
      <xdr:col>2</xdr:col>
      <xdr:colOff>1211037</xdr:colOff>
      <xdr:row>68</xdr:row>
      <xdr:rowOff>1347107</xdr:rowOff>
    </xdr:to>
    <xdr:pic>
      <xdr:nvPicPr>
        <xdr:cNvPr id="402" name="Рисунок 69"/>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626489" y="69154798"/>
          <a:ext cx="897762" cy="1330202"/>
        </a:xfrm>
        <a:prstGeom prst="rect">
          <a:avLst/>
        </a:prstGeom>
        <a:ln w="0">
          <a:noFill/>
        </a:ln>
      </xdr:spPr>
    </xdr:pic>
    <xdr:clientData/>
  </xdr:twoCellAnchor>
  <xdr:twoCellAnchor>
    <xdr:from>
      <xdr:col>2</xdr:col>
      <xdr:colOff>336080</xdr:colOff>
      <xdr:row>70</xdr:row>
      <xdr:rowOff>51077</xdr:rowOff>
    </xdr:from>
    <xdr:to>
      <xdr:col>2</xdr:col>
      <xdr:colOff>1238250</xdr:colOff>
      <xdr:row>70</xdr:row>
      <xdr:rowOff>1319893</xdr:rowOff>
    </xdr:to>
    <xdr:pic>
      <xdr:nvPicPr>
        <xdr:cNvPr id="403" name="Рисунок 70"/>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649294" y="71978434"/>
          <a:ext cx="902170" cy="1268816"/>
        </a:xfrm>
        <a:prstGeom prst="rect">
          <a:avLst/>
        </a:prstGeom>
        <a:ln w="0">
          <a:noFill/>
        </a:ln>
      </xdr:spPr>
    </xdr:pic>
    <xdr:clientData/>
  </xdr:twoCellAnchor>
  <xdr:twoCellAnchor>
    <xdr:from>
      <xdr:col>2</xdr:col>
      <xdr:colOff>358852</xdr:colOff>
      <xdr:row>63</xdr:row>
      <xdr:rowOff>23112</xdr:rowOff>
    </xdr:from>
    <xdr:to>
      <xdr:col>2</xdr:col>
      <xdr:colOff>1224644</xdr:colOff>
      <xdr:row>63</xdr:row>
      <xdr:rowOff>1129392</xdr:rowOff>
    </xdr:to>
    <xdr:pic>
      <xdr:nvPicPr>
        <xdr:cNvPr id="404" name="Рисунок 87"/>
        <xdr:cNvPicPr/>
      </xdr:nvPicPr>
      <xdr:blipFill>
        <a:blip xmlns:r="http://schemas.openxmlformats.org/officeDocument/2006/relationships" r:embed="rId172" cstate="screen">
          <a:extLst>
            <a:ext uri="{28A0092B-C50C-407E-A947-70E740481C1C}">
              <a14:useLocalDpi xmlns:a14="http://schemas.microsoft.com/office/drawing/2010/main"/>
            </a:ext>
          </a:extLst>
        </a:blip>
        <a:stretch/>
      </xdr:blipFill>
      <xdr:spPr>
        <a:xfrm>
          <a:off x="2672066" y="62520719"/>
          <a:ext cx="865792" cy="1106280"/>
        </a:xfrm>
        <a:prstGeom prst="rect">
          <a:avLst/>
        </a:prstGeom>
        <a:ln w="0">
          <a:noFill/>
        </a:ln>
      </xdr:spPr>
    </xdr:pic>
    <xdr:clientData/>
  </xdr:twoCellAnchor>
  <xdr:twoCellAnchor editAs="oneCell">
    <xdr:from>
      <xdr:col>2</xdr:col>
      <xdr:colOff>361330</xdr:colOff>
      <xdr:row>69</xdr:row>
      <xdr:rowOff>31600</xdr:rowOff>
    </xdr:from>
    <xdr:to>
      <xdr:col>2</xdr:col>
      <xdr:colOff>1333500</xdr:colOff>
      <xdr:row>69</xdr:row>
      <xdr:rowOff>1292678</xdr:rowOff>
    </xdr:to>
    <xdr:pic>
      <xdr:nvPicPr>
        <xdr:cNvPr id="405" name="Рисунок 139" descr="Изображение выглядит как кухонные принадлежности, горшок, кухонный прибор, Мелкая бытовая техника&#10;&#10;Автоматически созданное описание"/>
        <xdr:cNvPicPr/>
      </xdr:nvPicPr>
      <xdr:blipFill>
        <a:blip xmlns:r="http://schemas.openxmlformats.org/officeDocument/2006/relationships" r:embed="rId173" cstate="screen">
          <a:extLst>
            <a:ext uri="{28A0092B-C50C-407E-A947-70E740481C1C}">
              <a14:useLocalDpi xmlns:a14="http://schemas.microsoft.com/office/drawing/2010/main"/>
            </a:ext>
          </a:extLst>
        </a:blip>
        <a:stretch/>
      </xdr:blipFill>
      <xdr:spPr>
        <a:xfrm>
          <a:off x="2674544" y="70584636"/>
          <a:ext cx="972170" cy="1261078"/>
        </a:xfrm>
        <a:prstGeom prst="rect">
          <a:avLst/>
        </a:prstGeom>
        <a:ln w="0">
          <a:noFill/>
        </a:ln>
      </xdr:spPr>
    </xdr:pic>
    <xdr:clientData/>
  </xdr:twoCellAnchor>
  <xdr:twoCellAnchor editAs="oneCell">
    <xdr:from>
      <xdr:col>2</xdr:col>
      <xdr:colOff>383718</xdr:colOff>
      <xdr:row>67</xdr:row>
      <xdr:rowOff>23336</xdr:rowOff>
    </xdr:from>
    <xdr:to>
      <xdr:col>2</xdr:col>
      <xdr:colOff>1238251</xdr:colOff>
      <xdr:row>67</xdr:row>
      <xdr:rowOff>1337582</xdr:rowOff>
    </xdr:to>
    <xdr:pic>
      <xdr:nvPicPr>
        <xdr:cNvPr id="406" name="Рисунок 140" descr="Изображение выглядит как кухонные принадлежности, горшок, кухонный прибор, Мелкая бытовая техника&#10;&#10;Автоматически созданное описание"/>
        <xdr:cNvPicPr/>
      </xdr:nvPicPr>
      <xdr:blipFill>
        <a:blip xmlns:r="http://schemas.openxmlformats.org/officeDocument/2006/relationships" r:embed="rId174" cstate="screen">
          <a:extLst>
            <a:ext uri="{28A0092B-C50C-407E-A947-70E740481C1C}">
              <a14:useLocalDpi xmlns:a14="http://schemas.microsoft.com/office/drawing/2010/main"/>
            </a:ext>
          </a:extLst>
        </a:blip>
        <a:stretch/>
      </xdr:blipFill>
      <xdr:spPr>
        <a:xfrm>
          <a:off x="2696932" y="67773300"/>
          <a:ext cx="854533" cy="1314246"/>
        </a:xfrm>
        <a:prstGeom prst="rect">
          <a:avLst/>
        </a:prstGeom>
        <a:ln w="0">
          <a:noFill/>
        </a:ln>
      </xdr:spPr>
    </xdr:pic>
    <xdr:clientData/>
  </xdr:twoCellAnchor>
  <xdr:twoCellAnchor editAs="oneCell">
    <xdr:from>
      <xdr:col>2</xdr:col>
      <xdr:colOff>328465</xdr:colOff>
      <xdr:row>66</xdr:row>
      <xdr:rowOff>85244</xdr:rowOff>
    </xdr:from>
    <xdr:to>
      <xdr:col>2</xdr:col>
      <xdr:colOff>1265465</xdr:colOff>
      <xdr:row>66</xdr:row>
      <xdr:rowOff>1238249</xdr:rowOff>
    </xdr:to>
    <xdr:pic>
      <xdr:nvPicPr>
        <xdr:cNvPr id="407" name="Рисунок 141" descr="Изображение выглядит как кухонные принадлежности, горшок, крышка, в помещении&#10;&#10;Автоматически созданное описание"/>
        <xdr:cNvPicPr/>
      </xdr:nvPicPr>
      <xdr:blipFill>
        <a:blip xmlns:r="http://schemas.openxmlformats.org/officeDocument/2006/relationships" r:embed="rId175" cstate="screen">
          <a:extLst>
            <a:ext uri="{28A0092B-C50C-407E-A947-70E740481C1C}">
              <a14:useLocalDpi xmlns:a14="http://schemas.microsoft.com/office/drawing/2010/main"/>
            </a:ext>
          </a:extLst>
        </a:blip>
        <a:stretch/>
      </xdr:blipFill>
      <xdr:spPr>
        <a:xfrm>
          <a:off x="2641679" y="66515315"/>
          <a:ext cx="937000" cy="1153005"/>
        </a:xfrm>
        <a:prstGeom prst="rect">
          <a:avLst/>
        </a:prstGeom>
        <a:ln w="0">
          <a:noFill/>
        </a:ln>
      </xdr:spPr>
    </xdr:pic>
    <xdr:clientData/>
  </xdr:twoCellAnchor>
  <xdr:twoCellAnchor>
    <xdr:from>
      <xdr:col>2</xdr:col>
      <xdr:colOff>344538</xdr:colOff>
      <xdr:row>64</xdr:row>
      <xdr:rowOff>43278</xdr:rowOff>
    </xdr:from>
    <xdr:to>
      <xdr:col>2</xdr:col>
      <xdr:colOff>1360716</xdr:colOff>
      <xdr:row>64</xdr:row>
      <xdr:rowOff>1347107</xdr:rowOff>
    </xdr:to>
    <xdr:pic>
      <xdr:nvPicPr>
        <xdr:cNvPr id="408" name="Рисунок 142" descr="Изображение выглядит как кухонные принадлежности, горшок, крышка, в помещении&#10;&#10;Автоматически созданное описание"/>
        <xdr:cNvPicPr/>
      </xdr:nvPicPr>
      <xdr:blipFill>
        <a:blip xmlns:r="http://schemas.openxmlformats.org/officeDocument/2006/relationships" r:embed="rId176" cstate="screen">
          <a:extLst>
            <a:ext uri="{28A0092B-C50C-407E-A947-70E740481C1C}">
              <a14:useLocalDpi xmlns:a14="http://schemas.microsoft.com/office/drawing/2010/main"/>
            </a:ext>
          </a:extLst>
        </a:blip>
        <a:stretch/>
      </xdr:blipFill>
      <xdr:spPr>
        <a:xfrm>
          <a:off x="2657752" y="63697492"/>
          <a:ext cx="1016178" cy="1303829"/>
        </a:xfrm>
        <a:prstGeom prst="rect">
          <a:avLst/>
        </a:prstGeom>
        <a:ln w="0">
          <a:noFill/>
        </a:ln>
      </xdr:spPr>
    </xdr:pic>
    <xdr:clientData/>
  </xdr:twoCellAnchor>
  <xdr:twoCellAnchor editAs="oneCell">
    <xdr:from>
      <xdr:col>2</xdr:col>
      <xdr:colOff>306365</xdr:colOff>
      <xdr:row>71</xdr:row>
      <xdr:rowOff>68749</xdr:rowOff>
    </xdr:from>
    <xdr:to>
      <xdr:col>2</xdr:col>
      <xdr:colOff>1319892</xdr:colOff>
      <xdr:row>71</xdr:row>
      <xdr:rowOff>1578428</xdr:rowOff>
    </xdr:to>
    <xdr:pic>
      <xdr:nvPicPr>
        <xdr:cNvPr id="409" name="Рисунок 143" descr="Изображение выглядит как кухонные принадлежности, кухонный прибор, Мелкая бытовая техника, Бытовая техника&#10;&#10;Автоматически созданное описание"/>
        <xdr:cNvPicPr/>
      </xdr:nvPicPr>
      <xdr:blipFill>
        <a:blip xmlns:r="http://schemas.openxmlformats.org/officeDocument/2006/relationships" r:embed="rId177" cstate="screen">
          <a:extLst>
            <a:ext uri="{28A0092B-C50C-407E-A947-70E740481C1C}">
              <a14:useLocalDpi xmlns:a14="http://schemas.microsoft.com/office/drawing/2010/main"/>
            </a:ext>
          </a:extLst>
        </a:blip>
        <a:stretch/>
      </xdr:blipFill>
      <xdr:spPr>
        <a:xfrm>
          <a:off x="2619579" y="73370428"/>
          <a:ext cx="1013527" cy="1509679"/>
        </a:xfrm>
        <a:prstGeom prst="rect">
          <a:avLst/>
        </a:prstGeom>
        <a:ln w="0">
          <a:noFill/>
        </a:ln>
      </xdr:spPr>
    </xdr:pic>
    <xdr:clientData/>
  </xdr:twoCellAnchor>
  <xdr:twoCellAnchor editAs="oneCell">
    <xdr:from>
      <xdr:col>2</xdr:col>
      <xdr:colOff>331272</xdr:colOff>
      <xdr:row>82</xdr:row>
      <xdr:rowOff>46871</xdr:rowOff>
    </xdr:from>
    <xdr:to>
      <xdr:col>2</xdr:col>
      <xdr:colOff>1183822</xdr:colOff>
      <xdr:row>82</xdr:row>
      <xdr:rowOff>1251856</xdr:rowOff>
    </xdr:to>
    <xdr:pic>
      <xdr:nvPicPr>
        <xdr:cNvPr id="410" name="Изображение 22"/>
        <xdr:cNvPicPr/>
      </xdr:nvPicPr>
      <xdr:blipFill>
        <a:blip xmlns:r="http://schemas.openxmlformats.org/officeDocument/2006/relationships" r:embed="rId178" cstate="screen">
          <a:extLst>
            <a:ext uri="{28A0092B-C50C-407E-A947-70E740481C1C}">
              <a14:useLocalDpi xmlns:a14="http://schemas.microsoft.com/office/drawing/2010/main"/>
            </a:ext>
          </a:extLst>
        </a:blip>
        <a:stretch/>
      </xdr:blipFill>
      <xdr:spPr>
        <a:xfrm>
          <a:off x="2644486" y="83159300"/>
          <a:ext cx="852550" cy="1204985"/>
        </a:xfrm>
        <a:prstGeom prst="rect">
          <a:avLst/>
        </a:prstGeom>
        <a:ln w="0">
          <a:noFill/>
        </a:ln>
      </xdr:spPr>
    </xdr:pic>
    <xdr:clientData/>
  </xdr:twoCellAnchor>
  <xdr:twoCellAnchor editAs="oneCell">
    <xdr:from>
      <xdr:col>2</xdr:col>
      <xdr:colOff>319826</xdr:colOff>
      <xdr:row>83</xdr:row>
      <xdr:rowOff>28089</xdr:rowOff>
    </xdr:from>
    <xdr:to>
      <xdr:col>2</xdr:col>
      <xdr:colOff>1183822</xdr:colOff>
      <xdr:row>83</xdr:row>
      <xdr:rowOff>1802423</xdr:rowOff>
    </xdr:to>
    <xdr:pic>
      <xdr:nvPicPr>
        <xdr:cNvPr id="411" name="Изображение 23"/>
        <xdr:cNvPicPr/>
      </xdr:nvPicPr>
      <xdr:blipFill>
        <a:blip xmlns:r="http://schemas.openxmlformats.org/officeDocument/2006/relationships" r:embed="rId179" cstate="screen">
          <a:extLst>
            <a:ext uri="{28A0092B-C50C-407E-A947-70E740481C1C}">
              <a14:useLocalDpi xmlns:a14="http://schemas.microsoft.com/office/drawing/2010/main"/>
            </a:ext>
          </a:extLst>
        </a:blip>
        <a:stretch/>
      </xdr:blipFill>
      <xdr:spPr>
        <a:xfrm>
          <a:off x="2635134" y="108290704"/>
          <a:ext cx="863996" cy="1774334"/>
        </a:xfrm>
        <a:prstGeom prst="rect">
          <a:avLst/>
        </a:prstGeom>
        <a:ln w="0">
          <a:noFill/>
        </a:ln>
      </xdr:spPr>
    </xdr:pic>
    <xdr:clientData/>
  </xdr:twoCellAnchor>
  <xdr:twoCellAnchor editAs="oneCell">
    <xdr:from>
      <xdr:col>2</xdr:col>
      <xdr:colOff>209285</xdr:colOff>
      <xdr:row>75</xdr:row>
      <xdr:rowOff>34303</xdr:rowOff>
    </xdr:from>
    <xdr:to>
      <xdr:col>2</xdr:col>
      <xdr:colOff>1197429</xdr:colOff>
      <xdr:row>76</xdr:row>
      <xdr:rowOff>54427</xdr:rowOff>
    </xdr:to>
    <xdr:pic>
      <xdr:nvPicPr>
        <xdr:cNvPr id="412" name="Рисунок 411"/>
        <xdr:cNvPicPr/>
      </xdr:nvPicPr>
      <xdr:blipFill>
        <a:blip xmlns:r="http://schemas.openxmlformats.org/officeDocument/2006/relationships" r:embed="rId180" cstate="screen">
          <a:extLst>
            <a:ext uri="{28A0092B-C50C-407E-A947-70E740481C1C}">
              <a14:useLocalDpi xmlns:a14="http://schemas.microsoft.com/office/drawing/2010/main"/>
            </a:ext>
          </a:extLst>
        </a:blip>
        <a:stretch/>
      </xdr:blipFill>
      <xdr:spPr>
        <a:xfrm>
          <a:off x="2522499" y="78044053"/>
          <a:ext cx="988144" cy="1408053"/>
        </a:xfrm>
        <a:prstGeom prst="rect">
          <a:avLst/>
        </a:prstGeom>
        <a:ln w="0">
          <a:noFill/>
        </a:ln>
      </xdr:spPr>
    </xdr:pic>
    <xdr:clientData/>
  </xdr:twoCellAnchor>
  <xdr:twoCellAnchor editAs="oneCell">
    <xdr:from>
      <xdr:col>2</xdr:col>
      <xdr:colOff>213119</xdr:colOff>
      <xdr:row>73</xdr:row>
      <xdr:rowOff>34674</xdr:rowOff>
    </xdr:from>
    <xdr:to>
      <xdr:col>2</xdr:col>
      <xdr:colOff>1197429</xdr:colOff>
      <xdr:row>73</xdr:row>
      <xdr:rowOff>1306286</xdr:rowOff>
    </xdr:to>
    <xdr:pic>
      <xdr:nvPicPr>
        <xdr:cNvPr id="413" name="Рисунок 412"/>
        <xdr:cNvPicPr/>
      </xdr:nvPicPr>
      <xdr:blipFill>
        <a:blip xmlns:r="http://schemas.openxmlformats.org/officeDocument/2006/relationships" r:embed="rId181" cstate="screen">
          <a:extLst>
            <a:ext uri="{28A0092B-C50C-407E-A947-70E740481C1C}">
              <a14:useLocalDpi xmlns:a14="http://schemas.microsoft.com/office/drawing/2010/main"/>
            </a:ext>
          </a:extLst>
        </a:blip>
        <a:stretch/>
      </xdr:blipFill>
      <xdr:spPr>
        <a:xfrm>
          <a:off x="2526333" y="75268567"/>
          <a:ext cx="984310" cy="1271612"/>
        </a:xfrm>
        <a:prstGeom prst="rect">
          <a:avLst/>
        </a:prstGeom>
        <a:ln w="0">
          <a:noFill/>
        </a:ln>
      </xdr:spPr>
    </xdr:pic>
    <xdr:clientData/>
  </xdr:twoCellAnchor>
  <xdr:twoCellAnchor editAs="oneCell">
    <xdr:from>
      <xdr:col>2</xdr:col>
      <xdr:colOff>229036</xdr:colOff>
      <xdr:row>74</xdr:row>
      <xdr:rowOff>21891</xdr:rowOff>
    </xdr:from>
    <xdr:to>
      <xdr:col>2</xdr:col>
      <xdr:colOff>1251857</xdr:colOff>
      <xdr:row>75</xdr:row>
      <xdr:rowOff>40822</xdr:rowOff>
    </xdr:to>
    <xdr:pic>
      <xdr:nvPicPr>
        <xdr:cNvPr id="414" name="Рисунок 413"/>
        <xdr:cNvPicPr/>
      </xdr:nvPicPr>
      <xdr:blipFill>
        <a:blip xmlns:r="http://schemas.openxmlformats.org/officeDocument/2006/relationships" r:embed="rId182" cstate="screen">
          <a:extLst>
            <a:ext uri="{28A0092B-C50C-407E-A947-70E740481C1C}">
              <a14:useLocalDpi xmlns:a14="http://schemas.microsoft.com/office/drawing/2010/main"/>
            </a:ext>
          </a:extLst>
        </a:blip>
        <a:stretch/>
      </xdr:blipFill>
      <xdr:spPr>
        <a:xfrm>
          <a:off x="2542250" y="76616498"/>
          <a:ext cx="1022821" cy="1434074"/>
        </a:xfrm>
        <a:prstGeom prst="rect">
          <a:avLst/>
        </a:prstGeom>
        <a:ln w="0">
          <a:noFill/>
        </a:ln>
      </xdr:spPr>
    </xdr:pic>
    <xdr:clientData/>
  </xdr:twoCellAnchor>
  <xdr:twoCellAnchor editAs="oneCell">
    <xdr:from>
      <xdr:col>2</xdr:col>
      <xdr:colOff>212592</xdr:colOff>
      <xdr:row>76</xdr:row>
      <xdr:rowOff>12412</xdr:rowOff>
    </xdr:from>
    <xdr:to>
      <xdr:col>2</xdr:col>
      <xdr:colOff>1183822</xdr:colOff>
      <xdr:row>77</xdr:row>
      <xdr:rowOff>40821</xdr:rowOff>
    </xdr:to>
    <xdr:pic>
      <xdr:nvPicPr>
        <xdr:cNvPr id="415" name="Рисунок 414"/>
        <xdr:cNvPicPr/>
      </xdr:nvPicPr>
      <xdr:blipFill>
        <a:blip xmlns:r="http://schemas.openxmlformats.org/officeDocument/2006/relationships" r:embed="rId183" cstate="screen">
          <a:extLst>
            <a:ext uri="{28A0092B-C50C-407E-A947-70E740481C1C}">
              <a14:useLocalDpi xmlns:a14="http://schemas.microsoft.com/office/drawing/2010/main"/>
            </a:ext>
          </a:extLst>
        </a:blip>
        <a:stretch/>
      </xdr:blipFill>
      <xdr:spPr>
        <a:xfrm>
          <a:off x="2525806" y="79410091"/>
          <a:ext cx="971230" cy="1321087"/>
        </a:xfrm>
        <a:prstGeom prst="rect">
          <a:avLst/>
        </a:prstGeom>
        <a:ln w="0">
          <a:noFill/>
        </a:ln>
      </xdr:spPr>
    </xdr:pic>
    <xdr:clientData/>
  </xdr:twoCellAnchor>
  <xdr:twoCellAnchor editAs="oneCell">
    <xdr:from>
      <xdr:col>2</xdr:col>
      <xdr:colOff>176262</xdr:colOff>
      <xdr:row>77</xdr:row>
      <xdr:rowOff>22538</xdr:rowOff>
    </xdr:from>
    <xdr:to>
      <xdr:col>2</xdr:col>
      <xdr:colOff>1238250</xdr:colOff>
      <xdr:row>78</xdr:row>
      <xdr:rowOff>40821</xdr:rowOff>
    </xdr:to>
    <xdr:pic>
      <xdr:nvPicPr>
        <xdr:cNvPr id="416" name="Рисунок 415"/>
        <xdr:cNvPicPr/>
      </xdr:nvPicPr>
      <xdr:blipFill>
        <a:blip xmlns:r="http://schemas.openxmlformats.org/officeDocument/2006/relationships" r:embed="rId184" cstate="screen">
          <a:extLst>
            <a:ext uri="{28A0092B-C50C-407E-A947-70E740481C1C}">
              <a14:useLocalDpi xmlns:a14="http://schemas.microsoft.com/office/drawing/2010/main"/>
            </a:ext>
          </a:extLst>
        </a:blip>
        <a:stretch/>
      </xdr:blipFill>
      <xdr:spPr>
        <a:xfrm>
          <a:off x="2489476" y="80712895"/>
          <a:ext cx="1061988" cy="1242926"/>
        </a:xfrm>
        <a:prstGeom prst="rect">
          <a:avLst/>
        </a:prstGeom>
        <a:ln w="0">
          <a:noFill/>
        </a:ln>
      </xdr:spPr>
    </xdr:pic>
    <xdr:clientData/>
  </xdr:twoCellAnchor>
  <xdr:twoCellAnchor editAs="oneCell">
    <xdr:from>
      <xdr:col>2</xdr:col>
      <xdr:colOff>283027</xdr:colOff>
      <xdr:row>78</xdr:row>
      <xdr:rowOff>35460</xdr:rowOff>
    </xdr:from>
    <xdr:to>
      <xdr:col>2</xdr:col>
      <xdr:colOff>1237836</xdr:colOff>
      <xdr:row>78</xdr:row>
      <xdr:rowOff>1187284</xdr:rowOff>
    </xdr:to>
    <xdr:pic>
      <xdr:nvPicPr>
        <xdr:cNvPr id="417" name="Рисунок 416"/>
        <xdr:cNvPicPr/>
      </xdr:nvPicPr>
      <xdr:blipFill>
        <a:blip xmlns:r="http://schemas.openxmlformats.org/officeDocument/2006/relationships" r:embed="rId185" cstate="screen">
          <a:extLst>
            <a:ext uri="{28A0092B-C50C-407E-A947-70E740481C1C}">
              <a14:useLocalDpi xmlns:a14="http://schemas.microsoft.com/office/drawing/2010/main"/>
            </a:ext>
          </a:extLst>
        </a:blip>
        <a:srcRect/>
        <a:stretch/>
      </xdr:blipFill>
      <xdr:spPr>
        <a:xfrm>
          <a:off x="2596241" y="81950460"/>
          <a:ext cx="954809" cy="1151824"/>
        </a:xfrm>
        <a:prstGeom prst="rect">
          <a:avLst/>
        </a:prstGeom>
        <a:ln w="0">
          <a:noFill/>
        </a:ln>
      </xdr:spPr>
    </xdr:pic>
    <xdr:clientData/>
  </xdr:twoCellAnchor>
  <xdr:twoCellAnchor editAs="oneCell">
    <xdr:from>
      <xdr:col>2</xdr:col>
      <xdr:colOff>333432</xdr:colOff>
      <xdr:row>89</xdr:row>
      <xdr:rowOff>23964</xdr:rowOff>
    </xdr:from>
    <xdr:to>
      <xdr:col>2</xdr:col>
      <xdr:colOff>1186961</xdr:colOff>
      <xdr:row>90</xdr:row>
      <xdr:rowOff>29308</xdr:rowOff>
    </xdr:to>
    <xdr:pic>
      <xdr:nvPicPr>
        <xdr:cNvPr id="418" name="Изображение 23"/>
        <xdr:cNvPicPr/>
      </xdr:nvPicPr>
      <xdr:blipFill>
        <a:blip xmlns:r="http://schemas.openxmlformats.org/officeDocument/2006/relationships" r:embed="rId179" cstate="screen">
          <a:extLst>
            <a:ext uri="{28A0092B-C50C-407E-A947-70E740481C1C}">
              <a14:useLocalDpi xmlns:a14="http://schemas.microsoft.com/office/drawing/2010/main"/>
            </a:ext>
          </a:extLst>
        </a:blip>
        <a:stretch/>
      </xdr:blipFill>
      <xdr:spPr>
        <a:xfrm>
          <a:off x="2648740" y="118207233"/>
          <a:ext cx="853529" cy="1631921"/>
        </a:xfrm>
        <a:prstGeom prst="rect">
          <a:avLst/>
        </a:prstGeom>
        <a:ln w="0">
          <a:noFill/>
        </a:ln>
      </xdr:spPr>
    </xdr:pic>
    <xdr:clientData/>
  </xdr:twoCellAnchor>
  <xdr:twoCellAnchor editAs="oneCell">
    <xdr:from>
      <xdr:col>2</xdr:col>
      <xdr:colOff>375227</xdr:colOff>
      <xdr:row>93</xdr:row>
      <xdr:rowOff>84195</xdr:rowOff>
    </xdr:from>
    <xdr:to>
      <xdr:col>2</xdr:col>
      <xdr:colOff>1183408</xdr:colOff>
      <xdr:row>93</xdr:row>
      <xdr:rowOff>1082387</xdr:rowOff>
    </xdr:to>
    <xdr:pic>
      <xdr:nvPicPr>
        <xdr:cNvPr id="419" name="Рисунок 144" descr="Изображение выглядит как кухонные принадлежности, мясорубка, серебряный&#10;&#10;Автоматически созданное описание"/>
        <xdr:cNvPicPr/>
      </xdr:nvPicPr>
      <xdr:blipFill>
        <a:blip xmlns:r="http://schemas.openxmlformats.org/officeDocument/2006/relationships" r:embed="rId186" cstate="screen">
          <a:extLst>
            <a:ext uri="{28A0092B-C50C-407E-A947-70E740481C1C}">
              <a14:useLocalDpi xmlns:a14="http://schemas.microsoft.com/office/drawing/2010/main"/>
            </a:ext>
          </a:extLst>
        </a:blip>
        <a:stretch/>
      </xdr:blipFill>
      <xdr:spPr>
        <a:xfrm>
          <a:off x="2823152" y="88742895"/>
          <a:ext cx="808181" cy="998192"/>
        </a:xfrm>
        <a:prstGeom prst="rect">
          <a:avLst/>
        </a:prstGeom>
        <a:ln w="0">
          <a:noFill/>
        </a:ln>
      </xdr:spPr>
    </xdr:pic>
    <xdr:clientData/>
  </xdr:twoCellAnchor>
  <xdr:twoCellAnchor editAs="oneCell">
    <xdr:from>
      <xdr:col>2</xdr:col>
      <xdr:colOff>274205</xdr:colOff>
      <xdr:row>94</xdr:row>
      <xdr:rowOff>87576</xdr:rowOff>
    </xdr:from>
    <xdr:to>
      <xdr:col>2</xdr:col>
      <xdr:colOff>1125682</xdr:colOff>
      <xdr:row>94</xdr:row>
      <xdr:rowOff>1255567</xdr:rowOff>
    </xdr:to>
    <xdr:pic>
      <xdr:nvPicPr>
        <xdr:cNvPr id="420" name="Рисунок 145" descr="Изображение выглядит как кухонные принадлежности, мясорубка, серебряный&#10;&#10;Автоматически созданное описание"/>
        <xdr:cNvPicPr/>
      </xdr:nvPicPr>
      <xdr:blipFill>
        <a:blip xmlns:r="http://schemas.openxmlformats.org/officeDocument/2006/relationships" r:embed="rId187" cstate="screen">
          <a:extLst>
            <a:ext uri="{28A0092B-C50C-407E-A947-70E740481C1C}">
              <a14:useLocalDpi xmlns:a14="http://schemas.microsoft.com/office/drawing/2010/main"/>
            </a:ext>
          </a:extLst>
        </a:blip>
        <a:stretch/>
      </xdr:blipFill>
      <xdr:spPr>
        <a:xfrm>
          <a:off x="2722130" y="89870226"/>
          <a:ext cx="851477" cy="1167991"/>
        </a:xfrm>
        <a:prstGeom prst="rect">
          <a:avLst/>
        </a:prstGeom>
        <a:ln w="0">
          <a:noFill/>
        </a:ln>
      </xdr:spPr>
    </xdr:pic>
    <xdr:clientData/>
  </xdr:twoCellAnchor>
  <xdr:twoCellAnchor editAs="oneCell">
    <xdr:from>
      <xdr:col>2</xdr:col>
      <xdr:colOff>303067</xdr:colOff>
      <xdr:row>92</xdr:row>
      <xdr:rowOff>159731</xdr:rowOff>
    </xdr:from>
    <xdr:to>
      <xdr:col>2</xdr:col>
      <xdr:colOff>1255566</xdr:colOff>
      <xdr:row>92</xdr:row>
      <xdr:rowOff>1263360</xdr:rowOff>
    </xdr:to>
    <xdr:pic>
      <xdr:nvPicPr>
        <xdr:cNvPr id="421" name="Рисунок 420"/>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2750992" y="87437306"/>
          <a:ext cx="952499" cy="1103629"/>
        </a:xfrm>
        <a:prstGeom prst="rect">
          <a:avLst/>
        </a:prstGeom>
      </xdr:spPr>
    </xdr:pic>
    <xdr:clientData/>
  </xdr:twoCellAnchor>
  <xdr:twoCellAnchor editAs="oneCell">
    <xdr:from>
      <xdr:col>2</xdr:col>
      <xdr:colOff>341572</xdr:colOff>
      <xdr:row>91</xdr:row>
      <xdr:rowOff>43295</xdr:rowOff>
    </xdr:from>
    <xdr:to>
      <xdr:col>2</xdr:col>
      <xdr:colOff>1226703</xdr:colOff>
      <xdr:row>91</xdr:row>
      <xdr:rowOff>1297921</xdr:rowOff>
    </xdr:to>
    <xdr:pic>
      <xdr:nvPicPr>
        <xdr:cNvPr id="422" name="Рисунок 421"/>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2789497" y="86006420"/>
          <a:ext cx="885131" cy="1253265"/>
        </a:xfrm>
        <a:prstGeom prst="rect">
          <a:avLst/>
        </a:prstGeom>
      </xdr:spPr>
    </xdr:pic>
    <xdr:clientData/>
  </xdr:twoCellAnchor>
  <xdr:twoCellAnchor editAs="oneCell">
    <xdr:from>
      <xdr:col>2</xdr:col>
      <xdr:colOff>78564</xdr:colOff>
      <xdr:row>97</xdr:row>
      <xdr:rowOff>382782</xdr:rowOff>
    </xdr:from>
    <xdr:to>
      <xdr:col>2</xdr:col>
      <xdr:colOff>1358242</xdr:colOff>
      <xdr:row>97</xdr:row>
      <xdr:rowOff>1486477</xdr:rowOff>
    </xdr:to>
    <xdr:pic>
      <xdr:nvPicPr>
        <xdr:cNvPr id="423" name="Изображение 95"/>
        <xdr:cNvPicPr/>
      </xdr:nvPicPr>
      <xdr:blipFill>
        <a:blip xmlns:r="http://schemas.openxmlformats.org/officeDocument/2006/relationships" r:embed="rId190" cstate="screen">
          <a:extLst>
            <a:ext uri="{28A0092B-C50C-407E-A947-70E740481C1C}">
              <a14:useLocalDpi xmlns:a14="http://schemas.microsoft.com/office/drawing/2010/main"/>
            </a:ext>
          </a:extLst>
        </a:blip>
        <a:stretch/>
      </xdr:blipFill>
      <xdr:spPr>
        <a:xfrm>
          <a:off x="2391778" y="95537532"/>
          <a:ext cx="1279678" cy="1103695"/>
        </a:xfrm>
        <a:prstGeom prst="rect">
          <a:avLst/>
        </a:prstGeom>
        <a:ln w="0">
          <a:noFill/>
        </a:ln>
      </xdr:spPr>
    </xdr:pic>
    <xdr:clientData/>
  </xdr:twoCellAnchor>
  <xdr:twoCellAnchor editAs="oneCell">
    <xdr:from>
      <xdr:col>2</xdr:col>
      <xdr:colOff>168661</xdr:colOff>
      <xdr:row>96</xdr:row>
      <xdr:rowOff>596475</xdr:rowOff>
    </xdr:from>
    <xdr:to>
      <xdr:col>2</xdr:col>
      <xdr:colOff>1471220</xdr:colOff>
      <xdr:row>96</xdr:row>
      <xdr:rowOff>1871189</xdr:rowOff>
    </xdr:to>
    <xdr:pic>
      <xdr:nvPicPr>
        <xdr:cNvPr id="424" name="Изображение 96"/>
        <xdr:cNvPicPr/>
      </xdr:nvPicPr>
      <xdr:blipFill>
        <a:blip xmlns:r="http://schemas.openxmlformats.org/officeDocument/2006/relationships" r:embed="rId191" cstate="screen">
          <a:extLst>
            <a:ext uri="{28A0092B-C50C-407E-A947-70E740481C1C}">
              <a14:useLocalDpi xmlns:a14="http://schemas.microsoft.com/office/drawing/2010/main"/>
            </a:ext>
          </a:extLst>
        </a:blip>
        <a:stretch/>
      </xdr:blipFill>
      <xdr:spPr>
        <a:xfrm>
          <a:off x="2481875" y="93097832"/>
          <a:ext cx="1302559" cy="1274714"/>
        </a:xfrm>
        <a:prstGeom prst="rect">
          <a:avLst/>
        </a:prstGeom>
        <a:ln w="0">
          <a:noFill/>
        </a:ln>
      </xdr:spPr>
    </xdr:pic>
    <xdr:clientData/>
  </xdr:twoCellAnchor>
  <xdr:twoCellAnchor editAs="oneCell">
    <xdr:from>
      <xdr:col>2</xdr:col>
      <xdr:colOff>67248</xdr:colOff>
      <xdr:row>98</xdr:row>
      <xdr:rowOff>41982</xdr:rowOff>
    </xdr:from>
    <xdr:to>
      <xdr:col>2</xdr:col>
      <xdr:colOff>1399062</xdr:colOff>
      <xdr:row>98</xdr:row>
      <xdr:rowOff>1845706</xdr:rowOff>
    </xdr:to>
    <xdr:pic>
      <xdr:nvPicPr>
        <xdr:cNvPr id="425" name="Изображение 98"/>
        <xdr:cNvPicPr/>
      </xdr:nvPicPr>
      <xdr:blipFill>
        <a:blip xmlns:r="http://schemas.openxmlformats.org/officeDocument/2006/relationships" r:embed="rId192"/>
        <a:stretch/>
      </xdr:blipFill>
      <xdr:spPr>
        <a:xfrm>
          <a:off x="2380462" y="97142553"/>
          <a:ext cx="1331814" cy="1803724"/>
        </a:xfrm>
        <a:prstGeom prst="rect">
          <a:avLst/>
        </a:prstGeom>
        <a:ln w="0">
          <a:noFill/>
        </a:ln>
      </xdr:spPr>
    </xdr:pic>
    <xdr:clientData/>
  </xdr:twoCellAnchor>
  <xdr:twoCellAnchor>
    <xdr:from>
      <xdr:col>0</xdr:col>
      <xdr:colOff>0</xdr:colOff>
      <xdr:row>98</xdr:row>
      <xdr:rowOff>0</xdr:rowOff>
    </xdr:from>
    <xdr:to>
      <xdr:col>0</xdr:col>
      <xdr:colOff>776655</xdr:colOff>
      <xdr:row>98</xdr:row>
      <xdr:rowOff>710712</xdr:rowOff>
    </xdr:to>
    <xdr:pic>
      <xdr:nvPicPr>
        <xdr:cNvPr id="426"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95592900"/>
          <a:ext cx="776655" cy="710712"/>
        </a:xfrm>
        <a:prstGeom prst="rect">
          <a:avLst/>
        </a:prstGeom>
        <a:ln w="0">
          <a:noFill/>
        </a:ln>
      </xdr:spPr>
    </xdr:pic>
    <xdr:clientData/>
  </xdr:twoCellAnchor>
  <xdr:twoCellAnchor editAs="oneCell">
    <xdr:from>
      <xdr:col>2</xdr:col>
      <xdr:colOff>209520</xdr:colOff>
      <xdr:row>100</xdr:row>
      <xdr:rowOff>126719</xdr:rowOff>
    </xdr:from>
    <xdr:to>
      <xdr:col>2</xdr:col>
      <xdr:colOff>1298864</xdr:colOff>
      <xdr:row>100</xdr:row>
      <xdr:rowOff>871350</xdr:rowOff>
    </xdr:to>
    <xdr:pic>
      <xdr:nvPicPr>
        <xdr:cNvPr id="427" name="Рисунок 146" descr="Изображение выглядит как кухонный прибор, устройство, плитка, Бытовая техника&#10;&#10;Автоматически созданное описание"/>
        <xdr:cNvPicPr/>
      </xdr:nvPicPr>
      <xdr:blipFill>
        <a:blip xmlns:r="http://schemas.openxmlformats.org/officeDocument/2006/relationships" r:embed="rId48" cstate="screen">
          <a:extLst>
            <a:ext uri="{28A0092B-C50C-407E-A947-70E740481C1C}">
              <a14:useLocalDpi xmlns:a14="http://schemas.microsoft.com/office/drawing/2010/main"/>
            </a:ext>
          </a:extLst>
        </a:blip>
        <a:stretch/>
      </xdr:blipFill>
      <xdr:spPr>
        <a:xfrm>
          <a:off x="2657445" y="98662844"/>
          <a:ext cx="1089344" cy="739189"/>
        </a:xfrm>
        <a:prstGeom prst="rect">
          <a:avLst/>
        </a:prstGeom>
        <a:ln w="0">
          <a:noFill/>
        </a:ln>
      </xdr:spPr>
    </xdr:pic>
    <xdr:clientData/>
  </xdr:twoCellAnchor>
  <xdr:twoCellAnchor editAs="oneCell">
    <xdr:from>
      <xdr:col>2</xdr:col>
      <xdr:colOff>103521</xdr:colOff>
      <xdr:row>101</xdr:row>
      <xdr:rowOff>143544</xdr:rowOff>
    </xdr:from>
    <xdr:to>
      <xdr:col>2</xdr:col>
      <xdr:colOff>1385455</xdr:colOff>
      <xdr:row>101</xdr:row>
      <xdr:rowOff>865909</xdr:rowOff>
    </xdr:to>
    <xdr:pic>
      <xdr:nvPicPr>
        <xdr:cNvPr id="428" name="Рисунок 147" descr="Изображение выглядит как устройство, кухонный прибор, плитка, Бытовая техника&#10;&#10;Автоматически созданное описание"/>
        <xdr:cNvPicPr/>
      </xdr:nvPicPr>
      <xdr:blipFill>
        <a:blip xmlns:r="http://schemas.openxmlformats.org/officeDocument/2006/relationships" r:embed="rId49" cstate="screen">
          <a:extLst>
            <a:ext uri="{28A0092B-C50C-407E-A947-70E740481C1C}">
              <a14:useLocalDpi xmlns:a14="http://schemas.microsoft.com/office/drawing/2010/main"/>
            </a:ext>
          </a:extLst>
        </a:blip>
        <a:stretch/>
      </xdr:blipFill>
      <xdr:spPr>
        <a:xfrm>
          <a:off x="2551446" y="99613119"/>
          <a:ext cx="1281934" cy="722365"/>
        </a:xfrm>
        <a:prstGeom prst="rect">
          <a:avLst/>
        </a:prstGeom>
        <a:ln w="0">
          <a:noFill/>
        </a:ln>
      </xdr:spPr>
    </xdr:pic>
    <xdr:clientData/>
  </xdr:twoCellAnchor>
  <xdr:twoCellAnchor editAs="oneCell">
    <xdr:from>
      <xdr:col>2</xdr:col>
      <xdr:colOff>290880</xdr:colOff>
      <xdr:row>103</xdr:row>
      <xdr:rowOff>82440</xdr:rowOff>
    </xdr:from>
    <xdr:to>
      <xdr:col>2</xdr:col>
      <xdr:colOff>1241136</xdr:colOff>
      <xdr:row>103</xdr:row>
      <xdr:rowOff>784761</xdr:rowOff>
    </xdr:to>
    <xdr:pic>
      <xdr:nvPicPr>
        <xdr:cNvPr id="429" name="Изображение 78"/>
        <xdr:cNvPicPr/>
      </xdr:nvPicPr>
      <xdr:blipFill>
        <a:blip xmlns:r="http://schemas.openxmlformats.org/officeDocument/2006/relationships" r:embed="rId73" cstate="screen">
          <a:extLst>
            <a:ext uri="{28A0092B-C50C-407E-A947-70E740481C1C}">
              <a14:useLocalDpi xmlns:a14="http://schemas.microsoft.com/office/drawing/2010/main"/>
            </a:ext>
          </a:extLst>
        </a:blip>
        <a:srcRect/>
        <a:stretch/>
      </xdr:blipFill>
      <xdr:spPr>
        <a:xfrm>
          <a:off x="2738805" y="100485465"/>
          <a:ext cx="950256" cy="696878"/>
        </a:xfrm>
        <a:prstGeom prst="rect">
          <a:avLst/>
        </a:prstGeom>
        <a:ln w="0">
          <a:noFill/>
        </a:ln>
      </xdr:spPr>
    </xdr:pic>
    <xdr:clientData/>
  </xdr:twoCellAnchor>
  <xdr:twoCellAnchor editAs="oneCell">
    <xdr:from>
      <xdr:col>2</xdr:col>
      <xdr:colOff>190443</xdr:colOff>
      <xdr:row>108</xdr:row>
      <xdr:rowOff>85461</xdr:rowOff>
    </xdr:from>
    <xdr:to>
      <xdr:col>2</xdr:col>
      <xdr:colOff>1238250</xdr:colOff>
      <xdr:row>108</xdr:row>
      <xdr:rowOff>1115784</xdr:rowOff>
    </xdr:to>
    <xdr:pic>
      <xdr:nvPicPr>
        <xdr:cNvPr id="430" name="Рисунок 148" descr="Изображение выглядит как батарея&#10;&#10;Автоматически созданное описание"/>
        <xdr:cNvPicPr/>
      </xdr:nvPicPr>
      <xdr:blipFill>
        <a:blip xmlns:r="http://schemas.openxmlformats.org/officeDocument/2006/relationships" r:embed="rId193" cstate="screen">
          <a:extLst>
            <a:ext uri="{28A0092B-C50C-407E-A947-70E740481C1C}">
              <a14:useLocalDpi xmlns:a14="http://schemas.microsoft.com/office/drawing/2010/main"/>
            </a:ext>
          </a:extLst>
        </a:blip>
        <a:stretch/>
      </xdr:blipFill>
      <xdr:spPr>
        <a:xfrm>
          <a:off x="2503657" y="105486390"/>
          <a:ext cx="1047807" cy="1030323"/>
        </a:xfrm>
        <a:prstGeom prst="rect">
          <a:avLst/>
        </a:prstGeom>
        <a:ln w="0">
          <a:noFill/>
        </a:ln>
      </xdr:spPr>
    </xdr:pic>
    <xdr:clientData/>
  </xdr:twoCellAnchor>
  <xdr:twoCellAnchor editAs="oneCell">
    <xdr:from>
      <xdr:col>2</xdr:col>
      <xdr:colOff>150898</xdr:colOff>
      <xdr:row>105</xdr:row>
      <xdr:rowOff>32760</xdr:rowOff>
    </xdr:from>
    <xdr:to>
      <xdr:col>2</xdr:col>
      <xdr:colOff>1243609</xdr:colOff>
      <xdr:row>105</xdr:row>
      <xdr:rowOff>986807</xdr:rowOff>
    </xdr:to>
    <xdr:pic>
      <xdr:nvPicPr>
        <xdr:cNvPr id="431" name="Рисунок 149" descr="Изображение выглядит как Бытовая техника, электроника, трубка, серебряный&#10;&#10;Автоматически созданное описание"/>
        <xdr:cNvPicPr/>
      </xdr:nvPicPr>
      <xdr:blipFill>
        <a:blip xmlns:r="http://schemas.openxmlformats.org/officeDocument/2006/relationships" r:embed="rId194" cstate="screen">
          <a:extLst>
            <a:ext uri="{28A0092B-C50C-407E-A947-70E740481C1C}">
              <a14:useLocalDpi xmlns:a14="http://schemas.microsoft.com/office/drawing/2010/main"/>
            </a:ext>
          </a:extLst>
        </a:blip>
        <a:stretch/>
      </xdr:blipFill>
      <xdr:spPr>
        <a:xfrm>
          <a:off x="2464112" y="102154367"/>
          <a:ext cx="1092711" cy="954047"/>
        </a:xfrm>
        <a:prstGeom prst="rect">
          <a:avLst/>
        </a:prstGeom>
        <a:ln w="0">
          <a:noFill/>
        </a:ln>
      </xdr:spPr>
    </xdr:pic>
    <xdr:clientData/>
  </xdr:twoCellAnchor>
  <xdr:twoCellAnchor editAs="oneCell">
    <xdr:from>
      <xdr:col>2</xdr:col>
      <xdr:colOff>127872</xdr:colOff>
      <xdr:row>107</xdr:row>
      <xdr:rowOff>54861</xdr:rowOff>
    </xdr:from>
    <xdr:to>
      <xdr:col>2</xdr:col>
      <xdr:colOff>1285256</xdr:colOff>
      <xdr:row>107</xdr:row>
      <xdr:rowOff>1069562</xdr:rowOff>
    </xdr:to>
    <xdr:pic>
      <xdr:nvPicPr>
        <xdr:cNvPr id="432" name="Изображение 70"/>
        <xdr:cNvPicPr/>
      </xdr:nvPicPr>
      <xdr:blipFill>
        <a:blip xmlns:r="http://schemas.openxmlformats.org/officeDocument/2006/relationships" r:embed="rId195" cstate="screen">
          <a:extLst>
            <a:ext uri="{28A0092B-C50C-407E-A947-70E740481C1C}">
              <a14:useLocalDpi xmlns:a14="http://schemas.microsoft.com/office/drawing/2010/main"/>
            </a:ext>
          </a:extLst>
        </a:blip>
        <a:stretch/>
      </xdr:blipFill>
      <xdr:spPr>
        <a:xfrm>
          <a:off x="2441086" y="104312790"/>
          <a:ext cx="1157384" cy="1014701"/>
        </a:xfrm>
        <a:prstGeom prst="rect">
          <a:avLst/>
        </a:prstGeom>
        <a:ln w="0">
          <a:noFill/>
        </a:ln>
      </xdr:spPr>
    </xdr:pic>
    <xdr:clientData/>
  </xdr:twoCellAnchor>
  <xdr:twoCellAnchor editAs="oneCell">
    <xdr:from>
      <xdr:col>2</xdr:col>
      <xdr:colOff>72978</xdr:colOff>
      <xdr:row>106</xdr:row>
      <xdr:rowOff>23855</xdr:rowOff>
    </xdr:from>
    <xdr:to>
      <xdr:col>2</xdr:col>
      <xdr:colOff>1331850</xdr:colOff>
      <xdr:row>106</xdr:row>
      <xdr:rowOff>1108858</xdr:rowOff>
    </xdr:to>
    <xdr:pic>
      <xdr:nvPicPr>
        <xdr:cNvPr id="433" name="Рисунок 432"/>
        <xdr:cNvPicPr/>
      </xdr:nvPicPr>
      <xdr:blipFill>
        <a:blip xmlns:r="http://schemas.openxmlformats.org/officeDocument/2006/relationships" r:embed="rId196" cstate="screen">
          <a:extLst>
            <a:ext uri="{28A0092B-C50C-407E-A947-70E740481C1C}">
              <a14:useLocalDpi xmlns:a14="http://schemas.microsoft.com/office/drawing/2010/main"/>
            </a:ext>
          </a:extLst>
        </a:blip>
        <a:stretch/>
      </xdr:blipFill>
      <xdr:spPr>
        <a:xfrm>
          <a:off x="2386192" y="103152391"/>
          <a:ext cx="1258872" cy="1085003"/>
        </a:xfrm>
        <a:prstGeom prst="rect">
          <a:avLst/>
        </a:prstGeom>
        <a:ln w="0">
          <a:noFill/>
        </a:ln>
      </xdr:spPr>
    </xdr:pic>
    <xdr:clientData/>
  </xdr:twoCellAnchor>
  <xdr:twoCellAnchor editAs="oneCell">
    <xdr:from>
      <xdr:col>2</xdr:col>
      <xdr:colOff>29688</xdr:colOff>
      <xdr:row>110</xdr:row>
      <xdr:rowOff>68248</xdr:rowOff>
    </xdr:from>
    <xdr:to>
      <xdr:col>2</xdr:col>
      <xdr:colOff>1469572</xdr:colOff>
      <xdr:row>110</xdr:row>
      <xdr:rowOff>1321256</xdr:rowOff>
    </xdr:to>
    <xdr:pic>
      <xdr:nvPicPr>
        <xdr:cNvPr id="434" name="Рисунок 433"/>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2342902" y="106870712"/>
          <a:ext cx="1439884" cy="1253008"/>
        </a:xfrm>
        <a:prstGeom prst="rect">
          <a:avLst/>
        </a:prstGeom>
      </xdr:spPr>
    </xdr:pic>
    <xdr:clientData/>
  </xdr:twoCellAnchor>
  <xdr:twoCellAnchor editAs="oneCell">
    <xdr:from>
      <xdr:col>2</xdr:col>
      <xdr:colOff>142668</xdr:colOff>
      <xdr:row>111</xdr:row>
      <xdr:rowOff>8726</xdr:rowOff>
    </xdr:from>
    <xdr:to>
      <xdr:col>2</xdr:col>
      <xdr:colOff>1265464</xdr:colOff>
      <xdr:row>111</xdr:row>
      <xdr:rowOff>1197869</xdr:rowOff>
    </xdr:to>
    <xdr:pic>
      <xdr:nvPicPr>
        <xdr:cNvPr id="435" name="Рисунок 434"/>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2455882" y="108253547"/>
          <a:ext cx="1122796" cy="1189143"/>
        </a:xfrm>
        <a:prstGeom prst="rect">
          <a:avLst/>
        </a:prstGeom>
      </xdr:spPr>
    </xdr:pic>
    <xdr:clientData/>
  </xdr:twoCellAnchor>
  <xdr:twoCellAnchor editAs="oneCell">
    <xdr:from>
      <xdr:col>2</xdr:col>
      <xdr:colOff>144319</xdr:colOff>
      <xdr:row>112</xdr:row>
      <xdr:rowOff>39659</xdr:rowOff>
    </xdr:from>
    <xdr:to>
      <xdr:col>2</xdr:col>
      <xdr:colOff>1333500</xdr:colOff>
      <xdr:row>112</xdr:row>
      <xdr:rowOff>1255030</xdr:rowOff>
    </xdr:to>
    <xdr:pic>
      <xdr:nvPicPr>
        <xdr:cNvPr id="436" name="Рисунок 435"/>
        <xdr:cNvPicPr>
          <a:picLocks noChangeAspect="1"/>
        </xdr:cNvPicPr>
      </xdr:nvPicPr>
      <xdr:blipFill rotWithShape="1">
        <a:blip xmlns:r="http://schemas.openxmlformats.org/officeDocument/2006/relationships" r:embed="rId199" cstate="print">
          <a:extLst>
            <a:ext uri="{28A0092B-C50C-407E-A947-70E740481C1C}">
              <a14:useLocalDpi xmlns:a14="http://schemas.microsoft.com/office/drawing/2010/main" val="0"/>
            </a:ext>
          </a:extLst>
        </a:blip>
        <a:srcRect t="29270"/>
        <a:stretch/>
      </xdr:blipFill>
      <xdr:spPr>
        <a:xfrm>
          <a:off x="2457533" y="109536338"/>
          <a:ext cx="1189181" cy="1215371"/>
        </a:xfrm>
        <a:prstGeom prst="rect">
          <a:avLst/>
        </a:prstGeom>
      </xdr:spPr>
    </xdr:pic>
    <xdr:clientData/>
  </xdr:twoCellAnchor>
  <xdr:twoCellAnchor>
    <xdr:from>
      <xdr:col>0</xdr:col>
      <xdr:colOff>0</xdr:colOff>
      <xdr:row>110</xdr:row>
      <xdr:rowOff>0</xdr:rowOff>
    </xdr:from>
    <xdr:to>
      <xdr:col>0</xdr:col>
      <xdr:colOff>428625</xdr:colOff>
      <xdr:row>110</xdr:row>
      <xdr:rowOff>452437</xdr:rowOff>
    </xdr:to>
    <xdr:pic>
      <xdr:nvPicPr>
        <xdr:cNvPr id="437"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106232325"/>
          <a:ext cx="428625" cy="452437"/>
        </a:xfrm>
        <a:prstGeom prst="rect">
          <a:avLst/>
        </a:prstGeom>
        <a:ln w="0">
          <a:noFill/>
        </a:ln>
      </xdr:spPr>
    </xdr:pic>
    <xdr:clientData/>
  </xdr:twoCellAnchor>
  <xdr:twoCellAnchor>
    <xdr:from>
      <xdr:col>0</xdr:col>
      <xdr:colOff>1</xdr:colOff>
      <xdr:row>112</xdr:row>
      <xdr:rowOff>0</xdr:rowOff>
    </xdr:from>
    <xdr:to>
      <xdr:col>0</xdr:col>
      <xdr:colOff>369095</xdr:colOff>
      <xdr:row>112</xdr:row>
      <xdr:rowOff>416719</xdr:rowOff>
    </xdr:to>
    <xdr:pic>
      <xdr:nvPicPr>
        <xdr:cNvPr id="438"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 y="108785025"/>
          <a:ext cx="369094" cy="416719"/>
        </a:xfrm>
        <a:prstGeom prst="rect">
          <a:avLst/>
        </a:prstGeom>
        <a:ln w="0">
          <a:noFill/>
        </a:ln>
      </xdr:spPr>
    </xdr:pic>
    <xdr:clientData/>
  </xdr:twoCellAnchor>
  <xdr:twoCellAnchor>
    <xdr:from>
      <xdr:col>0</xdr:col>
      <xdr:colOff>0</xdr:colOff>
      <xdr:row>111</xdr:row>
      <xdr:rowOff>1</xdr:rowOff>
    </xdr:from>
    <xdr:to>
      <xdr:col>0</xdr:col>
      <xdr:colOff>440531</xdr:colOff>
      <xdr:row>111</xdr:row>
      <xdr:rowOff>476251</xdr:rowOff>
    </xdr:to>
    <xdr:pic>
      <xdr:nvPicPr>
        <xdr:cNvPr id="439"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107356276"/>
          <a:ext cx="440531" cy="476250"/>
        </a:xfrm>
        <a:prstGeom prst="rect">
          <a:avLst/>
        </a:prstGeom>
        <a:ln w="0">
          <a:noFill/>
        </a:ln>
      </xdr:spPr>
    </xdr:pic>
    <xdr:clientData/>
  </xdr:twoCellAnchor>
  <xdr:twoCellAnchor editAs="oneCell">
    <xdr:from>
      <xdr:col>2</xdr:col>
      <xdr:colOff>295277</xdr:colOff>
      <xdr:row>114</xdr:row>
      <xdr:rowOff>123401</xdr:rowOff>
    </xdr:from>
    <xdr:to>
      <xdr:col>2</xdr:col>
      <xdr:colOff>1360715</xdr:colOff>
      <xdr:row>114</xdr:row>
      <xdr:rowOff>1415142</xdr:rowOff>
    </xdr:to>
    <xdr:pic>
      <xdr:nvPicPr>
        <xdr:cNvPr id="440" name="Рисунок 150" descr="Изображение выглядит как кухонный прибор, устройство, Бытовая техника, вафельница&#10;&#10;Автоматически созданное описание"/>
        <xdr:cNvPicPr/>
      </xdr:nvPicPr>
      <xdr:blipFill>
        <a:blip xmlns:r="http://schemas.openxmlformats.org/officeDocument/2006/relationships" r:embed="rId200" cstate="screen">
          <a:extLst>
            <a:ext uri="{28A0092B-C50C-407E-A947-70E740481C1C}">
              <a14:useLocalDpi xmlns:a14="http://schemas.microsoft.com/office/drawing/2010/main"/>
            </a:ext>
          </a:extLst>
        </a:blip>
        <a:stretch/>
      </xdr:blipFill>
      <xdr:spPr>
        <a:xfrm>
          <a:off x="2608491" y="111130472"/>
          <a:ext cx="1065438" cy="1291741"/>
        </a:xfrm>
        <a:prstGeom prst="rect">
          <a:avLst/>
        </a:prstGeom>
        <a:ln w="0">
          <a:noFill/>
        </a:ln>
      </xdr:spPr>
    </xdr:pic>
    <xdr:clientData/>
  </xdr:twoCellAnchor>
  <xdr:twoCellAnchor editAs="oneCell">
    <xdr:from>
      <xdr:col>2</xdr:col>
      <xdr:colOff>167975</xdr:colOff>
      <xdr:row>116</xdr:row>
      <xdr:rowOff>169985</xdr:rowOff>
    </xdr:from>
    <xdr:to>
      <xdr:col>2</xdr:col>
      <xdr:colOff>1270301</xdr:colOff>
      <xdr:row>116</xdr:row>
      <xdr:rowOff>1265465</xdr:rowOff>
    </xdr:to>
    <xdr:pic>
      <xdr:nvPicPr>
        <xdr:cNvPr id="441" name="Изображение 79"/>
        <xdr:cNvPicPr/>
      </xdr:nvPicPr>
      <xdr:blipFill>
        <a:blip xmlns:r="http://schemas.openxmlformats.org/officeDocument/2006/relationships" r:embed="rId201" cstate="screen">
          <a:extLst>
            <a:ext uri="{28A0092B-C50C-407E-A947-70E740481C1C}">
              <a14:useLocalDpi xmlns:a14="http://schemas.microsoft.com/office/drawing/2010/main"/>
            </a:ext>
          </a:extLst>
        </a:blip>
        <a:stretch/>
      </xdr:blipFill>
      <xdr:spPr>
        <a:xfrm>
          <a:off x="2481189" y="112660235"/>
          <a:ext cx="1102326" cy="1095480"/>
        </a:xfrm>
        <a:prstGeom prst="rect">
          <a:avLst/>
        </a:prstGeom>
        <a:ln w="0">
          <a:noFill/>
        </a:ln>
      </xdr:spPr>
    </xdr:pic>
    <xdr:clientData/>
  </xdr:twoCellAnchor>
  <xdr:twoCellAnchor editAs="oneCell">
    <xdr:from>
      <xdr:col>2</xdr:col>
      <xdr:colOff>181448</xdr:colOff>
      <xdr:row>121</xdr:row>
      <xdr:rowOff>654238</xdr:rowOff>
    </xdr:from>
    <xdr:to>
      <xdr:col>2</xdr:col>
      <xdr:colOff>1377208</xdr:colOff>
      <xdr:row>121</xdr:row>
      <xdr:rowOff>2291771</xdr:rowOff>
    </xdr:to>
    <xdr:pic>
      <xdr:nvPicPr>
        <xdr:cNvPr id="442" name="Рисунок 302"/>
        <xdr:cNvPicPr/>
      </xdr:nvPicPr>
      <xdr:blipFill>
        <a:blip xmlns:r="http://schemas.openxmlformats.org/officeDocument/2006/relationships" r:embed="rId202"/>
        <a:stretch/>
      </xdr:blipFill>
      <xdr:spPr>
        <a:xfrm>
          <a:off x="2494662" y="116083631"/>
          <a:ext cx="1195760" cy="1637533"/>
        </a:xfrm>
        <a:prstGeom prst="rect">
          <a:avLst/>
        </a:prstGeom>
        <a:ln w="0">
          <a:noFill/>
        </a:ln>
      </xdr:spPr>
    </xdr:pic>
    <xdr:clientData/>
  </xdr:twoCellAnchor>
  <xdr:twoCellAnchor editAs="oneCell">
    <xdr:from>
      <xdr:col>2</xdr:col>
      <xdr:colOff>72162</xdr:colOff>
      <xdr:row>120</xdr:row>
      <xdr:rowOff>111330</xdr:rowOff>
    </xdr:from>
    <xdr:to>
      <xdr:col>2</xdr:col>
      <xdr:colOff>1497590</xdr:colOff>
      <xdr:row>120</xdr:row>
      <xdr:rowOff>1455964</xdr:rowOff>
    </xdr:to>
    <xdr:pic>
      <xdr:nvPicPr>
        <xdr:cNvPr id="443" name="Рисунок 442"/>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2385376" y="114003116"/>
          <a:ext cx="1425428" cy="1344634"/>
        </a:xfrm>
        <a:prstGeom prst="rect">
          <a:avLst/>
        </a:prstGeom>
      </xdr:spPr>
    </xdr:pic>
    <xdr:clientData/>
  </xdr:twoCellAnchor>
  <xdr:twoCellAnchor>
    <xdr:from>
      <xdr:col>0</xdr:col>
      <xdr:colOff>1</xdr:colOff>
      <xdr:row>120</xdr:row>
      <xdr:rowOff>0</xdr:rowOff>
    </xdr:from>
    <xdr:to>
      <xdr:col>0</xdr:col>
      <xdr:colOff>464345</xdr:colOff>
      <xdr:row>120</xdr:row>
      <xdr:rowOff>428624</xdr:rowOff>
    </xdr:to>
    <xdr:pic>
      <xdr:nvPicPr>
        <xdr:cNvPr id="444"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1" y="112509300"/>
          <a:ext cx="464344" cy="428624"/>
        </a:xfrm>
        <a:prstGeom prst="rect">
          <a:avLst/>
        </a:prstGeom>
        <a:ln w="0">
          <a:noFill/>
        </a:ln>
      </xdr:spPr>
    </xdr:pic>
    <xdr:clientData/>
  </xdr:twoCellAnchor>
  <xdr:twoCellAnchor editAs="oneCell">
    <xdr:from>
      <xdr:col>2</xdr:col>
      <xdr:colOff>467802</xdr:colOff>
      <xdr:row>125</xdr:row>
      <xdr:rowOff>99679</xdr:rowOff>
    </xdr:from>
    <xdr:to>
      <xdr:col>2</xdr:col>
      <xdr:colOff>1152071</xdr:colOff>
      <xdr:row>125</xdr:row>
      <xdr:rowOff>1253095</xdr:rowOff>
    </xdr:to>
    <xdr:pic>
      <xdr:nvPicPr>
        <xdr:cNvPr id="445" name="Изображение 77"/>
        <xdr:cNvPicPr/>
      </xdr:nvPicPr>
      <xdr:blipFill>
        <a:blip xmlns:r="http://schemas.openxmlformats.org/officeDocument/2006/relationships" r:embed="rId204" cstate="screen">
          <a:extLst>
            <a:ext uri="{28A0092B-C50C-407E-A947-70E740481C1C}">
              <a14:useLocalDpi xmlns:a14="http://schemas.microsoft.com/office/drawing/2010/main"/>
            </a:ext>
          </a:extLst>
        </a:blip>
        <a:stretch/>
      </xdr:blipFill>
      <xdr:spPr>
        <a:xfrm>
          <a:off x="2781016" y="118767572"/>
          <a:ext cx="684269" cy="1153416"/>
        </a:xfrm>
        <a:prstGeom prst="rect">
          <a:avLst/>
        </a:prstGeom>
        <a:ln w="0">
          <a:noFill/>
        </a:ln>
      </xdr:spPr>
    </xdr:pic>
    <xdr:clientData/>
  </xdr:twoCellAnchor>
  <xdr:twoCellAnchor editAs="oneCell">
    <xdr:from>
      <xdr:col>2</xdr:col>
      <xdr:colOff>269394</xdr:colOff>
      <xdr:row>126</xdr:row>
      <xdr:rowOff>124139</xdr:rowOff>
    </xdr:from>
    <xdr:to>
      <xdr:col>2</xdr:col>
      <xdr:colOff>1200316</xdr:colOff>
      <xdr:row>126</xdr:row>
      <xdr:rowOff>1281130</xdr:rowOff>
    </xdr:to>
    <xdr:pic>
      <xdr:nvPicPr>
        <xdr:cNvPr id="446" name="Изображение 129"/>
        <xdr:cNvPicPr/>
      </xdr:nvPicPr>
      <xdr:blipFill>
        <a:blip xmlns:r="http://schemas.openxmlformats.org/officeDocument/2006/relationships" r:embed="rId205" cstate="screen">
          <a:extLst>
            <a:ext uri="{28A0092B-C50C-407E-A947-70E740481C1C}">
              <a14:useLocalDpi xmlns:a14="http://schemas.microsoft.com/office/drawing/2010/main"/>
            </a:ext>
          </a:extLst>
        </a:blip>
        <a:stretch/>
      </xdr:blipFill>
      <xdr:spPr>
        <a:xfrm>
          <a:off x="2582608" y="120139139"/>
          <a:ext cx="930922" cy="1156991"/>
        </a:xfrm>
        <a:prstGeom prst="rect">
          <a:avLst/>
        </a:prstGeom>
        <a:ln w="0">
          <a:noFill/>
        </a:ln>
      </xdr:spPr>
    </xdr:pic>
    <xdr:clientData/>
  </xdr:twoCellAnchor>
  <xdr:twoCellAnchor editAs="oneCell">
    <xdr:from>
      <xdr:col>2</xdr:col>
      <xdr:colOff>162955</xdr:colOff>
      <xdr:row>176</xdr:row>
      <xdr:rowOff>67717</xdr:rowOff>
    </xdr:from>
    <xdr:to>
      <xdr:col>2</xdr:col>
      <xdr:colOff>1202788</xdr:colOff>
      <xdr:row>176</xdr:row>
      <xdr:rowOff>1006929</xdr:rowOff>
    </xdr:to>
    <xdr:pic>
      <xdr:nvPicPr>
        <xdr:cNvPr id="447" name="Рисунок 125" descr="Изображение выглядит как кухонные принадлежности, кастрюля, Бытовая техника, кухонный прибор&#10;&#10;Автоматически созданное описание"/>
        <xdr:cNvPicPr/>
      </xdr:nvPicPr>
      <xdr:blipFill>
        <a:blip xmlns:r="http://schemas.openxmlformats.org/officeDocument/2006/relationships" r:embed="rId206" cstate="screen">
          <a:extLst>
            <a:ext uri="{28A0092B-C50C-407E-A947-70E740481C1C}">
              <a14:useLocalDpi xmlns:a14="http://schemas.microsoft.com/office/drawing/2010/main"/>
            </a:ext>
          </a:extLst>
        </a:blip>
        <a:stretch/>
      </xdr:blipFill>
      <xdr:spPr>
        <a:xfrm>
          <a:off x="2476169" y="167367538"/>
          <a:ext cx="1039833" cy="939212"/>
        </a:xfrm>
        <a:prstGeom prst="rect">
          <a:avLst/>
        </a:prstGeom>
        <a:ln w="0">
          <a:noFill/>
        </a:ln>
      </xdr:spPr>
    </xdr:pic>
    <xdr:clientData/>
  </xdr:twoCellAnchor>
  <xdr:twoCellAnchor editAs="oneCell">
    <xdr:from>
      <xdr:col>2</xdr:col>
      <xdr:colOff>70507</xdr:colOff>
      <xdr:row>172</xdr:row>
      <xdr:rowOff>97718</xdr:rowOff>
    </xdr:from>
    <xdr:to>
      <xdr:col>2</xdr:col>
      <xdr:colOff>1470394</xdr:colOff>
      <xdr:row>172</xdr:row>
      <xdr:rowOff>1145596</xdr:rowOff>
    </xdr:to>
    <xdr:pic>
      <xdr:nvPicPr>
        <xdr:cNvPr id="448" name="Рисунок 447"/>
        <xdr:cNvPicPr>
          <a:picLocks noChangeAspect="1"/>
        </xdr:cNvPicPr>
      </xdr:nvPicPr>
      <xdr:blipFill rotWithShape="1">
        <a:blip xmlns:r="http://schemas.openxmlformats.org/officeDocument/2006/relationships" r:embed="rId207" cstate="print">
          <a:extLst>
            <a:ext uri="{28A0092B-C50C-407E-A947-70E740481C1C}">
              <a14:useLocalDpi xmlns:a14="http://schemas.microsoft.com/office/drawing/2010/main" val="0"/>
            </a:ext>
          </a:extLst>
        </a:blip>
        <a:srcRect l="26975" t="24535" r="28690" b="25749"/>
        <a:stretch/>
      </xdr:blipFill>
      <xdr:spPr>
        <a:xfrm>
          <a:off x="2383721" y="162553397"/>
          <a:ext cx="1399887" cy="1047878"/>
        </a:xfrm>
        <a:prstGeom prst="rect">
          <a:avLst/>
        </a:prstGeom>
      </xdr:spPr>
    </xdr:pic>
    <xdr:clientData/>
  </xdr:twoCellAnchor>
  <xdr:twoCellAnchor editAs="oneCell">
    <xdr:from>
      <xdr:col>2</xdr:col>
      <xdr:colOff>158676</xdr:colOff>
      <xdr:row>173</xdr:row>
      <xdr:rowOff>71335</xdr:rowOff>
    </xdr:from>
    <xdr:to>
      <xdr:col>2</xdr:col>
      <xdr:colOff>1413494</xdr:colOff>
      <xdr:row>173</xdr:row>
      <xdr:rowOff>1009403</xdr:rowOff>
    </xdr:to>
    <xdr:pic>
      <xdr:nvPicPr>
        <xdr:cNvPr id="449" name="Рисунок 448"/>
        <xdr:cNvPicPr>
          <a:picLocks noChangeAspect="1"/>
        </xdr:cNvPicPr>
      </xdr:nvPicPr>
      <xdr:blipFill rotWithShape="1">
        <a:blip xmlns:r="http://schemas.openxmlformats.org/officeDocument/2006/relationships" r:embed="rId208" cstate="print">
          <a:extLst>
            <a:ext uri="{28A0092B-C50C-407E-A947-70E740481C1C}">
              <a14:useLocalDpi xmlns:a14="http://schemas.microsoft.com/office/drawing/2010/main" val="0"/>
            </a:ext>
          </a:extLst>
        </a:blip>
        <a:srcRect l="26975" t="24535" r="28690" b="25749"/>
        <a:stretch/>
      </xdr:blipFill>
      <xdr:spPr>
        <a:xfrm>
          <a:off x="2471890" y="163751656"/>
          <a:ext cx="1254818" cy="938068"/>
        </a:xfrm>
        <a:prstGeom prst="rect">
          <a:avLst/>
        </a:prstGeom>
      </xdr:spPr>
    </xdr:pic>
    <xdr:clientData/>
  </xdr:twoCellAnchor>
  <xdr:twoCellAnchor editAs="oneCell">
    <xdr:from>
      <xdr:col>2</xdr:col>
      <xdr:colOff>112157</xdr:colOff>
      <xdr:row>174</xdr:row>
      <xdr:rowOff>84117</xdr:rowOff>
    </xdr:from>
    <xdr:to>
      <xdr:col>2</xdr:col>
      <xdr:colOff>1473978</xdr:colOff>
      <xdr:row>174</xdr:row>
      <xdr:rowOff>1102178</xdr:rowOff>
    </xdr:to>
    <xdr:pic>
      <xdr:nvPicPr>
        <xdr:cNvPr id="450" name="Рисунок 449"/>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26975" t="24535" r="28690" b="25749"/>
        <a:stretch/>
      </xdr:blipFill>
      <xdr:spPr>
        <a:xfrm>
          <a:off x="2425371" y="164866617"/>
          <a:ext cx="1361821" cy="1018061"/>
        </a:xfrm>
        <a:prstGeom prst="rect">
          <a:avLst/>
        </a:prstGeom>
      </xdr:spPr>
    </xdr:pic>
    <xdr:clientData/>
  </xdr:twoCellAnchor>
  <xdr:twoCellAnchor editAs="oneCell">
    <xdr:from>
      <xdr:col>2</xdr:col>
      <xdr:colOff>34636</xdr:colOff>
      <xdr:row>175</xdr:row>
      <xdr:rowOff>56078</xdr:rowOff>
    </xdr:from>
    <xdr:to>
      <xdr:col>2</xdr:col>
      <xdr:colOff>1470368</xdr:colOff>
      <xdr:row>175</xdr:row>
      <xdr:rowOff>1129393</xdr:rowOff>
    </xdr:to>
    <xdr:pic>
      <xdr:nvPicPr>
        <xdr:cNvPr id="451" name="Рисунок 450"/>
        <xdr:cNvPicPr>
          <a:picLocks noChangeAspect="1"/>
        </xdr:cNvPicPr>
      </xdr:nvPicPr>
      <xdr:blipFill rotWithShape="1">
        <a:blip xmlns:r="http://schemas.openxmlformats.org/officeDocument/2006/relationships" r:embed="rId210" cstate="print">
          <a:extLst>
            <a:ext uri="{28A0092B-C50C-407E-A947-70E740481C1C}">
              <a14:useLocalDpi xmlns:a14="http://schemas.microsoft.com/office/drawing/2010/main" val="0"/>
            </a:ext>
          </a:extLst>
        </a:blip>
        <a:srcRect l="26975" t="24535" r="28690" b="25749"/>
        <a:stretch/>
      </xdr:blipFill>
      <xdr:spPr>
        <a:xfrm>
          <a:off x="2347850" y="166063221"/>
          <a:ext cx="1435732" cy="1073315"/>
        </a:xfrm>
        <a:prstGeom prst="rect">
          <a:avLst/>
        </a:prstGeom>
      </xdr:spPr>
    </xdr:pic>
    <xdr:clientData/>
  </xdr:twoCellAnchor>
  <xdr:twoCellAnchor editAs="oneCell">
    <xdr:from>
      <xdr:col>0</xdr:col>
      <xdr:colOff>0</xdr:colOff>
      <xdr:row>216</xdr:row>
      <xdr:rowOff>0</xdr:rowOff>
    </xdr:from>
    <xdr:to>
      <xdr:col>0</xdr:col>
      <xdr:colOff>403560</xdr:colOff>
      <xdr:row>216</xdr:row>
      <xdr:rowOff>403560</xdr:rowOff>
    </xdr:to>
    <xdr:pic>
      <xdr:nvPicPr>
        <xdr:cNvPr id="452" name="Рисунок 195"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211" cstate="screen">
          <a:extLst>
            <a:ext uri="{28A0092B-C50C-407E-A947-70E740481C1C}">
              <a14:useLocalDpi xmlns:a14="http://schemas.microsoft.com/office/drawing/2010/main"/>
            </a:ext>
          </a:extLst>
        </a:blip>
        <a:stretch/>
      </xdr:blipFill>
      <xdr:spPr>
        <a:xfrm>
          <a:off x="0" y="210897107"/>
          <a:ext cx="403560" cy="403560"/>
        </a:xfrm>
        <a:prstGeom prst="rect">
          <a:avLst/>
        </a:prstGeom>
        <a:ln w="0">
          <a:noFill/>
        </a:ln>
      </xdr:spPr>
    </xdr:pic>
    <xdr:clientData/>
  </xdr:twoCellAnchor>
  <xdr:twoCellAnchor editAs="oneCell">
    <xdr:from>
      <xdr:col>2</xdr:col>
      <xdr:colOff>258927</xdr:colOff>
      <xdr:row>237</xdr:row>
      <xdr:rowOff>36321</xdr:rowOff>
    </xdr:from>
    <xdr:to>
      <xdr:col>2</xdr:col>
      <xdr:colOff>1181760</xdr:colOff>
      <xdr:row>237</xdr:row>
      <xdr:rowOff>1697264</xdr:rowOff>
    </xdr:to>
    <xdr:pic>
      <xdr:nvPicPr>
        <xdr:cNvPr id="453" name="Изображение 132"/>
        <xdr:cNvPicPr/>
      </xdr:nvPicPr>
      <xdr:blipFill>
        <a:blip xmlns:r="http://schemas.openxmlformats.org/officeDocument/2006/relationships" r:embed="rId212" cstate="screen">
          <a:extLst>
            <a:ext uri="{28A0092B-C50C-407E-A947-70E740481C1C}">
              <a14:useLocalDpi xmlns:a14="http://schemas.microsoft.com/office/drawing/2010/main"/>
            </a:ext>
          </a:extLst>
        </a:blip>
        <a:stretch/>
      </xdr:blipFill>
      <xdr:spPr>
        <a:xfrm>
          <a:off x="2572141" y="236433214"/>
          <a:ext cx="922833" cy="1660943"/>
        </a:xfrm>
        <a:prstGeom prst="rect">
          <a:avLst/>
        </a:prstGeom>
        <a:ln w="0">
          <a:noFill/>
        </a:ln>
      </xdr:spPr>
    </xdr:pic>
    <xdr:clientData/>
  </xdr:twoCellAnchor>
  <xdr:twoCellAnchor editAs="oneCell">
    <xdr:from>
      <xdr:col>2</xdr:col>
      <xdr:colOff>275289</xdr:colOff>
      <xdr:row>238</xdr:row>
      <xdr:rowOff>30513</xdr:rowOff>
    </xdr:from>
    <xdr:to>
      <xdr:col>2</xdr:col>
      <xdr:colOff>1157020</xdr:colOff>
      <xdr:row>238</xdr:row>
      <xdr:rowOff>1576077</xdr:rowOff>
    </xdr:to>
    <xdr:pic>
      <xdr:nvPicPr>
        <xdr:cNvPr id="454" name="Изображение 133"/>
        <xdr:cNvPicPr/>
      </xdr:nvPicPr>
      <xdr:blipFill>
        <a:blip xmlns:r="http://schemas.openxmlformats.org/officeDocument/2006/relationships" r:embed="rId96" cstate="screen">
          <a:extLst>
            <a:ext uri="{28A0092B-C50C-407E-A947-70E740481C1C}">
              <a14:useLocalDpi xmlns:a14="http://schemas.microsoft.com/office/drawing/2010/main"/>
            </a:ext>
          </a:extLst>
        </a:blip>
        <a:stretch/>
      </xdr:blipFill>
      <xdr:spPr>
        <a:xfrm>
          <a:off x="2588503" y="238209942"/>
          <a:ext cx="881731" cy="1545564"/>
        </a:xfrm>
        <a:prstGeom prst="rect">
          <a:avLst/>
        </a:prstGeom>
        <a:ln w="0">
          <a:noFill/>
        </a:ln>
      </xdr:spPr>
    </xdr:pic>
    <xdr:clientData/>
  </xdr:twoCellAnchor>
  <xdr:twoCellAnchor editAs="oneCell">
    <xdr:from>
      <xdr:col>2</xdr:col>
      <xdr:colOff>295233</xdr:colOff>
      <xdr:row>235</xdr:row>
      <xdr:rowOff>72159</xdr:rowOff>
    </xdr:from>
    <xdr:to>
      <xdr:col>2</xdr:col>
      <xdr:colOff>1211035</xdr:colOff>
      <xdr:row>235</xdr:row>
      <xdr:rowOff>1802808</xdr:rowOff>
    </xdr:to>
    <xdr:pic>
      <xdr:nvPicPr>
        <xdr:cNvPr id="455" name="Рисунок 454"/>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2608447" y="233040052"/>
          <a:ext cx="915802" cy="1730649"/>
        </a:xfrm>
        <a:prstGeom prst="rect">
          <a:avLst/>
        </a:prstGeom>
      </xdr:spPr>
    </xdr:pic>
    <xdr:clientData/>
  </xdr:twoCellAnchor>
  <xdr:twoCellAnchor editAs="oneCell">
    <xdr:from>
      <xdr:col>2</xdr:col>
      <xdr:colOff>320799</xdr:colOff>
      <xdr:row>236</xdr:row>
      <xdr:rowOff>56904</xdr:rowOff>
    </xdr:from>
    <xdr:to>
      <xdr:col>2</xdr:col>
      <xdr:colOff>1088572</xdr:colOff>
      <xdr:row>236</xdr:row>
      <xdr:rowOff>1570887</xdr:rowOff>
    </xdr:to>
    <xdr:pic>
      <xdr:nvPicPr>
        <xdr:cNvPr id="456" name="Рисунок 455"/>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2634013" y="234848154"/>
          <a:ext cx="767773" cy="1513983"/>
        </a:xfrm>
        <a:prstGeom prst="rect">
          <a:avLst/>
        </a:prstGeom>
      </xdr:spPr>
    </xdr:pic>
    <xdr:clientData/>
  </xdr:twoCellAnchor>
  <xdr:twoCellAnchor editAs="oneCell">
    <xdr:from>
      <xdr:col>2</xdr:col>
      <xdr:colOff>259773</xdr:colOff>
      <xdr:row>239</xdr:row>
      <xdr:rowOff>33193</xdr:rowOff>
    </xdr:from>
    <xdr:to>
      <xdr:col>2</xdr:col>
      <xdr:colOff>1212272</xdr:colOff>
      <xdr:row>239</xdr:row>
      <xdr:rowOff>1463861</xdr:rowOff>
    </xdr:to>
    <xdr:pic>
      <xdr:nvPicPr>
        <xdr:cNvPr id="457" name="Рисунок 456"/>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2707698" y="225956668"/>
          <a:ext cx="952499" cy="1429307"/>
        </a:xfrm>
        <a:prstGeom prst="rect">
          <a:avLst/>
        </a:prstGeom>
      </xdr:spPr>
    </xdr:pic>
    <xdr:clientData/>
  </xdr:twoCellAnchor>
  <xdr:twoCellAnchor editAs="oneCell">
    <xdr:from>
      <xdr:col>2</xdr:col>
      <xdr:colOff>230909</xdr:colOff>
      <xdr:row>240</xdr:row>
      <xdr:rowOff>85341</xdr:rowOff>
    </xdr:from>
    <xdr:to>
      <xdr:col>2</xdr:col>
      <xdr:colOff>1414318</xdr:colOff>
      <xdr:row>240</xdr:row>
      <xdr:rowOff>1759356</xdr:rowOff>
    </xdr:to>
    <xdr:pic>
      <xdr:nvPicPr>
        <xdr:cNvPr id="458" name="Рисунок 457"/>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2678834" y="227494716"/>
          <a:ext cx="1183409" cy="1672654"/>
        </a:xfrm>
        <a:prstGeom prst="rect">
          <a:avLst/>
        </a:prstGeom>
      </xdr:spPr>
    </xdr:pic>
    <xdr:clientData/>
  </xdr:twoCellAnchor>
  <xdr:twoCellAnchor editAs="oneCell">
    <xdr:from>
      <xdr:col>2</xdr:col>
      <xdr:colOff>144319</xdr:colOff>
      <xdr:row>241</xdr:row>
      <xdr:rowOff>49234</xdr:rowOff>
    </xdr:from>
    <xdr:to>
      <xdr:col>2</xdr:col>
      <xdr:colOff>1342159</xdr:colOff>
      <xdr:row>241</xdr:row>
      <xdr:rowOff>1852139</xdr:rowOff>
    </xdr:to>
    <xdr:pic>
      <xdr:nvPicPr>
        <xdr:cNvPr id="459" name="Рисунок 458"/>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2592244" y="229277884"/>
          <a:ext cx="1197840" cy="1797462"/>
        </a:xfrm>
        <a:prstGeom prst="rect">
          <a:avLst/>
        </a:prstGeom>
      </xdr:spPr>
    </xdr:pic>
    <xdr:clientData/>
  </xdr:twoCellAnchor>
  <xdr:twoCellAnchor editAs="oneCell">
    <xdr:from>
      <xdr:col>2</xdr:col>
      <xdr:colOff>115455</xdr:colOff>
      <xdr:row>242</xdr:row>
      <xdr:rowOff>57727</xdr:rowOff>
    </xdr:from>
    <xdr:to>
      <xdr:col>2</xdr:col>
      <xdr:colOff>1374955</xdr:colOff>
      <xdr:row>242</xdr:row>
      <xdr:rowOff>1944994</xdr:rowOff>
    </xdr:to>
    <xdr:pic>
      <xdr:nvPicPr>
        <xdr:cNvPr id="460" name="Рисунок 459"/>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2563380" y="231219952"/>
          <a:ext cx="1259500" cy="1889989"/>
        </a:xfrm>
        <a:prstGeom prst="rect">
          <a:avLst/>
        </a:prstGeom>
      </xdr:spPr>
    </xdr:pic>
    <xdr:clientData/>
  </xdr:twoCellAnchor>
  <xdr:twoCellAnchor>
    <xdr:from>
      <xdr:col>0</xdr:col>
      <xdr:colOff>0</xdr:colOff>
      <xdr:row>268</xdr:row>
      <xdr:rowOff>0</xdr:rowOff>
    </xdr:from>
    <xdr:to>
      <xdr:col>0</xdr:col>
      <xdr:colOff>534865</xdr:colOff>
      <xdr:row>268</xdr:row>
      <xdr:rowOff>498230</xdr:rowOff>
    </xdr:to>
    <xdr:pic>
      <xdr:nvPicPr>
        <xdr:cNvPr id="461"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58737100"/>
          <a:ext cx="534865" cy="498230"/>
        </a:xfrm>
        <a:prstGeom prst="rect">
          <a:avLst/>
        </a:prstGeom>
        <a:ln w="0">
          <a:noFill/>
        </a:ln>
      </xdr:spPr>
    </xdr:pic>
    <xdr:clientData/>
  </xdr:twoCellAnchor>
  <xdr:twoCellAnchor editAs="oneCell">
    <xdr:from>
      <xdr:col>2</xdr:col>
      <xdr:colOff>44221</xdr:colOff>
      <xdr:row>268</xdr:row>
      <xdr:rowOff>170088</xdr:rowOff>
    </xdr:from>
    <xdr:to>
      <xdr:col>2</xdr:col>
      <xdr:colOff>1449158</xdr:colOff>
      <xdr:row>268</xdr:row>
      <xdr:rowOff>1654851</xdr:rowOff>
    </xdr:to>
    <xdr:pic>
      <xdr:nvPicPr>
        <xdr:cNvPr id="462" name="Рисунок 461"/>
        <xdr:cNvPicPr>
          <a:picLocks noChangeAspect="1"/>
        </xdr:cNvPicPr>
      </xdr:nvPicPr>
      <xdr:blipFill rotWithShape="1">
        <a:blip xmlns:r="http://schemas.openxmlformats.org/officeDocument/2006/relationships" r:embed="rId219" cstate="print">
          <a:extLst>
            <a:ext uri="{28A0092B-C50C-407E-A947-70E740481C1C}">
              <a14:useLocalDpi xmlns:a14="http://schemas.microsoft.com/office/drawing/2010/main" val="0"/>
            </a:ext>
          </a:extLst>
        </a:blip>
        <a:srcRect l="14900" t="12417" r="12251" b="10596"/>
        <a:stretch/>
      </xdr:blipFill>
      <xdr:spPr>
        <a:xfrm>
          <a:off x="2357435" y="275238481"/>
          <a:ext cx="1404937" cy="1484763"/>
        </a:xfrm>
        <a:prstGeom prst="rect">
          <a:avLst/>
        </a:prstGeom>
      </xdr:spPr>
    </xdr:pic>
    <xdr:clientData/>
  </xdr:twoCellAnchor>
  <xdr:twoCellAnchor editAs="oneCell">
    <xdr:from>
      <xdr:col>2</xdr:col>
      <xdr:colOff>49483</xdr:colOff>
      <xdr:row>275</xdr:row>
      <xdr:rowOff>40407</xdr:rowOff>
    </xdr:from>
    <xdr:to>
      <xdr:col>3</xdr:col>
      <xdr:colOff>1265</xdr:colOff>
      <xdr:row>275</xdr:row>
      <xdr:rowOff>1592117</xdr:rowOff>
    </xdr:to>
    <xdr:pic>
      <xdr:nvPicPr>
        <xdr:cNvPr id="463" name="Рисунок 462"/>
        <xdr:cNvPicPr>
          <a:picLocks noChangeAspect="1"/>
        </xdr:cNvPicPr>
      </xdr:nvPicPr>
      <xdr:blipFill>
        <a:blip xmlns:r="http://schemas.openxmlformats.org/officeDocument/2006/relationships" r:embed="rId220">
          <a:extLst>
            <a:ext uri="{BEBA8EAE-BF5A-486C-A8C5-ECC9F3942E4B}">
              <a14:imgProps xmlns:a14="http://schemas.microsoft.com/office/drawing/2010/main">
                <a14:imgLayer r:embed="rId221">
                  <a14:imgEffect>
                    <a14:brightnessContrast contrast="40000"/>
                  </a14:imgEffect>
                </a14:imgLayer>
              </a14:imgProps>
            </a:ext>
          </a:extLst>
        </a:blip>
        <a:stretch>
          <a:fillRect/>
        </a:stretch>
      </xdr:blipFill>
      <xdr:spPr>
        <a:xfrm>
          <a:off x="2362697" y="285967300"/>
          <a:ext cx="1475782" cy="1551710"/>
        </a:xfrm>
        <a:prstGeom prst="rect">
          <a:avLst/>
        </a:prstGeom>
      </xdr:spPr>
    </xdr:pic>
    <xdr:clientData/>
  </xdr:twoCellAnchor>
  <xdr:twoCellAnchor editAs="oneCell">
    <xdr:from>
      <xdr:col>2</xdr:col>
      <xdr:colOff>21441</xdr:colOff>
      <xdr:row>270</xdr:row>
      <xdr:rowOff>143905</xdr:rowOff>
    </xdr:from>
    <xdr:to>
      <xdr:col>2</xdr:col>
      <xdr:colOff>1457613</xdr:colOff>
      <xdr:row>270</xdr:row>
      <xdr:rowOff>1800289</xdr:rowOff>
    </xdr:to>
    <xdr:pic>
      <xdr:nvPicPr>
        <xdr:cNvPr id="464" name="Рисунок 463"/>
        <xdr:cNvPicPr>
          <a:picLocks noChangeAspect="1"/>
        </xdr:cNvPicPr>
      </xdr:nvPicPr>
      <xdr:blipFill>
        <a:blip xmlns:r="http://schemas.openxmlformats.org/officeDocument/2006/relationships" r:embed="rId222"/>
        <a:stretch>
          <a:fillRect/>
        </a:stretch>
      </xdr:blipFill>
      <xdr:spPr>
        <a:xfrm>
          <a:off x="2334655" y="277307798"/>
          <a:ext cx="1436172" cy="1656384"/>
        </a:xfrm>
        <a:prstGeom prst="rect">
          <a:avLst/>
        </a:prstGeom>
      </xdr:spPr>
    </xdr:pic>
    <xdr:clientData/>
  </xdr:twoCellAnchor>
  <xdr:twoCellAnchor editAs="oneCell">
    <xdr:from>
      <xdr:col>2</xdr:col>
      <xdr:colOff>78345</xdr:colOff>
      <xdr:row>271</xdr:row>
      <xdr:rowOff>35874</xdr:rowOff>
    </xdr:from>
    <xdr:to>
      <xdr:col>2</xdr:col>
      <xdr:colOff>1499480</xdr:colOff>
      <xdr:row>271</xdr:row>
      <xdr:rowOff>1662669</xdr:rowOff>
    </xdr:to>
    <xdr:pic>
      <xdr:nvPicPr>
        <xdr:cNvPr id="465" name="Рисунок 464"/>
        <xdr:cNvPicPr>
          <a:picLocks noChangeAspect="1"/>
        </xdr:cNvPicPr>
      </xdr:nvPicPr>
      <xdr:blipFill>
        <a:blip xmlns:r="http://schemas.openxmlformats.org/officeDocument/2006/relationships" r:embed="rId222"/>
        <a:stretch>
          <a:fillRect/>
        </a:stretch>
      </xdr:blipFill>
      <xdr:spPr>
        <a:xfrm>
          <a:off x="2391559" y="279091160"/>
          <a:ext cx="1421135" cy="1636320"/>
        </a:xfrm>
        <a:prstGeom prst="rect">
          <a:avLst/>
        </a:prstGeom>
      </xdr:spPr>
    </xdr:pic>
    <xdr:clientData/>
  </xdr:twoCellAnchor>
  <xdr:twoCellAnchor editAs="oneCell">
    <xdr:from>
      <xdr:col>2</xdr:col>
      <xdr:colOff>18142</xdr:colOff>
      <xdr:row>272</xdr:row>
      <xdr:rowOff>83292</xdr:rowOff>
    </xdr:from>
    <xdr:to>
      <xdr:col>2</xdr:col>
      <xdr:colOff>1498267</xdr:colOff>
      <xdr:row>272</xdr:row>
      <xdr:rowOff>1787649</xdr:rowOff>
    </xdr:to>
    <xdr:pic>
      <xdr:nvPicPr>
        <xdr:cNvPr id="466" name="Рисунок 465"/>
        <xdr:cNvPicPr>
          <a:picLocks noChangeAspect="1"/>
        </xdr:cNvPicPr>
      </xdr:nvPicPr>
      <xdr:blipFill>
        <a:blip xmlns:r="http://schemas.openxmlformats.org/officeDocument/2006/relationships" r:embed="rId222"/>
        <a:stretch>
          <a:fillRect/>
        </a:stretch>
      </xdr:blipFill>
      <xdr:spPr>
        <a:xfrm>
          <a:off x="2331356" y="280812256"/>
          <a:ext cx="1480125" cy="1704357"/>
        </a:xfrm>
        <a:prstGeom prst="rect">
          <a:avLst/>
        </a:prstGeom>
      </xdr:spPr>
    </xdr:pic>
    <xdr:clientData/>
  </xdr:twoCellAnchor>
  <xdr:twoCellAnchor editAs="oneCell">
    <xdr:from>
      <xdr:col>1</xdr:col>
      <xdr:colOff>590880</xdr:colOff>
      <xdr:row>273</xdr:row>
      <xdr:rowOff>1280308</xdr:rowOff>
    </xdr:from>
    <xdr:to>
      <xdr:col>3</xdr:col>
      <xdr:colOff>445119</xdr:colOff>
      <xdr:row>275</xdr:row>
      <xdr:rowOff>203861</xdr:rowOff>
    </xdr:to>
    <xdr:pic>
      <xdr:nvPicPr>
        <xdr:cNvPr id="468" name="Рисунок 467"/>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992416" y="283846237"/>
          <a:ext cx="2289917" cy="2284516"/>
        </a:xfrm>
        <a:prstGeom prst="rect">
          <a:avLst/>
        </a:prstGeom>
      </xdr:spPr>
    </xdr:pic>
    <xdr:clientData/>
  </xdr:twoCellAnchor>
  <xdr:twoCellAnchor editAs="oneCell">
    <xdr:from>
      <xdr:col>1</xdr:col>
      <xdr:colOff>830693</xdr:colOff>
      <xdr:row>276</xdr:row>
      <xdr:rowOff>375228</xdr:rowOff>
    </xdr:from>
    <xdr:to>
      <xdr:col>3</xdr:col>
      <xdr:colOff>12986</xdr:colOff>
      <xdr:row>277</xdr:row>
      <xdr:rowOff>210417</xdr:rowOff>
    </xdr:to>
    <xdr:pic>
      <xdr:nvPicPr>
        <xdr:cNvPr id="469" name="Рисунок 468"/>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2373743" y="272037753"/>
          <a:ext cx="1611168" cy="1616363"/>
        </a:xfrm>
        <a:prstGeom prst="rect">
          <a:avLst/>
        </a:prstGeom>
      </xdr:spPr>
    </xdr:pic>
    <xdr:clientData/>
  </xdr:twoCellAnchor>
  <xdr:twoCellAnchor editAs="oneCell">
    <xdr:from>
      <xdr:col>1</xdr:col>
      <xdr:colOff>892298</xdr:colOff>
      <xdr:row>276</xdr:row>
      <xdr:rowOff>1541317</xdr:rowOff>
    </xdr:from>
    <xdr:to>
      <xdr:col>3</xdr:col>
      <xdr:colOff>74591</xdr:colOff>
      <xdr:row>278</xdr:row>
      <xdr:rowOff>179077</xdr:rowOff>
    </xdr:to>
    <xdr:pic>
      <xdr:nvPicPr>
        <xdr:cNvPr id="470" name="Рисунок 469"/>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2293834" y="289169103"/>
          <a:ext cx="1617971" cy="1617724"/>
        </a:xfrm>
        <a:prstGeom prst="rect">
          <a:avLst/>
        </a:prstGeom>
      </xdr:spPr>
    </xdr:pic>
    <xdr:clientData/>
  </xdr:twoCellAnchor>
  <xdr:twoCellAnchor editAs="oneCell">
    <xdr:from>
      <xdr:col>1</xdr:col>
      <xdr:colOff>793750</xdr:colOff>
      <xdr:row>278</xdr:row>
      <xdr:rowOff>72159</xdr:rowOff>
    </xdr:from>
    <xdr:to>
      <xdr:col>3</xdr:col>
      <xdr:colOff>186170</xdr:colOff>
      <xdr:row>278</xdr:row>
      <xdr:rowOff>1898649</xdr:rowOff>
    </xdr:to>
    <xdr:pic>
      <xdr:nvPicPr>
        <xdr:cNvPr id="471" name="Рисунок 470"/>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2336800" y="275897109"/>
          <a:ext cx="1821295" cy="1826490"/>
        </a:xfrm>
        <a:prstGeom prst="rect">
          <a:avLst/>
        </a:prstGeom>
      </xdr:spPr>
    </xdr:pic>
    <xdr:clientData/>
  </xdr:twoCellAnchor>
  <xdr:twoCellAnchor editAs="oneCell">
    <xdr:from>
      <xdr:col>1</xdr:col>
      <xdr:colOff>793751</xdr:colOff>
      <xdr:row>278</xdr:row>
      <xdr:rowOff>2121476</xdr:rowOff>
    </xdr:from>
    <xdr:to>
      <xdr:col>3</xdr:col>
      <xdr:colOff>186171</xdr:colOff>
      <xdr:row>279</xdr:row>
      <xdr:rowOff>1830820</xdr:rowOff>
    </xdr:to>
    <xdr:pic>
      <xdr:nvPicPr>
        <xdr:cNvPr id="472" name="Рисунок 471"/>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2336801" y="277946426"/>
          <a:ext cx="1821295" cy="1833418"/>
        </a:xfrm>
        <a:prstGeom prst="rect">
          <a:avLst/>
        </a:prstGeom>
      </xdr:spPr>
    </xdr:pic>
    <xdr:clientData/>
  </xdr:twoCellAnchor>
  <xdr:twoCellAnchor editAs="oneCell">
    <xdr:from>
      <xdr:col>1</xdr:col>
      <xdr:colOff>764887</xdr:colOff>
      <xdr:row>280</xdr:row>
      <xdr:rowOff>1</xdr:rowOff>
    </xdr:from>
    <xdr:to>
      <xdr:col>3</xdr:col>
      <xdr:colOff>12988</xdr:colOff>
      <xdr:row>280</xdr:row>
      <xdr:rowOff>1675822</xdr:rowOff>
    </xdr:to>
    <xdr:pic>
      <xdr:nvPicPr>
        <xdr:cNvPr id="473" name="Рисунок 472"/>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2307937" y="279901651"/>
          <a:ext cx="1676976" cy="1675821"/>
        </a:xfrm>
        <a:prstGeom prst="rect">
          <a:avLst/>
        </a:prstGeom>
      </xdr:spPr>
    </xdr:pic>
    <xdr:clientData/>
  </xdr:twoCellAnchor>
  <xdr:twoCellAnchor editAs="oneCell">
    <xdr:from>
      <xdr:col>1</xdr:col>
      <xdr:colOff>573200</xdr:colOff>
      <xdr:row>272</xdr:row>
      <xdr:rowOff>1517196</xdr:rowOff>
    </xdr:from>
    <xdr:to>
      <xdr:col>3</xdr:col>
      <xdr:colOff>427439</xdr:colOff>
      <xdr:row>274</xdr:row>
      <xdr:rowOff>246166</xdr:rowOff>
    </xdr:to>
    <xdr:pic>
      <xdr:nvPicPr>
        <xdr:cNvPr id="474" name="Рисунок 473"/>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974736" y="282246160"/>
          <a:ext cx="2289917" cy="2266827"/>
        </a:xfrm>
        <a:prstGeom prst="rect">
          <a:avLst/>
        </a:prstGeom>
      </xdr:spPr>
    </xdr:pic>
    <xdr:clientData/>
  </xdr:twoCellAnchor>
  <xdr:twoCellAnchor editAs="oneCell">
    <xdr:from>
      <xdr:col>1</xdr:col>
      <xdr:colOff>775606</xdr:colOff>
      <xdr:row>313</xdr:row>
      <xdr:rowOff>1442356</xdr:rowOff>
    </xdr:from>
    <xdr:to>
      <xdr:col>3</xdr:col>
      <xdr:colOff>197339</xdr:colOff>
      <xdr:row>315</xdr:row>
      <xdr:rowOff>115697</xdr:rowOff>
    </xdr:to>
    <xdr:pic>
      <xdr:nvPicPr>
        <xdr:cNvPr id="475" name="Рисунок 474"/>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177142" y="335552142"/>
          <a:ext cx="1857411" cy="1857411"/>
        </a:xfrm>
        <a:prstGeom prst="rect">
          <a:avLst/>
        </a:prstGeom>
      </xdr:spPr>
    </xdr:pic>
    <xdr:clientData/>
  </xdr:twoCellAnchor>
  <xdr:twoCellAnchor editAs="oneCell">
    <xdr:from>
      <xdr:col>2</xdr:col>
      <xdr:colOff>29307</xdr:colOff>
      <xdr:row>215</xdr:row>
      <xdr:rowOff>231851</xdr:rowOff>
    </xdr:from>
    <xdr:to>
      <xdr:col>2</xdr:col>
      <xdr:colOff>1421422</xdr:colOff>
      <xdr:row>215</xdr:row>
      <xdr:rowOff>1182329</xdr:rowOff>
    </xdr:to>
    <xdr:pic>
      <xdr:nvPicPr>
        <xdr:cNvPr id="3" name="Рисунок 2"/>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2344615" y="210998120"/>
          <a:ext cx="1392115" cy="950478"/>
        </a:xfrm>
        <a:prstGeom prst="rect">
          <a:avLst/>
        </a:prstGeom>
      </xdr:spPr>
    </xdr:pic>
    <xdr:clientData/>
  </xdr:twoCellAnchor>
  <xdr:twoCellAnchor editAs="oneCell">
    <xdr:from>
      <xdr:col>2</xdr:col>
      <xdr:colOff>249115</xdr:colOff>
      <xdr:row>54</xdr:row>
      <xdr:rowOff>87923</xdr:rowOff>
    </xdr:from>
    <xdr:to>
      <xdr:col>2</xdr:col>
      <xdr:colOff>1188539</xdr:colOff>
      <xdr:row>54</xdr:row>
      <xdr:rowOff>1023816</xdr:rowOff>
    </xdr:to>
    <xdr:pic>
      <xdr:nvPicPr>
        <xdr:cNvPr id="303" name="Изображение 8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xdr:blipFill>
      <xdr:spPr>
        <a:xfrm>
          <a:off x="2564423" y="54453692"/>
          <a:ext cx="939424" cy="935893"/>
        </a:xfrm>
        <a:prstGeom prst="rect">
          <a:avLst/>
        </a:prstGeom>
        <a:ln w="0">
          <a:noFill/>
        </a:ln>
      </xdr:spPr>
    </xdr:pic>
    <xdr:clientData/>
  </xdr:twoCellAnchor>
  <xdr:twoCellAnchor editAs="oneCell">
    <xdr:from>
      <xdr:col>2</xdr:col>
      <xdr:colOff>351693</xdr:colOff>
      <xdr:row>115</xdr:row>
      <xdr:rowOff>62767</xdr:rowOff>
    </xdr:from>
    <xdr:to>
      <xdr:col>2</xdr:col>
      <xdr:colOff>1186961</xdr:colOff>
      <xdr:row>115</xdr:row>
      <xdr:rowOff>1657055</xdr:rowOff>
    </xdr:to>
    <xdr:pic>
      <xdr:nvPicPr>
        <xdr:cNvPr id="4" name="Рисунок 3"/>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2667001" y="113571459"/>
          <a:ext cx="835268" cy="1594288"/>
        </a:xfrm>
        <a:prstGeom prst="rect">
          <a:avLst/>
        </a:prstGeom>
      </xdr:spPr>
    </xdr:pic>
    <xdr:clientData/>
  </xdr:twoCellAnchor>
  <xdr:twoCellAnchor editAs="oneCell">
    <xdr:from>
      <xdr:col>2</xdr:col>
      <xdr:colOff>102578</xdr:colOff>
      <xdr:row>117</xdr:row>
      <xdr:rowOff>58256</xdr:rowOff>
    </xdr:from>
    <xdr:to>
      <xdr:col>2</xdr:col>
      <xdr:colOff>1465386</xdr:colOff>
      <xdr:row>117</xdr:row>
      <xdr:rowOff>1363783</xdr:rowOff>
    </xdr:to>
    <xdr:pic>
      <xdr:nvPicPr>
        <xdr:cNvPr id="26" name="Рисунок 25"/>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417886" y="116658910"/>
          <a:ext cx="1362808" cy="1305527"/>
        </a:xfrm>
        <a:prstGeom prst="rect">
          <a:avLst/>
        </a:prstGeom>
      </xdr:spPr>
    </xdr:pic>
    <xdr:clientData/>
  </xdr:twoCellAnchor>
  <xdr:twoCellAnchor editAs="oneCell">
    <xdr:from>
      <xdr:col>2</xdr:col>
      <xdr:colOff>234460</xdr:colOff>
      <xdr:row>119</xdr:row>
      <xdr:rowOff>79512</xdr:rowOff>
    </xdr:from>
    <xdr:to>
      <xdr:col>2</xdr:col>
      <xdr:colOff>1274883</xdr:colOff>
      <xdr:row>119</xdr:row>
      <xdr:rowOff>1807597</xdr:rowOff>
    </xdr:to>
    <xdr:pic>
      <xdr:nvPicPr>
        <xdr:cNvPr id="27" name="Рисунок 26"/>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2549768" y="118086935"/>
          <a:ext cx="1040423" cy="1728085"/>
        </a:xfrm>
        <a:prstGeom prst="rect">
          <a:avLst/>
        </a:prstGeom>
      </xdr:spPr>
    </xdr:pic>
    <xdr:clientData/>
  </xdr:twoCellAnchor>
  <xdr:twoCellAnchor editAs="oneCell">
    <xdr:from>
      <xdr:col>2</xdr:col>
      <xdr:colOff>73270</xdr:colOff>
      <xdr:row>118</xdr:row>
      <xdr:rowOff>58615</xdr:rowOff>
    </xdr:from>
    <xdr:to>
      <xdr:col>2</xdr:col>
      <xdr:colOff>1412907</xdr:colOff>
      <xdr:row>118</xdr:row>
      <xdr:rowOff>1861039</xdr:rowOff>
    </xdr:to>
    <xdr:pic>
      <xdr:nvPicPr>
        <xdr:cNvPr id="28" name="Рисунок 27"/>
        <xdr:cNvPicPr>
          <a:picLocks noChangeAspect="1"/>
        </xdr:cNvPicPr>
      </xdr:nvPicPr>
      <xdr:blipFill rotWithShape="1">
        <a:blip xmlns:r="http://schemas.openxmlformats.org/officeDocument/2006/relationships" r:embed="rId233" cstate="print">
          <a:extLst>
            <a:ext uri="{28A0092B-C50C-407E-A947-70E740481C1C}">
              <a14:useLocalDpi xmlns:a14="http://schemas.microsoft.com/office/drawing/2010/main" val="0"/>
            </a:ext>
          </a:extLst>
        </a:blip>
        <a:srcRect l="22013" t="10482" r="20335" b="11949"/>
        <a:stretch/>
      </xdr:blipFill>
      <xdr:spPr>
        <a:xfrm>
          <a:off x="2388578" y="118066038"/>
          <a:ext cx="1339637" cy="1802424"/>
        </a:xfrm>
        <a:prstGeom prst="rect">
          <a:avLst/>
        </a:prstGeom>
      </xdr:spPr>
    </xdr:pic>
    <xdr:clientData/>
  </xdr:twoCellAnchor>
  <xdr:twoCellAnchor editAs="oneCell">
    <xdr:from>
      <xdr:col>2</xdr:col>
      <xdr:colOff>146539</xdr:colOff>
      <xdr:row>102</xdr:row>
      <xdr:rowOff>87924</xdr:rowOff>
    </xdr:from>
    <xdr:to>
      <xdr:col>2</xdr:col>
      <xdr:colOff>1392114</xdr:colOff>
      <xdr:row>102</xdr:row>
      <xdr:rowOff>1067431</xdr:rowOff>
    </xdr:to>
    <xdr:pic>
      <xdr:nvPicPr>
        <xdr:cNvPr id="32" name="Рисунок 31"/>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2461847" y="102181270"/>
          <a:ext cx="1245575" cy="979507"/>
        </a:xfrm>
        <a:prstGeom prst="rect">
          <a:avLst/>
        </a:prstGeom>
      </xdr:spPr>
    </xdr:pic>
    <xdr:clientData/>
  </xdr:twoCellAnchor>
  <xdr:twoCellAnchor editAs="oneCell">
    <xdr:from>
      <xdr:col>2</xdr:col>
      <xdr:colOff>73271</xdr:colOff>
      <xdr:row>123</xdr:row>
      <xdr:rowOff>395654</xdr:rowOff>
    </xdr:from>
    <xdr:to>
      <xdr:col>2</xdr:col>
      <xdr:colOff>1509347</xdr:colOff>
      <xdr:row>123</xdr:row>
      <xdr:rowOff>2549768</xdr:rowOff>
    </xdr:to>
    <xdr:pic>
      <xdr:nvPicPr>
        <xdr:cNvPr id="47" name="Рисунок 46"/>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2388579" y="128514231"/>
          <a:ext cx="1436076" cy="2154114"/>
        </a:xfrm>
        <a:prstGeom prst="rect">
          <a:avLst/>
        </a:prstGeom>
      </xdr:spPr>
    </xdr:pic>
    <xdr:clientData/>
  </xdr:twoCellAnchor>
  <xdr:twoCellAnchor editAs="oneCell">
    <xdr:from>
      <xdr:col>2</xdr:col>
      <xdr:colOff>102576</xdr:colOff>
      <xdr:row>124</xdr:row>
      <xdr:rowOff>430820</xdr:rowOff>
    </xdr:from>
    <xdr:to>
      <xdr:col>2</xdr:col>
      <xdr:colOff>1436076</xdr:colOff>
      <xdr:row>124</xdr:row>
      <xdr:rowOff>2431071</xdr:rowOff>
    </xdr:to>
    <xdr:pic>
      <xdr:nvPicPr>
        <xdr:cNvPr id="48" name="Рисунок 47"/>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2417884" y="129868243"/>
          <a:ext cx="1333500" cy="2000251"/>
        </a:xfrm>
        <a:prstGeom prst="rect">
          <a:avLst/>
        </a:prstGeom>
      </xdr:spPr>
    </xdr:pic>
    <xdr:clientData/>
  </xdr:twoCellAnchor>
  <xdr:twoCellAnchor editAs="oneCell">
    <xdr:from>
      <xdr:col>2</xdr:col>
      <xdr:colOff>64477</xdr:colOff>
      <xdr:row>30</xdr:row>
      <xdr:rowOff>1679332</xdr:rowOff>
    </xdr:from>
    <xdr:to>
      <xdr:col>2</xdr:col>
      <xdr:colOff>1480037</xdr:colOff>
      <xdr:row>30</xdr:row>
      <xdr:rowOff>2623039</xdr:rowOff>
    </xdr:to>
    <xdr:pic>
      <xdr:nvPicPr>
        <xdr:cNvPr id="49" name="Рисунок 48"/>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2379785" y="34723755"/>
          <a:ext cx="1415560" cy="943707"/>
        </a:xfrm>
        <a:prstGeom prst="rect">
          <a:avLst/>
        </a:prstGeom>
      </xdr:spPr>
    </xdr:pic>
    <xdr:clientData/>
  </xdr:twoCellAnchor>
  <xdr:twoCellAnchor editAs="oneCell">
    <xdr:from>
      <xdr:col>2</xdr:col>
      <xdr:colOff>73270</xdr:colOff>
      <xdr:row>31</xdr:row>
      <xdr:rowOff>1918677</xdr:rowOff>
    </xdr:from>
    <xdr:to>
      <xdr:col>2</xdr:col>
      <xdr:colOff>1450731</xdr:colOff>
      <xdr:row>31</xdr:row>
      <xdr:rowOff>2836984</xdr:rowOff>
    </xdr:to>
    <xdr:pic>
      <xdr:nvPicPr>
        <xdr:cNvPr id="53" name="Рисунок 52"/>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2388578" y="36150062"/>
          <a:ext cx="1377461" cy="918307"/>
        </a:xfrm>
        <a:prstGeom prst="rect">
          <a:avLst/>
        </a:prstGeom>
      </xdr:spPr>
    </xdr:pic>
    <xdr:clientData/>
  </xdr:twoCellAnchor>
  <xdr:twoCellAnchor editAs="oneCell">
    <xdr:from>
      <xdr:col>2</xdr:col>
      <xdr:colOff>29308</xdr:colOff>
      <xdr:row>32</xdr:row>
      <xdr:rowOff>1435100</xdr:rowOff>
    </xdr:from>
    <xdr:to>
      <xdr:col>2</xdr:col>
      <xdr:colOff>1406769</xdr:colOff>
      <xdr:row>32</xdr:row>
      <xdr:rowOff>2353407</xdr:rowOff>
    </xdr:to>
    <xdr:pic>
      <xdr:nvPicPr>
        <xdr:cNvPr id="55" name="Рисунок 54"/>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2344616" y="36648292"/>
          <a:ext cx="1377461" cy="918307"/>
        </a:xfrm>
        <a:prstGeom prst="rect">
          <a:avLst/>
        </a:prstGeom>
      </xdr:spPr>
    </xdr:pic>
    <xdr:clientData/>
  </xdr:twoCellAnchor>
  <xdr:twoCellAnchor editAs="oneCell">
    <xdr:from>
      <xdr:col>2</xdr:col>
      <xdr:colOff>293076</xdr:colOff>
      <xdr:row>81</xdr:row>
      <xdr:rowOff>58615</xdr:rowOff>
    </xdr:from>
    <xdr:to>
      <xdr:col>2</xdr:col>
      <xdr:colOff>1289537</xdr:colOff>
      <xdr:row>81</xdr:row>
      <xdr:rowOff>1421423</xdr:rowOff>
    </xdr:to>
    <xdr:pic>
      <xdr:nvPicPr>
        <xdr:cNvPr id="335" name="Изображение 22"/>
        <xdr:cNvPicPr/>
      </xdr:nvPicPr>
      <xdr:blipFill>
        <a:blip xmlns:r="http://schemas.openxmlformats.org/officeDocument/2006/relationships" r:embed="rId178" cstate="screen">
          <a:extLst>
            <a:ext uri="{28A0092B-C50C-407E-A947-70E740481C1C}">
              <a14:useLocalDpi xmlns:a14="http://schemas.microsoft.com/office/drawing/2010/main"/>
            </a:ext>
          </a:extLst>
        </a:blip>
        <a:stretch/>
      </xdr:blipFill>
      <xdr:spPr>
        <a:xfrm>
          <a:off x="2608384" y="99690115"/>
          <a:ext cx="996461" cy="1362808"/>
        </a:xfrm>
        <a:prstGeom prst="rect">
          <a:avLst/>
        </a:prstGeom>
        <a:ln w="0">
          <a:noFill/>
        </a:ln>
      </xdr:spPr>
    </xdr:pic>
    <xdr:clientData/>
  </xdr:twoCellAnchor>
  <xdr:twoCellAnchor editAs="oneCell">
    <xdr:from>
      <xdr:col>2</xdr:col>
      <xdr:colOff>58617</xdr:colOff>
      <xdr:row>79</xdr:row>
      <xdr:rowOff>942742</xdr:rowOff>
    </xdr:from>
    <xdr:to>
      <xdr:col>2</xdr:col>
      <xdr:colOff>1494692</xdr:colOff>
      <xdr:row>79</xdr:row>
      <xdr:rowOff>3098011</xdr:rowOff>
    </xdr:to>
    <xdr:pic>
      <xdr:nvPicPr>
        <xdr:cNvPr id="56" name="Рисунок 55"/>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2373925" y="98273588"/>
          <a:ext cx="1436075" cy="2155269"/>
        </a:xfrm>
        <a:prstGeom prst="rect">
          <a:avLst/>
        </a:prstGeom>
      </xdr:spPr>
    </xdr:pic>
    <xdr:clientData/>
  </xdr:twoCellAnchor>
  <xdr:twoCellAnchor editAs="oneCell">
    <xdr:from>
      <xdr:col>2</xdr:col>
      <xdr:colOff>73268</xdr:colOff>
      <xdr:row>80</xdr:row>
      <xdr:rowOff>1099037</xdr:rowOff>
    </xdr:from>
    <xdr:to>
      <xdr:col>2</xdr:col>
      <xdr:colOff>1513253</xdr:colOff>
      <xdr:row>80</xdr:row>
      <xdr:rowOff>3259014</xdr:rowOff>
    </xdr:to>
    <xdr:pic>
      <xdr:nvPicPr>
        <xdr:cNvPr id="57" name="Рисунок 56"/>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2388576" y="102562268"/>
          <a:ext cx="1439985" cy="2159977"/>
        </a:xfrm>
        <a:prstGeom prst="rect">
          <a:avLst/>
        </a:prstGeom>
      </xdr:spPr>
    </xdr:pic>
    <xdr:clientData/>
  </xdr:twoCellAnchor>
  <xdr:twoCellAnchor editAs="oneCell">
    <xdr:from>
      <xdr:col>2</xdr:col>
      <xdr:colOff>117228</xdr:colOff>
      <xdr:row>84</xdr:row>
      <xdr:rowOff>1128347</xdr:rowOff>
    </xdr:from>
    <xdr:to>
      <xdr:col>2</xdr:col>
      <xdr:colOff>1439271</xdr:colOff>
      <xdr:row>84</xdr:row>
      <xdr:rowOff>3112476</xdr:rowOff>
    </xdr:to>
    <xdr:pic>
      <xdr:nvPicPr>
        <xdr:cNvPr id="58" name="Рисунок 57"/>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2432536" y="111208039"/>
          <a:ext cx="1322043" cy="1984129"/>
        </a:xfrm>
        <a:prstGeom prst="rect">
          <a:avLst/>
        </a:prstGeom>
      </xdr:spPr>
    </xdr:pic>
    <xdr:clientData/>
  </xdr:twoCellAnchor>
  <xdr:twoCellAnchor editAs="oneCell">
    <xdr:from>
      <xdr:col>2</xdr:col>
      <xdr:colOff>29310</xdr:colOff>
      <xdr:row>85</xdr:row>
      <xdr:rowOff>864577</xdr:rowOff>
    </xdr:from>
    <xdr:to>
      <xdr:col>2</xdr:col>
      <xdr:colOff>1478286</xdr:colOff>
      <xdr:row>85</xdr:row>
      <xdr:rowOff>3039207</xdr:rowOff>
    </xdr:to>
    <xdr:pic>
      <xdr:nvPicPr>
        <xdr:cNvPr id="60" name="Рисунок 59"/>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2344618" y="115003385"/>
          <a:ext cx="1448976" cy="2174630"/>
        </a:xfrm>
        <a:prstGeom prst="rect">
          <a:avLst/>
        </a:prstGeom>
      </xdr:spPr>
    </xdr:pic>
    <xdr:clientData/>
  </xdr:twoCellAnchor>
  <xdr:twoCellAnchor editAs="oneCell">
    <xdr:from>
      <xdr:col>2</xdr:col>
      <xdr:colOff>67407</xdr:colOff>
      <xdr:row>86</xdr:row>
      <xdr:rowOff>914400</xdr:rowOff>
    </xdr:from>
    <xdr:to>
      <xdr:col>2</xdr:col>
      <xdr:colOff>1421422</xdr:colOff>
      <xdr:row>86</xdr:row>
      <xdr:rowOff>2945423</xdr:rowOff>
    </xdr:to>
    <xdr:pic>
      <xdr:nvPicPr>
        <xdr:cNvPr id="61" name="Рисунок 60"/>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382715" y="119097669"/>
          <a:ext cx="1354015" cy="2031023"/>
        </a:xfrm>
        <a:prstGeom prst="rect">
          <a:avLst/>
        </a:prstGeom>
      </xdr:spPr>
    </xdr:pic>
    <xdr:clientData/>
  </xdr:twoCellAnchor>
  <xdr:twoCellAnchor editAs="oneCell">
    <xdr:from>
      <xdr:col>2</xdr:col>
      <xdr:colOff>87923</xdr:colOff>
      <xdr:row>87</xdr:row>
      <xdr:rowOff>674077</xdr:rowOff>
    </xdr:from>
    <xdr:to>
      <xdr:col>2</xdr:col>
      <xdr:colOff>1441938</xdr:colOff>
      <xdr:row>87</xdr:row>
      <xdr:rowOff>2705100</xdr:rowOff>
    </xdr:to>
    <xdr:pic>
      <xdr:nvPicPr>
        <xdr:cNvPr id="336" name="Рисунок 335"/>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403231" y="122887154"/>
          <a:ext cx="1354015" cy="2031023"/>
        </a:xfrm>
        <a:prstGeom prst="rect">
          <a:avLst/>
        </a:prstGeom>
      </xdr:spPr>
    </xdr:pic>
    <xdr:clientData/>
  </xdr:twoCellAnchor>
  <xdr:twoCellAnchor editAs="oneCell">
    <xdr:from>
      <xdr:col>2</xdr:col>
      <xdr:colOff>58616</xdr:colOff>
      <xdr:row>88</xdr:row>
      <xdr:rowOff>952500</xdr:rowOff>
    </xdr:from>
    <xdr:to>
      <xdr:col>2</xdr:col>
      <xdr:colOff>1412631</xdr:colOff>
      <xdr:row>88</xdr:row>
      <xdr:rowOff>2983523</xdr:rowOff>
    </xdr:to>
    <xdr:pic>
      <xdr:nvPicPr>
        <xdr:cNvPr id="337" name="Рисунок 336"/>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373924" y="127136769"/>
          <a:ext cx="1354015" cy="2031023"/>
        </a:xfrm>
        <a:prstGeom prst="rect">
          <a:avLst/>
        </a:prstGeom>
      </xdr:spPr>
    </xdr:pic>
    <xdr:clientData/>
  </xdr:twoCellAnchor>
  <xdr:twoCellAnchor editAs="oneCell">
    <xdr:from>
      <xdr:col>2</xdr:col>
      <xdr:colOff>87924</xdr:colOff>
      <xdr:row>298</xdr:row>
      <xdr:rowOff>87923</xdr:rowOff>
    </xdr:from>
    <xdr:to>
      <xdr:col>2</xdr:col>
      <xdr:colOff>1345067</xdr:colOff>
      <xdr:row>298</xdr:row>
      <xdr:rowOff>2059352</xdr:rowOff>
    </xdr:to>
    <xdr:pic>
      <xdr:nvPicPr>
        <xdr:cNvPr id="62" name="Рисунок 61"/>
        <xdr:cNvPicPr>
          <a:picLocks noChangeAspect="1"/>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2403232" y="378582115"/>
          <a:ext cx="1257143" cy="1971429"/>
        </a:xfrm>
        <a:prstGeom prst="rect">
          <a:avLst/>
        </a:prstGeom>
      </xdr:spPr>
    </xdr:pic>
    <xdr:clientData/>
  </xdr:twoCellAnchor>
  <xdr:twoCellAnchor editAs="oneCell">
    <xdr:from>
      <xdr:col>2</xdr:col>
      <xdr:colOff>73269</xdr:colOff>
      <xdr:row>161</xdr:row>
      <xdr:rowOff>131885</xdr:rowOff>
    </xdr:from>
    <xdr:to>
      <xdr:col>2</xdr:col>
      <xdr:colOff>1406769</xdr:colOff>
      <xdr:row>161</xdr:row>
      <xdr:rowOff>1245577</xdr:rowOff>
    </xdr:to>
    <xdr:pic>
      <xdr:nvPicPr>
        <xdr:cNvPr id="338" name="Изображение 111"/>
        <xdr:cNvPicPr/>
      </xdr:nvPicPr>
      <xdr:blipFill>
        <a:blip xmlns:r="http://schemas.openxmlformats.org/officeDocument/2006/relationships" r:embed="rId84" cstate="screen">
          <a:extLst>
            <a:ext uri="{28A0092B-C50C-407E-A947-70E740481C1C}">
              <a14:useLocalDpi xmlns:a14="http://schemas.microsoft.com/office/drawing/2010/main"/>
            </a:ext>
          </a:extLst>
        </a:blip>
        <a:stretch/>
      </xdr:blipFill>
      <xdr:spPr>
        <a:xfrm>
          <a:off x="2388577" y="213741000"/>
          <a:ext cx="1333500" cy="1113692"/>
        </a:xfrm>
        <a:prstGeom prst="rect">
          <a:avLst/>
        </a:prstGeom>
        <a:ln w="0">
          <a:noFill/>
        </a:ln>
      </xdr:spPr>
    </xdr:pic>
    <xdr:clientData/>
  </xdr:twoCellAnchor>
  <xdr:twoCellAnchor editAs="oneCell">
    <xdr:from>
      <xdr:col>2</xdr:col>
      <xdr:colOff>205155</xdr:colOff>
      <xdr:row>156</xdr:row>
      <xdr:rowOff>146539</xdr:rowOff>
    </xdr:from>
    <xdr:to>
      <xdr:col>2</xdr:col>
      <xdr:colOff>1440131</xdr:colOff>
      <xdr:row>156</xdr:row>
      <xdr:rowOff>1861039</xdr:rowOff>
    </xdr:to>
    <xdr:pic>
      <xdr:nvPicPr>
        <xdr:cNvPr id="63" name="Рисунок 62"/>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2520463" y="209784462"/>
          <a:ext cx="1234976" cy="1714500"/>
        </a:xfrm>
        <a:prstGeom prst="rect">
          <a:avLst/>
        </a:prstGeom>
      </xdr:spPr>
    </xdr:pic>
    <xdr:clientData/>
  </xdr:twoCellAnchor>
  <xdr:twoCellAnchor editAs="oneCell">
    <xdr:from>
      <xdr:col>2</xdr:col>
      <xdr:colOff>73268</xdr:colOff>
      <xdr:row>181</xdr:row>
      <xdr:rowOff>73606</xdr:rowOff>
    </xdr:from>
    <xdr:to>
      <xdr:col>2</xdr:col>
      <xdr:colOff>1362807</xdr:colOff>
      <xdr:row>181</xdr:row>
      <xdr:rowOff>2084611</xdr:rowOff>
    </xdr:to>
    <xdr:pic>
      <xdr:nvPicPr>
        <xdr:cNvPr id="306" name="Рисунок 305"/>
        <xdr:cNvPicPr>
          <a:picLocks noChangeAspect="1"/>
        </xdr:cNvPicPr>
      </xdr:nvPicPr>
      <xdr:blipFill>
        <a:blip xmlns:r="http://schemas.openxmlformats.org/officeDocument/2006/relationships" r:embed="rId247"/>
        <a:stretch>
          <a:fillRect/>
        </a:stretch>
      </xdr:blipFill>
      <xdr:spPr>
        <a:xfrm>
          <a:off x="2388576" y="235487644"/>
          <a:ext cx="1289539" cy="2011005"/>
        </a:xfrm>
        <a:prstGeom prst="rect">
          <a:avLst/>
        </a:prstGeom>
      </xdr:spPr>
    </xdr:pic>
    <xdr:clientData/>
  </xdr:twoCellAnchor>
  <xdr:twoCellAnchor editAs="oneCell">
    <xdr:from>
      <xdr:col>2</xdr:col>
      <xdr:colOff>58614</xdr:colOff>
      <xdr:row>182</xdr:row>
      <xdr:rowOff>131885</xdr:rowOff>
    </xdr:from>
    <xdr:to>
      <xdr:col>2</xdr:col>
      <xdr:colOff>1487928</xdr:colOff>
      <xdr:row>182</xdr:row>
      <xdr:rowOff>2377690</xdr:rowOff>
    </xdr:to>
    <xdr:pic>
      <xdr:nvPicPr>
        <xdr:cNvPr id="316" name="Рисунок 315"/>
        <xdr:cNvPicPr>
          <a:picLocks noChangeAspect="1"/>
        </xdr:cNvPicPr>
      </xdr:nvPicPr>
      <xdr:blipFill>
        <a:blip xmlns:r="http://schemas.openxmlformats.org/officeDocument/2006/relationships" r:embed="rId247"/>
        <a:stretch>
          <a:fillRect/>
        </a:stretch>
      </xdr:blipFill>
      <xdr:spPr>
        <a:xfrm>
          <a:off x="2373922" y="237685385"/>
          <a:ext cx="1429314" cy="2245805"/>
        </a:xfrm>
        <a:prstGeom prst="rect">
          <a:avLst/>
        </a:prstGeom>
      </xdr:spPr>
    </xdr:pic>
    <xdr:clientData/>
  </xdr:twoCellAnchor>
  <xdr:twoCellAnchor editAs="oneCell">
    <xdr:from>
      <xdr:col>2</xdr:col>
      <xdr:colOff>43962</xdr:colOff>
      <xdr:row>183</xdr:row>
      <xdr:rowOff>131885</xdr:rowOff>
    </xdr:from>
    <xdr:to>
      <xdr:col>2</xdr:col>
      <xdr:colOff>1513675</xdr:colOff>
      <xdr:row>183</xdr:row>
      <xdr:rowOff>2231149</xdr:rowOff>
    </xdr:to>
    <xdr:pic>
      <xdr:nvPicPr>
        <xdr:cNvPr id="317" name="Рисунок 316"/>
        <xdr:cNvPicPr>
          <a:picLocks noChangeAspect="1"/>
        </xdr:cNvPicPr>
      </xdr:nvPicPr>
      <xdr:blipFill>
        <a:blip xmlns:r="http://schemas.openxmlformats.org/officeDocument/2006/relationships" r:embed="rId247"/>
        <a:stretch>
          <a:fillRect/>
        </a:stretch>
      </xdr:blipFill>
      <xdr:spPr>
        <a:xfrm>
          <a:off x="2359270" y="240117923"/>
          <a:ext cx="1469713" cy="2099264"/>
        </a:xfrm>
        <a:prstGeom prst="rect">
          <a:avLst/>
        </a:prstGeom>
      </xdr:spPr>
    </xdr:pic>
    <xdr:clientData/>
  </xdr:twoCellAnchor>
  <xdr:twoCellAnchor>
    <xdr:from>
      <xdr:col>0</xdr:col>
      <xdr:colOff>0</xdr:colOff>
      <xdr:row>181</xdr:row>
      <xdr:rowOff>0</xdr:rowOff>
    </xdr:from>
    <xdr:to>
      <xdr:col>0</xdr:col>
      <xdr:colOff>428625</xdr:colOff>
      <xdr:row>181</xdr:row>
      <xdr:rowOff>452437</xdr:rowOff>
    </xdr:to>
    <xdr:pic>
      <xdr:nvPicPr>
        <xdr:cNvPr id="339"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35286550"/>
          <a:ext cx="428625" cy="452437"/>
        </a:xfrm>
        <a:prstGeom prst="rect">
          <a:avLst/>
        </a:prstGeom>
        <a:ln w="0">
          <a:noFill/>
        </a:ln>
      </xdr:spPr>
    </xdr:pic>
    <xdr:clientData/>
  </xdr:twoCellAnchor>
  <xdr:twoCellAnchor>
    <xdr:from>
      <xdr:col>0</xdr:col>
      <xdr:colOff>0</xdr:colOff>
      <xdr:row>182</xdr:row>
      <xdr:rowOff>0</xdr:rowOff>
    </xdr:from>
    <xdr:to>
      <xdr:col>0</xdr:col>
      <xdr:colOff>428625</xdr:colOff>
      <xdr:row>182</xdr:row>
      <xdr:rowOff>452437</xdr:rowOff>
    </xdr:to>
    <xdr:pic>
      <xdr:nvPicPr>
        <xdr:cNvPr id="340"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37162975"/>
          <a:ext cx="428625" cy="452437"/>
        </a:xfrm>
        <a:prstGeom prst="rect">
          <a:avLst/>
        </a:prstGeom>
        <a:ln w="0">
          <a:noFill/>
        </a:ln>
      </xdr:spPr>
    </xdr:pic>
    <xdr:clientData/>
  </xdr:twoCellAnchor>
  <xdr:twoCellAnchor>
    <xdr:from>
      <xdr:col>0</xdr:col>
      <xdr:colOff>0</xdr:colOff>
      <xdr:row>183</xdr:row>
      <xdr:rowOff>0</xdr:rowOff>
    </xdr:from>
    <xdr:to>
      <xdr:col>0</xdr:col>
      <xdr:colOff>428625</xdr:colOff>
      <xdr:row>183</xdr:row>
      <xdr:rowOff>452437</xdr:rowOff>
    </xdr:to>
    <xdr:pic>
      <xdr:nvPicPr>
        <xdr:cNvPr id="342" name="Изображение 69" descr="Изображение выглядит как текст, красный, Карминный цвет, снимок экрана&#10;&#10;Автоматически созданное описание"/>
        <xdr:cNvPicPr/>
      </xdr:nvPicPr>
      <xdr:blipFill>
        <a:blip xmlns:r="http://schemas.openxmlformats.org/officeDocument/2006/relationships" r:embed="rId99" cstate="screen">
          <a:extLst>
            <a:ext uri="{28A0092B-C50C-407E-A947-70E740481C1C}">
              <a14:useLocalDpi xmlns:a14="http://schemas.microsoft.com/office/drawing/2010/main"/>
            </a:ext>
          </a:extLst>
        </a:blip>
        <a:stretch/>
      </xdr:blipFill>
      <xdr:spPr>
        <a:xfrm>
          <a:off x="0" y="239039400"/>
          <a:ext cx="428625" cy="452437"/>
        </a:xfrm>
        <a:prstGeom prst="rect">
          <a:avLst/>
        </a:prstGeom>
        <a:ln w="0">
          <a:noFill/>
        </a:ln>
      </xdr:spPr>
    </xdr:pic>
    <xdr:clientData/>
  </xdr:twoCellAnchor>
  <xdr:twoCellAnchor editAs="oneCell">
    <xdr:from>
      <xdr:col>2</xdr:col>
      <xdr:colOff>175846</xdr:colOff>
      <xdr:row>158</xdr:row>
      <xdr:rowOff>58615</xdr:rowOff>
    </xdr:from>
    <xdr:to>
      <xdr:col>2</xdr:col>
      <xdr:colOff>1509848</xdr:colOff>
      <xdr:row>158</xdr:row>
      <xdr:rowOff>1135666</xdr:rowOff>
    </xdr:to>
    <xdr:pic>
      <xdr:nvPicPr>
        <xdr:cNvPr id="343" name="Изображение 9"/>
        <xdr:cNvPicPr/>
      </xdr:nvPicPr>
      <xdr:blipFill>
        <a:blip xmlns:r="http://schemas.openxmlformats.org/officeDocument/2006/relationships" r:embed="rId57" cstate="screen">
          <a:extLst>
            <a:ext uri="{28A0092B-C50C-407E-A947-70E740481C1C}">
              <a14:useLocalDpi xmlns:a14="http://schemas.microsoft.com/office/drawing/2010/main"/>
            </a:ext>
          </a:extLst>
        </a:blip>
        <a:stretch/>
      </xdr:blipFill>
      <xdr:spPr>
        <a:xfrm>
          <a:off x="2491154" y="212788500"/>
          <a:ext cx="1334002" cy="1077051"/>
        </a:xfrm>
        <a:prstGeom prst="rect">
          <a:avLst/>
        </a:prstGeom>
        <a:ln w="0">
          <a:noFill/>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838200</xdr:colOff>
      <xdr:row>16</xdr:row>
      <xdr:rowOff>285750</xdr:rowOff>
    </xdr:from>
    <xdr:to>
      <xdr:col>1</xdr:col>
      <xdr:colOff>483960</xdr:colOff>
      <xdr:row>18</xdr:row>
      <xdr:rowOff>566250</xdr:rowOff>
    </xdr:to>
    <xdr:pic>
      <xdr:nvPicPr>
        <xdr:cNvPr id="2" name="Рисунок 2">
          <a:extLst>
            <a:ext uri="{FF2B5EF4-FFF2-40B4-BE49-F238E27FC236}">
              <a16:creationId xmlns:a16="http://schemas.microsoft.com/office/drawing/2014/main" id="{F15CD37E-9DCC-4545-BAD6-186169DCB9CE}"/>
            </a:ext>
          </a:extLst>
        </xdr:cNvPr>
        <xdr:cNvPicPr/>
      </xdr:nvPicPr>
      <xdr:blipFill>
        <a:blip xmlns:r="http://schemas.openxmlformats.org/officeDocument/2006/relationships" r:embed="rId1"/>
        <a:stretch/>
      </xdr:blipFill>
      <xdr:spPr>
        <a:xfrm>
          <a:off x="838200" y="11687175"/>
          <a:ext cx="760185" cy="1223475"/>
        </a:xfrm>
        <a:prstGeom prst="rect">
          <a:avLst/>
        </a:prstGeom>
        <a:noFill/>
        <a:ln w="0">
          <a:noFill/>
        </a:ln>
      </xdr:spPr>
    </xdr:pic>
    <xdr:clientData/>
  </xdr:twoCellAnchor>
  <xdr:twoCellAnchor editAs="oneCell">
    <xdr:from>
      <xdr:col>0</xdr:col>
      <xdr:colOff>685800</xdr:colOff>
      <xdr:row>2</xdr:row>
      <xdr:rowOff>547920</xdr:rowOff>
    </xdr:from>
    <xdr:to>
      <xdr:col>1</xdr:col>
      <xdr:colOff>474480</xdr:colOff>
      <xdr:row>4</xdr:row>
      <xdr:rowOff>270777</xdr:rowOff>
    </xdr:to>
    <xdr:pic>
      <xdr:nvPicPr>
        <xdr:cNvPr id="3" name="Рисунок 4">
          <a:extLst>
            <a:ext uri="{FF2B5EF4-FFF2-40B4-BE49-F238E27FC236}">
              <a16:creationId xmlns:a16="http://schemas.microsoft.com/office/drawing/2014/main" id="{0E28BFC0-1038-4F98-9135-51F17CDF1801}"/>
            </a:ext>
          </a:extLst>
        </xdr:cNvPr>
        <xdr:cNvPicPr/>
      </xdr:nvPicPr>
      <xdr:blipFill>
        <a:blip xmlns:r="http://schemas.openxmlformats.org/officeDocument/2006/relationships" r:embed="rId2"/>
        <a:stretch/>
      </xdr:blipFill>
      <xdr:spPr>
        <a:xfrm>
          <a:off x="685800" y="1328970"/>
          <a:ext cx="903105" cy="1246857"/>
        </a:xfrm>
        <a:prstGeom prst="rect">
          <a:avLst/>
        </a:prstGeom>
        <a:noFill/>
        <a:ln w="0">
          <a:noFill/>
        </a:ln>
      </xdr:spPr>
    </xdr:pic>
    <xdr:clientData/>
  </xdr:twoCellAnchor>
  <xdr:twoCellAnchor editAs="oneCell">
    <xdr:from>
      <xdr:col>16</xdr:col>
      <xdr:colOff>264600</xdr:colOff>
      <xdr:row>124</xdr:row>
      <xdr:rowOff>163080</xdr:rowOff>
    </xdr:from>
    <xdr:to>
      <xdr:col>17</xdr:col>
      <xdr:colOff>602640</xdr:colOff>
      <xdr:row>128</xdr:row>
      <xdr:rowOff>28079</xdr:rowOff>
    </xdr:to>
    <xdr:pic>
      <xdr:nvPicPr>
        <xdr:cNvPr id="4" name="Рисунок 3">
          <a:extLst>
            <a:ext uri="{FF2B5EF4-FFF2-40B4-BE49-F238E27FC236}">
              <a16:creationId xmlns:a16="http://schemas.microsoft.com/office/drawing/2014/main" id="{7965E7BD-02DD-48F2-8183-3EC12839D588}"/>
            </a:ext>
          </a:extLst>
        </xdr:cNvPr>
        <xdr:cNvPicPr/>
      </xdr:nvPicPr>
      <xdr:blipFill>
        <a:blip xmlns:r="http://schemas.openxmlformats.org/officeDocument/2006/relationships" r:embed="rId3"/>
        <a:stretch/>
      </xdr:blipFill>
      <xdr:spPr>
        <a:xfrm>
          <a:off x="18447825" y="75191505"/>
          <a:ext cx="947640" cy="550799"/>
        </a:xfrm>
        <a:prstGeom prst="rect">
          <a:avLst/>
        </a:prstGeom>
        <a:noFill/>
        <a:ln w="0">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171360</xdr:colOff>
      <xdr:row>0</xdr:row>
      <xdr:rowOff>76320</xdr:rowOff>
    </xdr:from>
    <xdr:to>
      <xdr:col>1</xdr:col>
      <xdr:colOff>2021760</xdr:colOff>
      <xdr:row>1</xdr:row>
      <xdr:rowOff>494640</xdr:rowOff>
    </xdr:to>
    <xdr:pic>
      <xdr:nvPicPr>
        <xdr:cNvPr id="2" name="Рисунок 2"/>
        <xdr:cNvPicPr/>
      </xdr:nvPicPr>
      <xdr:blipFill>
        <a:blip xmlns:r="http://schemas.openxmlformats.org/officeDocument/2006/relationships" r:embed="rId1"/>
        <a:stretch/>
      </xdr:blipFill>
      <xdr:spPr>
        <a:xfrm>
          <a:off x="171360" y="76320"/>
          <a:ext cx="2269500" cy="608820"/>
        </a:xfrm>
        <a:prstGeom prst="rect">
          <a:avLst/>
        </a:prstGeom>
        <a:ln w="0">
          <a:noFill/>
        </a:ln>
      </xdr:spPr>
    </xdr:pic>
    <xdr:clientData/>
  </xdr:twoCellAnchor>
  <xdr:twoCellAnchor editAs="oneCell">
    <xdr:from>
      <xdr:col>2</xdr:col>
      <xdr:colOff>206565</xdr:colOff>
      <xdr:row>5</xdr:row>
      <xdr:rowOff>21705</xdr:rowOff>
    </xdr:from>
    <xdr:to>
      <xdr:col>2</xdr:col>
      <xdr:colOff>1956885</xdr:colOff>
      <xdr:row>5</xdr:row>
      <xdr:rowOff>2907045</xdr:rowOff>
    </xdr:to>
    <xdr:pic>
      <xdr:nvPicPr>
        <xdr:cNvPr id="3" name="Рисунок 5"/>
        <xdr:cNvPicPr/>
      </xdr:nvPicPr>
      <xdr:blipFill>
        <a:blip xmlns:r="http://schemas.openxmlformats.org/officeDocument/2006/relationships" r:embed="rId2"/>
        <a:stretch/>
      </xdr:blipFill>
      <xdr:spPr>
        <a:xfrm>
          <a:off x="2825940" y="5631930"/>
          <a:ext cx="1750320" cy="2885340"/>
        </a:xfrm>
        <a:prstGeom prst="rect">
          <a:avLst/>
        </a:prstGeom>
        <a:ln w="0">
          <a:noFill/>
        </a:ln>
      </xdr:spPr>
    </xdr:pic>
    <xdr:clientData/>
  </xdr:twoCellAnchor>
  <xdr:twoCellAnchor editAs="oneCell">
    <xdr:from>
      <xdr:col>1</xdr:col>
      <xdr:colOff>0</xdr:colOff>
      <xdr:row>5</xdr:row>
      <xdr:rowOff>136080</xdr:rowOff>
    </xdr:from>
    <xdr:to>
      <xdr:col>1</xdr:col>
      <xdr:colOff>304200</xdr:colOff>
      <xdr:row>5</xdr:row>
      <xdr:rowOff>440280</xdr:rowOff>
    </xdr:to>
    <xdr:sp macro="" textlink="">
      <xdr:nvSpPr>
        <xdr:cNvPr id="4" name="AutoShape 1"/>
        <xdr:cNvSpPr/>
      </xdr:nvSpPr>
      <xdr:spPr>
        <a:xfrm>
          <a:off x="419100" y="5746305"/>
          <a:ext cx="304200" cy="304200"/>
        </a:xfrm>
        <a:prstGeom prst="rect">
          <a:avLst/>
        </a:prstGeom>
        <a:noFill/>
        <a:ln w="0">
          <a:noFill/>
        </a:ln>
      </xdr:spPr>
      <xdr:style>
        <a:lnRef idx="0">
          <a:scrgbClr r="0" g="0" b="0"/>
        </a:lnRef>
        <a:fillRef idx="0">
          <a:scrgbClr r="0" g="0" b="0"/>
        </a:fillRef>
        <a:effectRef idx="0">
          <a:scrgbClr r="0" g="0" b="0"/>
        </a:effectRef>
        <a:fontRef idx="minor"/>
      </xdr:style>
    </xdr:sp>
    <xdr:clientData/>
  </xdr:twoCellAnchor>
  <xdr:twoCellAnchor editAs="oneCell">
    <xdr:from>
      <xdr:col>1</xdr:col>
      <xdr:colOff>910020</xdr:colOff>
      <xdr:row>5</xdr:row>
      <xdr:rowOff>1698165</xdr:rowOff>
    </xdr:from>
    <xdr:to>
      <xdr:col>1</xdr:col>
      <xdr:colOff>2161380</xdr:colOff>
      <xdr:row>5</xdr:row>
      <xdr:rowOff>2954865</xdr:rowOff>
    </xdr:to>
    <xdr:pic>
      <xdr:nvPicPr>
        <xdr:cNvPr id="5" name="Рисунок 6"/>
        <xdr:cNvPicPr/>
      </xdr:nvPicPr>
      <xdr:blipFill>
        <a:blip xmlns:r="http://schemas.openxmlformats.org/officeDocument/2006/relationships" r:embed="rId3"/>
        <a:stretch/>
      </xdr:blipFill>
      <xdr:spPr>
        <a:xfrm>
          <a:off x="1329120" y="7308390"/>
          <a:ext cx="1251360" cy="1256700"/>
        </a:xfrm>
        <a:prstGeom prst="rect">
          <a:avLst/>
        </a:prstGeom>
        <a:ln w="0">
          <a:noFill/>
        </a:ln>
      </xdr:spPr>
    </xdr:pic>
    <xdr:clientData/>
  </xdr:twoCellAnchor>
  <xdr:twoCellAnchor>
    <xdr:from>
      <xdr:col>1</xdr:col>
      <xdr:colOff>1523880</xdr:colOff>
      <xdr:row>5</xdr:row>
      <xdr:rowOff>1250640</xdr:rowOff>
    </xdr:from>
    <xdr:to>
      <xdr:col>2</xdr:col>
      <xdr:colOff>475560</xdr:colOff>
      <xdr:row>5</xdr:row>
      <xdr:rowOff>1802520</xdr:rowOff>
    </xdr:to>
    <xdr:sp macro="" textlink="">
      <xdr:nvSpPr>
        <xdr:cNvPr id="6" name="Стрелка углом 9"/>
        <xdr:cNvSpPr/>
      </xdr:nvSpPr>
      <xdr:spPr>
        <a:xfrm>
          <a:off x="1942980" y="6860865"/>
          <a:ext cx="1151955" cy="551880"/>
        </a:xfrm>
        <a:prstGeom prst="bentArrow">
          <a:avLst>
            <a:gd name="adj1" fmla="val 25000"/>
            <a:gd name="adj2" fmla="val 25000"/>
            <a:gd name="adj3" fmla="val 25000"/>
            <a:gd name="adj4" fmla="val 43750"/>
          </a:avLst>
        </a:prstGeom>
        <a:solidFill>
          <a:srgbClr val="F79646"/>
        </a:solidFill>
        <a:ln>
          <a:noFill/>
        </a:ln>
      </xdr:spPr>
      <xdr:style>
        <a:lnRef idx="2">
          <a:schemeClr val="accent6">
            <a:shade val="50000"/>
          </a:schemeClr>
        </a:lnRef>
        <a:fillRef idx="1">
          <a:schemeClr val="accent6"/>
        </a:fillRef>
        <a:effectRef idx="0">
          <a:schemeClr val="accent6"/>
        </a:effectRef>
        <a:fontRef idx="minor"/>
      </xdr:style>
    </xdr:sp>
    <xdr:clientData/>
  </xdr:twoCellAnchor>
  <xdr:twoCellAnchor editAs="oneCell">
    <xdr:from>
      <xdr:col>2</xdr:col>
      <xdr:colOff>285585</xdr:colOff>
      <xdr:row>4</xdr:row>
      <xdr:rowOff>40980</xdr:rowOff>
    </xdr:from>
    <xdr:to>
      <xdr:col>2</xdr:col>
      <xdr:colOff>1936185</xdr:colOff>
      <xdr:row>4</xdr:row>
      <xdr:rowOff>2802660</xdr:rowOff>
    </xdr:to>
    <xdr:pic>
      <xdr:nvPicPr>
        <xdr:cNvPr id="7" name="Рисунок 10"/>
        <xdr:cNvPicPr/>
      </xdr:nvPicPr>
      <xdr:blipFill>
        <a:blip xmlns:r="http://schemas.openxmlformats.org/officeDocument/2006/relationships" r:embed="rId4"/>
        <a:stretch/>
      </xdr:blipFill>
      <xdr:spPr>
        <a:xfrm>
          <a:off x="2904960" y="2755605"/>
          <a:ext cx="1650600" cy="2761680"/>
        </a:xfrm>
        <a:prstGeom prst="rect">
          <a:avLst/>
        </a:prstGeom>
        <a:ln w="0">
          <a:noFill/>
        </a:ln>
      </xdr:spPr>
    </xdr:pic>
    <xdr:clientData/>
  </xdr:twoCellAnchor>
  <xdr:twoCellAnchor editAs="oneCell">
    <xdr:from>
      <xdr:col>3</xdr:col>
      <xdr:colOff>66600</xdr:colOff>
      <xdr:row>2</xdr:row>
      <xdr:rowOff>38160</xdr:rowOff>
    </xdr:from>
    <xdr:to>
      <xdr:col>3</xdr:col>
      <xdr:colOff>2542320</xdr:colOff>
      <xdr:row>2</xdr:row>
      <xdr:rowOff>1275840</xdr:rowOff>
    </xdr:to>
    <xdr:pic>
      <xdr:nvPicPr>
        <xdr:cNvPr id="8" name="Рисунок 11"/>
        <xdr:cNvPicPr/>
      </xdr:nvPicPr>
      <xdr:blipFill>
        <a:blip xmlns:r="http://schemas.openxmlformats.org/officeDocument/2006/relationships" r:embed="rId5"/>
        <a:stretch/>
      </xdr:blipFill>
      <xdr:spPr>
        <a:xfrm>
          <a:off x="4886250" y="809685"/>
          <a:ext cx="2475720" cy="1237680"/>
        </a:xfrm>
        <a:prstGeom prst="rect">
          <a:avLst/>
        </a:prstGeom>
        <a:ln w="0">
          <a:noFill/>
        </a:ln>
      </xdr:spPr>
    </xdr:pic>
    <xdr:clientData/>
  </xdr:twoCellAnchor>
  <xdr:twoCellAnchor editAs="oneCell">
    <xdr:from>
      <xdr:col>2</xdr:col>
      <xdr:colOff>104760</xdr:colOff>
      <xdr:row>6</xdr:row>
      <xdr:rowOff>59910</xdr:rowOff>
    </xdr:from>
    <xdr:to>
      <xdr:col>2</xdr:col>
      <xdr:colOff>2086200</xdr:colOff>
      <xdr:row>6</xdr:row>
      <xdr:rowOff>2929830</xdr:rowOff>
    </xdr:to>
    <xdr:pic>
      <xdr:nvPicPr>
        <xdr:cNvPr id="9" name="Рисунок 12"/>
        <xdr:cNvPicPr/>
      </xdr:nvPicPr>
      <xdr:blipFill>
        <a:blip xmlns:r="http://schemas.openxmlformats.org/officeDocument/2006/relationships" r:embed="rId6"/>
        <a:stretch/>
      </xdr:blipFill>
      <xdr:spPr>
        <a:xfrm>
          <a:off x="2724135" y="8680035"/>
          <a:ext cx="1981440" cy="2869920"/>
        </a:xfrm>
        <a:prstGeom prst="rect">
          <a:avLst/>
        </a:prstGeom>
        <a:ln w="0">
          <a:noFill/>
        </a:ln>
      </xdr:spPr>
    </xdr:pic>
    <xdr:clientData/>
  </xdr:twoCellAnchor>
  <xdr:twoCellAnchor editAs="oneCell">
    <xdr:from>
      <xdr:col>2</xdr:col>
      <xdr:colOff>152400</xdr:colOff>
      <xdr:row>7</xdr:row>
      <xdr:rowOff>19050</xdr:rowOff>
    </xdr:from>
    <xdr:to>
      <xdr:col>2</xdr:col>
      <xdr:colOff>1902720</xdr:colOff>
      <xdr:row>7</xdr:row>
      <xdr:rowOff>2904390</xdr:rowOff>
    </xdr:to>
    <xdr:pic>
      <xdr:nvPicPr>
        <xdr:cNvPr id="10" name="Рисунок 5"/>
        <xdr:cNvPicPr/>
      </xdr:nvPicPr>
      <xdr:blipFill>
        <a:blip xmlns:r="http://schemas.openxmlformats.org/officeDocument/2006/relationships" r:embed="rId2"/>
        <a:stretch/>
      </xdr:blipFill>
      <xdr:spPr>
        <a:xfrm>
          <a:off x="2771775" y="11610975"/>
          <a:ext cx="1750320" cy="2885340"/>
        </a:xfrm>
        <a:prstGeom prst="rect">
          <a:avLst/>
        </a:prstGeom>
        <a:ln w="0">
          <a:noFill/>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16560</xdr:colOff>
      <xdr:row>1</xdr:row>
      <xdr:rowOff>46800</xdr:rowOff>
    </xdr:from>
    <xdr:to>
      <xdr:col>2</xdr:col>
      <xdr:colOff>784800</xdr:colOff>
      <xdr:row>2</xdr:row>
      <xdr:rowOff>336240</xdr:rowOff>
    </xdr:to>
    <xdr:pic>
      <xdr:nvPicPr>
        <xdr:cNvPr id="2" name="Рисунок 1" descr="Omniwash.png"/>
        <xdr:cNvPicPr/>
      </xdr:nvPicPr>
      <xdr:blipFill>
        <a:blip xmlns:r="http://schemas.openxmlformats.org/officeDocument/2006/relationships" r:embed="rId1"/>
        <a:stretch/>
      </xdr:blipFill>
      <xdr:spPr>
        <a:xfrm>
          <a:off x="235635" y="246825"/>
          <a:ext cx="1939815" cy="670440"/>
        </a:xfrm>
        <a:prstGeom prst="rect">
          <a:avLst/>
        </a:prstGeom>
        <a:ln w="0">
          <a:noFill/>
        </a:ln>
      </xdr:spPr>
    </xdr:pic>
    <xdr:clientData/>
  </xdr:twoCellAnchor>
  <xdr:twoCellAnchor editAs="oneCell">
    <xdr:from>
      <xdr:col>1</xdr:col>
      <xdr:colOff>235440</xdr:colOff>
      <xdr:row>6</xdr:row>
      <xdr:rowOff>255960</xdr:rowOff>
    </xdr:from>
    <xdr:to>
      <xdr:col>1</xdr:col>
      <xdr:colOff>922680</xdr:colOff>
      <xdr:row>6</xdr:row>
      <xdr:rowOff>1007280</xdr:rowOff>
    </xdr:to>
    <xdr:pic>
      <xdr:nvPicPr>
        <xdr:cNvPr id="3" name="Рисунок 2"/>
        <xdr:cNvPicPr/>
      </xdr:nvPicPr>
      <xdr:blipFill>
        <a:blip xmlns:r="http://schemas.openxmlformats.org/officeDocument/2006/relationships" r:embed="rId2"/>
        <a:stretch/>
      </xdr:blipFill>
      <xdr:spPr>
        <a:xfrm>
          <a:off x="454515" y="2399085"/>
          <a:ext cx="687240" cy="751320"/>
        </a:xfrm>
        <a:prstGeom prst="rect">
          <a:avLst/>
        </a:prstGeom>
        <a:ln w="0">
          <a:noFill/>
        </a:ln>
      </xdr:spPr>
    </xdr:pic>
    <xdr:clientData/>
  </xdr:twoCellAnchor>
  <xdr:twoCellAnchor editAs="oneCell">
    <xdr:from>
      <xdr:col>1</xdr:col>
      <xdr:colOff>57240</xdr:colOff>
      <xdr:row>7</xdr:row>
      <xdr:rowOff>66600</xdr:rowOff>
    </xdr:from>
    <xdr:to>
      <xdr:col>1</xdr:col>
      <xdr:colOff>833040</xdr:colOff>
      <xdr:row>7</xdr:row>
      <xdr:rowOff>894240</xdr:rowOff>
    </xdr:to>
    <xdr:pic>
      <xdr:nvPicPr>
        <xdr:cNvPr id="4" name="Рисунок 3"/>
        <xdr:cNvPicPr/>
      </xdr:nvPicPr>
      <xdr:blipFill>
        <a:blip xmlns:r="http://schemas.openxmlformats.org/officeDocument/2006/relationships" r:embed="rId3"/>
        <a:stretch/>
      </xdr:blipFill>
      <xdr:spPr>
        <a:xfrm>
          <a:off x="276315" y="3409875"/>
          <a:ext cx="775800" cy="827640"/>
        </a:xfrm>
        <a:prstGeom prst="rect">
          <a:avLst/>
        </a:prstGeom>
        <a:ln w="0">
          <a:noFill/>
        </a:ln>
      </xdr:spPr>
    </xdr:pic>
    <xdr:clientData/>
  </xdr:twoCellAnchor>
  <xdr:twoCellAnchor editAs="oneCell">
    <xdr:from>
      <xdr:col>1</xdr:col>
      <xdr:colOff>141480</xdr:colOff>
      <xdr:row>10</xdr:row>
      <xdr:rowOff>133200</xdr:rowOff>
    </xdr:from>
    <xdr:to>
      <xdr:col>1</xdr:col>
      <xdr:colOff>1006560</xdr:colOff>
      <xdr:row>10</xdr:row>
      <xdr:rowOff>1055880</xdr:rowOff>
    </xdr:to>
    <xdr:pic>
      <xdr:nvPicPr>
        <xdr:cNvPr id="5" name="Рисунок 4"/>
        <xdr:cNvPicPr/>
      </xdr:nvPicPr>
      <xdr:blipFill>
        <a:blip xmlns:r="http://schemas.openxmlformats.org/officeDocument/2006/relationships" r:embed="rId4"/>
        <a:stretch/>
      </xdr:blipFill>
      <xdr:spPr>
        <a:xfrm>
          <a:off x="360555" y="5905350"/>
          <a:ext cx="865080" cy="922680"/>
        </a:xfrm>
        <a:prstGeom prst="rect">
          <a:avLst/>
        </a:prstGeom>
        <a:ln w="0">
          <a:noFill/>
        </a:ln>
      </xdr:spPr>
    </xdr:pic>
    <xdr:clientData/>
  </xdr:twoCellAnchor>
  <xdr:twoCellAnchor editAs="oneCell">
    <xdr:from>
      <xdr:col>1</xdr:col>
      <xdr:colOff>141480</xdr:colOff>
      <xdr:row>11</xdr:row>
      <xdr:rowOff>152280</xdr:rowOff>
    </xdr:from>
    <xdr:to>
      <xdr:col>1</xdr:col>
      <xdr:colOff>1006560</xdr:colOff>
      <xdr:row>11</xdr:row>
      <xdr:rowOff>1074960</xdr:rowOff>
    </xdr:to>
    <xdr:pic>
      <xdr:nvPicPr>
        <xdr:cNvPr id="6" name="Рисунок 5"/>
        <xdr:cNvPicPr/>
      </xdr:nvPicPr>
      <xdr:blipFill>
        <a:blip xmlns:r="http://schemas.openxmlformats.org/officeDocument/2006/relationships" r:embed="rId4"/>
        <a:stretch/>
      </xdr:blipFill>
      <xdr:spPr>
        <a:xfrm>
          <a:off x="360555" y="7134105"/>
          <a:ext cx="865080" cy="922680"/>
        </a:xfrm>
        <a:prstGeom prst="rect">
          <a:avLst/>
        </a:prstGeom>
        <a:ln w="0">
          <a:noFill/>
        </a:ln>
      </xdr:spPr>
    </xdr:pic>
    <xdr:clientData/>
  </xdr:twoCellAnchor>
  <xdr:twoCellAnchor editAs="oneCell">
    <xdr:from>
      <xdr:col>1</xdr:col>
      <xdr:colOff>151200</xdr:colOff>
      <xdr:row>12</xdr:row>
      <xdr:rowOff>142920</xdr:rowOff>
    </xdr:from>
    <xdr:to>
      <xdr:col>1</xdr:col>
      <xdr:colOff>1016280</xdr:colOff>
      <xdr:row>12</xdr:row>
      <xdr:rowOff>1065600</xdr:rowOff>
    </xdr:to>
    <xdr:pic>
      <xdr:nvPicPr>
        <xdr:cNvPr id="7" name="Рисунок 6"/>
        <xdr:cNvPicPr/>
      </xdr:nvPicPr>
      <xdr:blipFill>
        <a:blip xmlns:r="http://schemas.openxmlformats.org/officeDocument/2006/relationships" r:embed="rId4"/>
        <a:stretch/>
      </xdr:blipFill>
      <xdr:spPr>
        <a:xfrm>
          <a:off x="370275" y="8334420"/>
          <a:ext cx="865080" cy="922680"/>
        </a:xfrm>
        <a:prstGeom prst="rect">
          <a:avLst/>
        </a:prstGeom>
        <a:ln w="0">
          <a:noFill/>
        </a:ln>
      </xdr:spPr>
    </xdr:pic>
    <xdr:clientData/>
  </xdr:twoCellAnchor>
  <xdr:twoCellAnchor editAs="oneCell">
    <xdr:from>
      <xdr:col>1</xdr:col>
      <xdr:colOff>151200</xdr:colOff>
      <xdr:row>13</xdr:row>
      <xdr:rowOff>162000</xdr:rowOff>
    </xdr:from>
    <xdr:to>
      <xdr:col>1</xdr:col>
      <xdr:colOff>1016280</xdr:colOff>
      <xdr:row>13</xdr:row>
      <xdr:rowOff>1084680</xdr:rowOff>
    </xdr:to>
    <xdr:pic>
      <xdr:nvPicPr>
        <xdr:cNvPr id="8" name="Рисунок 7"/>
        <xdr:cNvPicPr/>
      </xdr:nvPicPr>
      <xdr:blipFill>
        <a:blip xmlns:r="http://schemas.openxmlformats.org/officeDocument/2006/relationships" r:embed="rId4"/>
        <a:stretch/>
      </xdr:blipFill>
      <xdr:spPr>
        <a:xfrm>
          <a:off x="370275" y="9563175"/>
          <a:ext cx="865080" cy="922680"/>
        </a:xfrm>
        <a:prstGeom prst="rect">
          <a:avLst/>
        </a:prstGeom>
        <a:ln w="0">
          <a:noFill/>
        </a:ln>
      </xdr:spPr>
    </xdr:pic>
    <xdr:clientData/>
  </xdr:twoCellAnchor>
  <xdr:twoCellAnchor editAs="oneCell">
    <xdr:from>
      <xdr:col>1</xdr:col>
      <xdr:colOff>151200</xdr:colOff>
      <xdr:row>14</xdr:row>
      <xdr:rowOff>152280</xdr:rowOff>
    </xdr:from>
    <xdr:to>
      <xdr:col>1</xdr:col>
      <xdr:colOff>1016280</xdr:colOff>
      <xdr:row>14</xdr:row>
      <xdr:rowOff>1074960</xdr:rowOff>
    </xdr:to>
    <xdr:pic>
      <xdr:nvPicPr>
        <xdr:cNvPr id="9" name="Рисунок 8"/>
        <xdr:cNvPicPr/>
      </xdr:nvPicPr>
      <xdr:blipFill>
        <a:blip xmlns:r="http://schemas.openxmlformats.org/officeDocument/2006/relationships" r:embed="rId4"/>
        <a:stretch/>
      </xdr:blipFill>
      <xdr:spPr>
        <a:xfrm>
          <a:off x="370275" y="10763130"/>
          <a:ext cx="865080" cy="922680"/>
        </a:xfrm>
        <a:prstGeom prst="rect">
          <a:avLst/>
        </a:prstGeom>
        <a:ln w="0">
          <a:noFill/>
        </a:ln>
      </xdr:spPr>
    </xdr:pic>
    <xdr:clientData/>
  </xdr:twoCellAnchor>
  <xdr:twoCellAnchor editAs="oneCell">
    <xdr:from>
      <xdr:col>1</xdr:col>
      <xdr:colOff>9360</xdr:colOff>
      <xdr:row>16</xdr:row>
      <xdr:rowOff>104760</xdr:rowOff>
    </xdr:from>
    <xdr:to>
      <xdr:col>1</xdr:col>
      <xdr:colOff>890640</xdr:colOff>
      <xdr:row>16</xdr:row>
      <xdr:rowOff>1503720</xdr:rowOff>
    </xdr:to>
    <xdr:pic>
      <xdr:nvPicPr>
        <xdr:cNvPr id="10" name="Рисунок 9"/>
        <xdr:cNvPicPr/>
      </xdr:nvPicPr>
      <xdr:blipFill>
        <a:blip xmlns:r="http://schemas.openxmlformats.org/officeDocument/2006/relationships" r:embed="rId5"/>
        <a:stretch/>
      </xdr:blipFill>
      <xdr:spPr>
        <a:xfrm>
          <a:off x="228435" y="12125310"/>
          <a:ext cx="881280" cy="1398960"/>
        </a:xfrm>
        <a:prstGeom prst="rect">
          <a:avLst/>
        </a:prstGeom>
        <a:ln w="0">
          <a:noFill/>
        </a:ln>
      </xdr:spPr>
    </xdr:pic>
    <xdr:clientData/>
  </xdr:twoCellAnchor>
  <xdr:twoCellAnchor editAs="oneCell">
    <xdr:from>
      <xdr:col>2</xdr:col>
      <xdr:colOff>571680</xdr:colOff>
      <xdr:row>1</xdr:row>
      <xdr:rowOff>123840</xdr:rowOff>
    </xdr:from>
    <xdr:to>
      <xdr:col>2</xdr:col>
      <xdr:colOff>1420560</xdr:colOff>
      <xdr:row>2</xdr:row>
      <xdr:rowOff>284760</xdr:rowOff>
    </xdr:to>
    <xdr:pic>
      <xdr:nvPicPr>
        <xdr:cNvPr id="11" name="Рисунок 11" descr="513318020.jpg"/>
        <xdr:cNvPicPr/>
      </xdr:nvPicPr>
      <xdr:blipFill>
        <a:blip xmlns:r="http://schemas.openxmlformats.org/officeDocument/2006/relationships" r:embed="rId6"/>
        <a:stretch/>
      </xdr:blipFill>
      <xdr:spPr>
        <a:xfrm>
          <a:off x="1962330" y="323865"/>
          <a:ext cx="848880" cy="541920"/>
        </a:xfrm>
        <a:prstGeom prst="rect">
          <a:avLst/>
        </a:prstGeom>
        <a:ln w="0">
          <a:noFill/>
        </a:ln>
      </xdr:spPr>
    </xdr:pic>
    <xdr:clientData/>
  </xdr:twoCellAnchor>
  <xdr:twoCellAnchor editAs="oneCell">
    <xdr:from>
      <xdr:col>1</xdr:col>
      <xdr:colOff>104760</xdr:colOff>
      <xdr:row>17</xdr:row>
      <xdr:rowOff>76320</xdr:rowOff>
    </xdr:from>
    <xdr:to>
      <xdr:col>1</xdr:col>
      <xdr:colOff>986040</xdr:colOff>
      <xdr:row>17</xdr:row>
      <xdr:rowOff>1475280</xdr:rowOff>
    </xdr:to>
    <xdr:pic>
      <xdr:nvPicPr>
        <xdr:cNvPr id="12" name="Рисунок 13"/>
        <xdr:cNvPicPr/>
      </xdr:nvPicPr>
      <xdr:blipFill>
        <a:blip xmlns:r="http://schemas.openxmlformats.org/officeDocument/2006/relationships" r:embed="rId5"/>
        <a:stretch/>
      </xdr:blipFill>
      <xdr:spPr>
        <a:xfrm>
          <a:off x="323835" y="13649445"/>
          <a:ext cx="881280" cy="1398960"/>
        </a:xfrm>
        <a:prstGeom prst="rect">
          <a:avLst/>
        </a:prstGeom>
        <a:ln w="0">
          <a:noFill/>
        </a:ln>
      </xdr:spPr>
    </xdr:pic>
    <xdr:clientData/>
  </xdr:twoCellAnchor>
  <xdr:twoCellAnchor editAs="oneCell">
    <xdr:from>
      <xdr:col>1</xdr:col>
      <xdr:colOff>114480</xdr:colOff>
      <xdr:row>18</xdr:row>
      <xdr:rowOff>57240</xdr:rowOff>
    </xdr:from>
    <xdr:to>
      <xdr:col>1</xdr:col>
      <xdr:colOff>995760</xdr:colOff>
      <xdr:row>18</xdr:row>
      <xdr:rowOff>1456200</xdr:rowOff>
    </xdr:to>
    <xdr:pic>
      <xdr:nvPicPr>
        <xdr:cNvPr id="13" name="Рисунок 14"/>
        <xdr:cNvPicPr/>
      </xdr:nvPicPr>
      <xdr:blipFill>
        <a:blip xmlns:r="http://schemas.openxmlformats.org/officeDocument/2006/relationships" r:embed="rId5"/>
        <a:stretch/>
      </xdr:blipFill>
      <xdr:spPr>
        <a:xfrm>
          <a:off x="333555" y="15182940"/>
          <a:ext cx="881280" cy="1398960"/>
        </a:xfrm>
        <a:prstGeom prst="rect">
          <a:avLst/>
        </a:prstGeom>
        <a:ln w="0">
          <a:noFill/>
        </a:ln>
      </xdr:spPr>
    </xdr:pic>
    <xdr:clientData/>
  </xdr:twoCellAnchor>
  <xdr:twoCellAnchor editAs="oneCell">
    <xdr:from>
      <xdr:col>1</xdr:col>
      <xdr:colOff>149760</xdr:colOff>
      <xdr:row>9</xdr:row>
      <xdr:rowOff>272160</xdr:rowOff>
    </xdr:from>
    <xdr:to>
      <xdr:col>1</xdr:col>
      <xdr:colOff>1014840</xdr:colOff>
      <xdr:row>9</xdr:row>
      <xdr:rowOff>1194840</xdr:rowOff>
    </xdr:to>
    <xdr:pic>
      <xdr:nvPicPr>
        <xdr:cNvPr id="14" name="Рисунок 15"/>
        <xdr:cNvPicPr/>
      </xdr:nvPicPr>
      <xdr:blipFill>
        <a:blip xmlns:r="http://schemas.openxmlformats.org/officeDocument/2006/relationships" r:embed="rId4"/>
        <a:stretch/>
      </xdr:blipFill>
      <xdr:spPr>
        <a:xfrm>
          <a:off x="368835" y="4834635"/>
          <a:ext cx="865080" cy="922680"/>
        </a:xfrm>
        <a:prstGeom prst="rect">
          <a:avLst/>
        </a:prstGeom>
        <a:ln w="0">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5</xdr:col>
      <xdr:colOff>237960</xdr:colOff>
      <xdr:row>41</xdr:row>
      <xdr:rowOff>50760</xdr:rowOff>
    </xdr:from>
    <xdr:to>
      <xdr:col>6</xdr:col>
      <xdr:colOff>1312200</xdr:colOff>
      <xdr:row>53</xdr:row>
      <xdr:rowOff>135360</xdr:rowOff>
    </xdr:to>
    <xdr:pic>
      <xdr:nvPicPr>
        <xdr:cNvPr id="2" name="Рисунок 9" descr="рукава.png"/>
        <xdr:cNvPicPr/>
      </xdr:nvPicPr>
      <xdr:blipFill>
        <a:blip xmlns:r="http://schemas.openxmlformats.org/officeDocument/2006/relationships" r:embed="rId1"/>
        <a:stretch/>
      </xdr:blipFill>
      <xdr:spPr>
        <a:xfrm>
          <a:off x="8819985" y="38274585"/>
          <a:ext cx="2541090" cy="2370600"/>
        </a:xfrm>
        <a:prstGeom prst="rect">
          <a:avLst/>
        </a:prstGeom>
        <a:ln w="0">
          <a:noFill/>
        </a:ln>
      </xdr:spPr>
    </xdr:pic>
    <xdr:clientData/>
  </xdr:twoCellAnchor>
  <xdr:twoCellAnchor editAs="oneCell">
    <xdr:from>
      <xdr:col>2</xdr:col>
      <xdr:colOff>675000</xdr:colOff>
      <xdr:row>41</xdr:row>
      <xdr:rowOff>58680</xdr:rowOff>
    </xdr:from>
    <xdr:to>
      <xdr:col>3</xdr:col>
      <xdr:colOff>1917360</xdr:colOff>
      <xdr:row>53</xdr:row>
      <xdr:rowOff>161280</xdr:rowOff>
    </xdr:to>
    <xdr:pic>
      <xdr:nvPicPr>
        <xdr:cNvPr id="3" name="Рисунок 10" descr="обслуживание.png"/>
        <xdr:cNvPicPr/>
      </xdr:nvPicPr>
      <xdr:blipFill>
        <a:blip xmlns:r="http://schemas.openxmlformats.org/officeDocument/2006/relationships" r:embed="rId2"/>
        <a:stretch/>
      </xdr:blipFill>
      <xdr:spPr>
        <a:xfrm>
          <a:off x="3246750" y="38282505"/>
          <a:ext cx="2347260" cy="2388600"/>
        </a:xfrm>
        <a:prstGeom prst="rect">
          <a:avLst/>
        </a:prstGeom>
        <a:ln w="0">
          <a:noFill/>
        </a:ln>
      </xdr:spPr>
    </xdr:pic>
    <xdr:clientData/>
  </xdr:twoCellAnchor>
  <xdr:twoCellAnchor editAs="oneCell">
    <xdr:from>
      <xdr:col>5</xdr:col>
      <xdr:colOff>27360</xdr:colOff>
      <xdr:row>27</xdr:row>
      <xdr:rowOff>190440</xdr:rowOff>
    </xdr:from>
    <xdr:to>
      <xdr:col>6</xdr:col>
      <xdr:colOff>1468080</xdr:colOff>
      <xdr:row>40</xdr:row>
      <xdr:rowOff>147600</xdr:rowOff>
    </xdr:to>
    <xdr:pic>
      <xdr:nvPicPr>
        <xdr:cNvPr id="4" name="Рисунок 11" descr="Ванна.png"/>
        <xdr:cNvPicPr/>
      </xdr:nvPicPr>
      <xdr:blipFill>
        <a:blip xmlns:r="http://schemas.openxmlformats.org/officeDocument/2006/relationships" r:embed="rId3"/>
        <a:stretch/>
      </xdr:blipFill>
      <xdr:spPr>
        <a:xfrm>
          <a:off x="8609385" y="35728215"/>
          <a:ext cx="2907570" cy="2443185"/>
        </a:xfrm>
        <a:prstGeom prst="rect">
          <a:avLst/>
        </a:prstGeom>
        <a:ln w="0">
          <a:noFill/>
        </a:ln>
      </xdr:spPr>
    </xdr:pic>
    <xdr:clientData/>
  </xdr:twoCellAnchor>
  <xdr:twoCellAnchor editAs="oneCell">
    <xdr:from>
      <xdr:col>2</xdr:col>
      <xdr:colOff>820440</xdr:colOff>
      <xdr:row>27</xdr:row>
      <xdr:rowOff>136800</xdr:rowOff>
    </xdr:from>
    <xdr:to>
      <xdr:col>3</xdr:col>
      <xdr:colOff>1710360</xdr:colOff>
      <xdr:row>40</xdr:row>
      <xdr:rowOff>72360</xdr:rowOff>
    </xdr:to>
    <xdr:pic>
      <xdr:nvPicPr>
        <xdr:cNvPr id="5" name="Рисунок 12" descr="gvv.png"/>
        <xdr:cNvPicPr/>
      </xdr:nvPicPr>
      <xdr:blipFill>
        <a:blip xmlns:r="http://schemas.openxmlformats.org/officeDocument/2006/relationships" r:embed="rId4"/>
        <a:stretch/>
      </xdr:blipFill>
      <xdr:spPr>
        <a:xfrm>
          <a:off x="3392190" y="35674575"/>
          <a:ext cx="1994820" cy="2421585"/>
        </a:xfrm>
        <a:prstGeom prst="rect">
          <a:avLst/>
        </a:prstGeom>
        <a:ln w="0">
          <a:noFill/>
        </a:ln>
      </xdr:spPr>
    </xdr:pic>
    <xdr:clientData/>
  </xdr:twoCellAnchor>
  <xdr:twoCellAnchor editAs="oneCell">
    <xdr:from>
      <xdr:col>2</xdr:col>
      <xdr:colOff>92160</xdr:colOff>
      <xdr:row>55</xdr:row>
      <xdr:rowOff>136800</xdr:rowOff>
    </xdr:from>
    <xdr:to>
      <xdr:col>3</xdr:col>
      <xdr:colOff>2117880</xdr:colOff>
      <xdr:row>67</xdr:row>
      <xdr:rowOff>33120</xdr:rowOff>
    </xdr:to>
    <xdr:pic>
      <xdr:nvPicPr>
        <xdr:cNvPr id="6" name="Рисунок 13" descr="направляющие.png"/>
        <xdr:cNvPicPr/>
      </xdr:nvPicPr>
      <xdr:blipFill>
        <a:blip xmlns:r="http://schemas.openxmlformats.org/officeDocument/2006/relationships" r:embed="rId5"/>
        <a:stretch/>
      </xdr:blipFill>
      <xdr:spPr>
        <a:xfrm>
          <a:off x="2663910" y="41037150"/>
          <a:ext cx="3130620" cy="2182320"/>
        </a:xfrm>
        <a:prstGeom prst="rect">
          <a:avLst/>
        </a:prstGeom>
        <a:ln w="0">
          <a:noFill/>
        </a:ln>
      </xdr:spPr>
    </xdr:pic>
    <xdr:clientData/>
  </xdr:twoCellAnchor>
  <xdr:twoCellAnchor editAs="oneCell">
    <xdr:from>
      <xdr:col>5</xdr:col>
      <xdr:colOff>340920</xdr:colOff>
      <xdr:row>68</xdr:row>
      <xdr:rowOff>160560</xdr:rowOff>
    </xdr:from>
    <xdr:to>
      <xdr:col>6</xdr:col>
      <xdr:colOff>1238400</xdr:colOff>
      <xdr:row>80</xdr:row>
      <xdr:rowOff>52200</xdr:rowOff>
    </xdr:to>
    <xdr:pic>
      <xdr:nvPicPr>
        <xdr:cNvPr id="7" name="Рисунок 14" descr="дозатор.png"/>
        <xdr:cNvPicPr/>
      </xdr:nvPicPr>
      <xdr:blipFill>
        <a:blip xmlns:r="http://schemas.openxmlformats.org/officeDocument/2006/relationships" r:embed="rId6"/>
        <a:stretch/>
      </xdr:blipFill>
      <xdr:spPr>
        <a:xfrm>
          <a:off x="8922945" y="43546935"/>
          <a:ext cx="2364330" cy="2177640"/>
        </a:xfrm>
        <a:prstGeom prst="rect">
          <a:avLst/>
        </a:prstGeom>
        <a:ln w="0">
          <a:noFill/>
        </a:ln>
      </xdr:spPr>
    </xdr:pic>
    <xdr:clientData/>
  </xdr:twoCellAnchor>
  <xdr:twoCellAnchor editAs="oneCell">
    <xdr:from>
      <xdr:col>2</xdr:col>
      <xdr:colOff>764640</xdr:colOff>
      <xdr:row>67</xdr:row>
      <xdr:rowOff>125280</xdr:rowOff>
    </xdr:from>
    <xdr:to>
      <xdr:col>3</xdr:col>
      <xdr:colOff>1614960</xdr:colOff>
      <xdr:row>81</xdr:row>
      <xdr:rowOff>48601</xdr:rowOff>
    </xdr:to>
    <xdr:pic>
      <xdr:nvPicPr>
        <xdr:cNvPr id="8" name="Рисунок 15" descr="фильтра.png"/>
        <xdr:cNvPicPr/>
      </xdr:nvPicPr>
      <xdr:blipFill>
        <a:blip xmlns:r="http://schemas.openxmlformats.org/officeDocument/2006/relationships" r:embed="rId7"/>
        <a:stretch/>
      </xdr:blipFill>
      <xdr:spPr>
        <a:xfrm>
          <a:off x="3336390" y="43311630"/>
          <a:ext cx="1955220" cy="2599845"/>
        </a:xfrm>
        <a:prstGeom prst="rect">
          <a:avLst/>
        </a:prstGeom>
        <a:ln w="0">
          <a:noFill/>
        </a:ln>
      </xdr:spPr>
    </xdr:pic>
    <xdr:clientData/>
  </xdr:twoCellAnchor>
  <xdr:twoCellAnchor editAs="oneCell">
    <xdr:from>
      <xdr:col>5</xdr:col>
      <xdr:colOff>663840</xdr:colOff>
      <xdr:row>54</xdr:row>
      <xdr:rowOff>101880</xdr:rowOff>
    </xdr:from>
    <xdr:to>
      <xdr:col>6</xdr:col>
      <xdr:colOff>951840</xdr:colOff>
      <xdr:row>66</xdr:row>
      <xdr:rowOff>20880</xdr:rowOff>
    </xdr:to>
    <xdr:pic>
      <xdr:nvPicPr>
        <xdr:cNvPr id="9" name="Рисунок 16" descr="500500.png"/>
        <xdr:cNvPicPr/>
      </xdr:nvPicPr>
      <xdr:blipFill>
        <a:blip xmlns:r="http://schemas.openxmlformats.org/officeDocument/2006/relationships" r:embed="rId8"/>
        <a:stretch/>
      </xdr:blipFill>
      <xdr:spPr>
        <a:xfrm>
          <a:off x="9245865" y="40802205"/>
          <a:ext cx="1754850" cy="2214525"/>
        </a:xfrm>
        <a:prstGeom prst="rect">
          <a:avLst/>
        </a:prstGeom>
        <a:ln w="0">
          <a:noFill/>
        </a:ln>
      </xdr:spPr>
    </xdr:pic>
    <xdr:clientData/>
  </xdr:twoCellAnchor>
  <xdr:twoCellAnchor editAs="oneCell">
    <xdr:from>
      <xdr:col>1</xdr:col>
      <xdr:colOff>114480</xdr:colOff>
      <xdr:row>1</xdr:row>
      <xdr:rowOff>162720</xdr:rowOff>
    </xdr:from>
    <xdr:to>
      <xdr:col>3</xdr:col>
      <xdr:colOff>219600</xdr:colOff>
      <xdr:row>2</xdr:row>
      <xdr:rowOff>36720</xdr:rowOff>
    </xdr:to>
    <xdr:pic>
      <xdr:nvPicPr>
        <xdr:cNvPr id="10" name="Рисунок 18" descr="LOGO-COMPACK.png"/>
        <xdr:cNvPicPr/>
      </xdr:nvPicPr>
      <xdr:blipFill>
        <a:blip xmlns:r="http://schemas.openxmlformats.org/officeDocument/2006/relationships" r:embed="rId9"/>
        <a:stretch/>
      </xdr:blipFill>
      <xdr:spPr>
        <a:xfrm>
          <a:off x="695505" y="353220"/>
          <a:ext cx="3200745" cy="626475"/>
        </a:xfrm>
        <a:prstGeom prst="rect">
          <a:avLst/>
        </a:prstGeom>
        <a:ln w="0">
          <a:noFill/>
        </a:ln>
      </xdr:spPr>
    </xdr:pic>
    <xdr:clientData/>
  </xdr:twoCellAnchor>
  <xdr:twoCellAnchor editAs="oneCell">
    <xdr:from>
      <xdr:col>3</xdr:col>
      <xdr:colOff>1296720</xdr:colOff>
      <xdr:row>1</xdr:row>
      <xdr:rowOff>83520</xdr:rowOff>
    </xdr:from>
    <xdr:to>
      <xdr:col>3</xdr:col>
      <xdr:colOff>2135160</xdr:colOff>
      <xdr:row>2</xdr:row>
      <xdr:rowOff>165600</xdr:rowOff>
    </xdr:to>
    <xdr:pic>
      <xdr:nvPicPr>
        <xdr:cNvPr id="11" name="Рисунок 19" descr="51313966.6c1fca8ksk.W665.jpg"/>
        <xdr:cNvPicPr/>
      </xdr:nvPicPr>
      <xdr:blipFill>
        <a:blip xmlns:r="http://schemas.openxmlformats.org/officeDocument/2006/relationships" r:embed="rId10"/>
        <a:stretch/>
      </xdr:blipFill>
      <xdr:spPr>
        <a:xfrm>
          <a:off x="4973370" y="274020"/>
          <a:ext cx="838440" cy="834555"/>
        </a:xfrm>
        <a:prstGeom prst="rect">
          <a:avLst/>
        </a:prstGeom>
        <a:ln w="0">
          <a:noFill/>
        </a:ln>
      </xdr:spPr>
    </xdr:pic>
    <xdr:clientData/>
  </xdr:twoCellAnchor>
  <xdr:twoCellAnchor editAs="oneCell">
    <xdr:from>
      <xdr:col>9</xdr:col>
      <xdr:colOff>155160</xdr:colOff>
      <xdr:row>0</xdr:row>
      <xdr:rowOff>77400</xdr:rowOff>
    </xdr:from>
    <xdr:to>
      <xdr:col>10</xdr:col>
      <xdr:colOff>503640</xdr:colOff>
      <xdr:row>2</xdr:row>
      <xdr:rowOff>203400</xdr:rowOff>
    </xdr:to>
    <xdr:pic>
      <xdr:nvPicPr>
        <xdr:cNvPr id="12" name="Рисунок 22" descr="fd4c618c722233f59910faae0e4f9930_1.png"/>
        <xdr:cNvPicPr/>
      </xdr:nvPicPr>
      <xdr:blipFill>
        <a:blip xmlns:r="http://schemas.openxmlformats.org/officeDocument/2006/relationships" r:embed="rId11"/>
        <a:stretch/>
      </xdr:blipFill>
      <xdr:spPr>
        <a:xfrm>
          <a:off x="14185485" y="77400"/>
          <a:ext cx="1120005" cy="1068975"/>
        </a:xfrm>
        <a:prstGeom prst="rect">
          <a:avLst/>
        </a:prstGeom>
        <a:ln w="0">
          <a:noFill/>
        </a:ln>
      </xdr:spPr>
    </xdr:pic>
    <xdr:clientData/>
  </xdr:twoCellAnchor>
  <xdr:twoCellAnchor editAs="oneCell">
    <xdr:from>
      <xdr:col>1</xdr:col>
      <xdr:colOff>300240</xdr:colOff>
      <xdr:row>17</xdr:row>
      <xdr:rowOff>278280</xdr:rowOff>
    </xdr:from>
    <xdr:to>
      <xdr:col>1</xdr:col>
      <xdr:colOff>1689120</xdr:colOff>
      <xdr:row>17</xdr:row>
      <xdr:rowOff>2086200</xdr:rowOff>
    </xdr:to>
    <xdr:pic>
      <xdr:nvPicPr>
        <xdr:cNvPr id="13" name="Изображение 2"/>
        <xdr:cNvPicPr/>
      </xdr:nvPicPr>
      <xdr:blipFill>
        <a:blip xmlns:r="http://schemas.openxmlformats.org/officeDocument/2006/relationships" r:embed="rId12"/>
        <a:stretch/>
      </xdr:blipFill>
      <xdr:spPr>
        <a:xfrm>
          <a:off x="881265" y="19756905"/>
          <a:ext cx="1388880" cy="1807920"/>
        </a:xfrm>
        <a:prstGeom prst="rect">
          <a:avLst/>
        </a:prstGeom>
        <a:ln w="0">
          <a:noFill/>
        </a:ln>
      </xdr:spPr>
    </xdr:pic>
    <xdr:clientData/>
  </xdr:twoCellAnchor>
  <xdr:twoCellAnchor editAs="oneCell">
    <xdr:from>
      <xdr:col>1</xdr:col>
      <xdr:colOff>290520</xdr:colOff>
      <xdr:row>18</xdr:row>
      <xdr:rowOff>250560</xdr:rowOff>
    </xdr:from>
    <xdr:to>
      <xdr:col>1</xdr:col>
      <xdr:colOff>1658520</xdr:colOff>
      <xdr:row>18</xdr:row>
      <xdr:rowOff>2065680</xdr:rowOff>
    </xdr:to>
    <xdr:pic>
      <xdr:nvPicPr>
        <xdr:cNvPr id="14" name="Изображение 9"/>
        <xdr:cNvPicPr/>
      </xdr:nvPicPr>
      <xdr:blipFill>
        <a:blip xmlns:r="http://schemas.openxmlformats.org/officeDocument/2006/relationships" r:embed="rId12"/>
        <a:stretch/>
      </xdr:blipFill>
      <xdr:spPr>
        <a:xfrm>
          <a:off x="871545" y="21872310"/>
          <a:ext cx="1368000" cy="1815120"/>
        </a:xfrm>
        <a:prstGeom prst="rect">
          <a:avLst/>
        </a:prstGeom>
        <a:ln w="0">
          <a:noFill/>
        </a:ln>
      </xdr:spPr>
    </xdr:pic>
    <xdr:clientData/>
  </xdr:twoCellAnchor>
  <xdr:twoCellAnchor editAs="oneCell">
    <xdr:from>
      <xdr:col>1</xdr:col>
      <xdr:colOff>93600</xdr:colOff>
      <xdr:row>25</xdr:row>
      <xdr:rowOff>387000</xdr:rowOff>
    </xdr:from>
    <xdr:to>
      <xdr:col>1</xdr:col>
      <xdr:colOff>1893960</xdr:colOff>
      <xdr:row>25</xdr:row>
      <xdr:rowOff>2342160</xdr:rowOff>
    </xdr:to>
    <xdr:pic>
      <xdr:nvPicPr>
        <xdr:cNvPr id="15" name="Изображение 13"/>
        <xdr:cNvPicPr/>
      </xdr:nvPicPr>
      <xdr:blipFill>
        <a:blip xmlns:r="http://schemas.openxmlformats.org/officeDocument/2006/relationships" r:embed="rId13"/>
        <a:stretch/>
      </xdr:blipFill>
      <xdr:spPr>
        <a:xfrm>
          <a:off x="674625" y="31876650"/>
          <a:ext cx="1800360" cy="1955160"/>
        </a:xfrm>
        <a:prstGeom prst="rect">
          <a:avLst/>
        </a:prstGeom>
        <a:ln w="0">
          <a:noFill/>
        </a:ln>
      </xdr:spPr>
    </xdr:pic>
    <xdr:clientData/>
  </xdr:twoCellAnchor>
  <xdr:twoCellAnchor editAs="oneCell">
    <xdr:from>
      <xdr:col>1</xdr:col>
      <xdr:colOff>307080</xdr:colOff>
      <xdr:row>7</xdr:row>
      <xdr:rowOff>99720</xdr:rowOff>
    </xdr:from>
    <xdr:to>
      <xdr:col>1</xdr:col>
      <xdr:colOff>1525320</xdr:colOff>
      <xdr:row>7</xdr:row>
      <xdr:rowOff>1402560</xdr:rowOff>
    </xdr:to>
    <xdr:pic>
      <xdr:nvPicPr>
        <xdr:cNvPr id="16" name="Рисунок 32"/>
        <xdr:cNvPicPr/>
      </xdr:nvPicPr>
      <xdr:blipFill>
        <a:blip xmlns:r="http://schemas.openxmlformats.org/officeDocument/2006/relationships" r:embed="rId14"/>
        <a:stretch/>
      </xdr:blipFill>
      <xdr:spPr>
        <a:xfrm>
          <a:off x="888105" y="3081045"/>
          <a:ext cx="1218240" cy="1302840"/>
        </a:xfrm>
        <a:prstGeom prst="rect">
          <a:avLst/>
        </a:prstGeom>
        <a:ln w="0">
          <a:noFill/>
        </a:ln>
      </xdr:spPr>
    </xdr:pic>
    <xdr:clientData/>
  </xdr:twoCellAnchor>
  <xdr:twoCellAnchor editAs="oneCell">
    <xdr:from>
      <xdr:col>1</xdr:col>
      <xdr:colOff>225360</xdr:colOff>
      <xdr:row>8</xdr:row>
      <xdr:rowOff>222480</xdr:rowOff>
    </xdr:from>
    <xdr:to>
      <xdr:col>1</xdr:col>
      <xdr:colOff>1443600</xdr:colOff>
      <xdr:row>8</xdr:row>
      <xdr:rowOff>1525320</xdr:rowOff>
    </xdr:to>
    <xdr:pic>
      <xdr:nvPicPr>
        <xdr:cNvPr id="17" name="Рисунок 33"/>
        <xdr:cNvPicPr/>
      </xdr:nvPicPr>
      <xdr:blipFill>
        <a:blip xmlns:r="http://schemas.openxmlformats.org/officeDocument/2006/relationships" r:embed="rId14"/>
        <a:stretch/>
      </xdr:blipFill>
      <xdr:spPr>
        <a:xfrm>
          <a:off x="806385" y="4794480"/>
          <a:ext cx="1218240" cy="1302840"/>
        </a:xfrm>
        <a:prstGeom prst="rect">
          <a:avLst/>
        </a:prstGeom>
        <a:ln w="0">
          <a:noFill/>
        </a:ln>
      </xdr:spPr>
    </xdr:pic>
    <xdr:clientData/>
  </xdr:twoCellAnchor>
  <xdr:twoCellAnchor editAs="oneCell">
    <xdr:from>
      <xdr:col>1</xdr:col>
      <xdr:colOff>214920</xdr:colOff>
      <xdr:row>9</xdr:row>
      <xdr:rowOff>140760</xdr:rowOff>
    </xdr:from>
    <xdr:to>
      <xdr:col>1</xdr:col>
      <xdr:colOff>1433160</xdr:colOff>
      <xdr:row>9</xdr:row>
      <xdr:rowOff>1443600</xdr:rowOff>
    </xdr:to>
    <xdr:pic>
      <xdr:nvPicPr>
        <xdr:cNvPr id="18" name="Рисунок 34"/>
        <xdr:cNvPicPr/>
      </xdr:nvPicPr>
      <xdr:blipFill>
        <a:blip xmlns:r="http://schemas.openxmlformats.org/officeDocument/2006/relationships" r:embed="rId14"/>
        <a:stretch/>
      </xdr:blipFill>
      <xdr:spPr>
        <a:xfrm>
          <a:off x="795945" y="6493935"/>
          <a:ext cx="1218240" cy="1302840"/>
        </a:xfrm>
        <a:prstGeom prst="rect">
          <a:avLst/>
        </a:prstGeom>
        <a:ln w="0">
          <a:noFill/>
        </a:ln>
      </xdr:spPr>
    </xdr:pic>
    <xdr:clientData/>
  </xdr:twoCellAnchor>
  <xdr:twoCellAnchor editAs="oneCell">
    <xdr:from>
      <xdr:col>1</xdr:col>
      <xdr:colOff>184320</xdr:colOff>
      <xdr:row>10</xdr:row>
      <xdr:rowOff>212400</xdr:rowOff>
    </xdr:from>
    <xdr:to>
      <xdr:col>1</xdr:col>
      <xdr:colOff>1402560</xdr:colOff>
      <xdr:row>10</xdr:row>
      <xdr:rowOff>1515240</xdr:rowOff>
    </xdr:to>
    <xdr:pic>
      <xdr:nvPicPr>
        <xdr:cNvPr id="19" name="Рисунок 35"/>
        <xdr:cNvPicPr/>
      </xdr:nvPicPr>
      <xdr:blipFill>
        <a:blip xmlns:r="http://schemas.openxmlformats.org/officeDocument/2006/relationships" r:embed="rId14"/>
        <a:stretch/>
      </xdr:blipFill>
      <xdr:spPr>
        <a:xfrm>
          <a:off x="765345" y="8194350"/>
          <a:ext cx="1218240" cy="1302840"/>
        </a:xfrm>
        <a:prstGeom prst="rect">
          <a:avLst/>
        </a:prstGeom>
        <a:ln w="0">
          <a:noFill/>
        </a:ln>
      </xdr:spPr>
    </xdr:pic>
    <xdr:clientData/>
  </xdr:twoCellAnchor>
  <xdr:twoCellAnchor editAs="oneCell">
    <xdr:from>
      <xdr:col>1</xdr:col>
      <xdr:colOff>122760</xdr:colOff>
      <xdr:row>12</xdr:row>
      <xdr:rowOff>263880</xdr:rowOff>
    </xdr:from>
    <xdr:to>
      <xdr:col>1</xdr:col>
      <xdr:colOff>1742760</xdr:colOff>
      <xdr:row>12</xdr:row>
      <xdr:rowOff>1860840</xdr:rowOff>
    </xdr:to>
    <xdr:pic>
      <xdr:nvPicPr>
        <xdr:cNvPr id="20" name="Рисунок 36"/>
        <xdr:cNvPicPr/>
      </xdr:nvPicPr>
      <xdr:blipFill>
        <a:blip xmlns:r="http://schemas.openxmlformats.org/officeDocument/2006/relationships" r:embed="rId15"/>
        <a:stretch/>
      </xdr:blipFill>
      <xdr:spPr>
        <a:xfrm>
          <a:off x="703785" y="10284180"/>
          <a:ext cx="1620000" cy="1596960"/>
        </a:xfrm>
        <a:prstGeom prst="rect">
          <a:avLst/>
        </a:prstGeom>
        <a:ln w="0">
          <a:noFill/>
        </a:ln>
      </xdr:spPr>
    </xdr:pic>
    <xdr:clientData/>
  </xdr:twoCellAnchor>
  <xdr:twoCellAnchor editAs="oneCell">
    <xdr:from>
      <xdr:col>1</xdr:col>
      <xdr:colOff>173970</xdr:colOff>
      <xdr:row>13</xdr:row>
      <xdr:rowOff>110106</xdr:rowOff>
    </xdr:from>
    <xdr:to>
      <xdr:col>1</xdr:col>
      <xdr:colOff>1770570</xdr:colOff>
      <xdr:row>13</xdr:row>
      <xdr:rowOff>1684386</xdr:rowOff>
    </xdr:to>
    <xdr:pic>
      <xdr:nvPicPr>
        <xdr:cNvPr id="21" name="Рисунок 37"/>
        <xdr:cNvPicPr/>
      </xdr:nvPicPr>
      <xdr:blipFill>
        <a:blip xmlns:r="http://schemas.openxmlformats.org/officeDocument/2006/relationships" r:embed="rId15"/>
        <a:stretch/>
      </xdr:blipFill>
      <xdr:spPr>
        <a:xfrm>
          <a:off x="757760" y="12113654"/>
          <a:ext cx="1596600" cy="1574280"/>
        </a:xfrm>
        <a:prstGeom prst="rect">
          <a:avLst/>
        </a:prstGeom>
        <a:ln w="0">
          <a:noFill/>
        </a:ln>
      </xdr:spPr>
    </xdr:pic>
    <xdr:clientData/>
  </xdr:twoCellAnchor>
  <xdr:twoCellAnchor editAs="oneCell">
    <xdr:from>
      <xdr:col>1</xdr:col>
      <xdr:colOff>102240</xdr:colOff>
      <xdr:row>15</xdr:row>
      <xdr:rowOff>304560</xdr:rowOff>
    </xdr:from>
    <xdr:to>
      <xdr:col>1</xdr:col>
      <xdr:colOff>1698840</xdr:colOff>
      <xdr:row>15</xdr:row>
      <xdr:rowOff>1878840</xdr:rowOff>
    </xdr:to>
    <xdr:pic>
      <xdr:nvPicPr>
        <xdr:cNvPr id="22" name="Рисунок 39"/>
        <xdr:cNvPicPr/>
      </xdr:nvPicPr>
      <xdr:blipFill>
        <a:blip xmlns:r="http://schemas.openxmlformats.org/officeDocument/2006/relationships" r:embed="rId15"/>
        <a:stretch/>
      </xdr:blipFill>
      <xdr:spPr>
        <a:xfrm>
          <a:off x="683265" y="15801735"/>
          <a:ext cx="1596600" cy="1574280"/>
        </a:xfrm>
        <a:prstGeom prst="rect">
          <a:avLst/>
        </a:prstGeom>
        <a:ln w="0">
          <a:noFill/>
        </a:ln>
      </xdr:spPr>
    </xdr:pic>
    <xdr:clientData/>
  </xdr:twoCellAnchor>
  <xdr:twoCellAnchor editAs="oneCell">
    <xdr:from>
      <xdr:col>1</xdr:col>
      <xdr:colOff>92160</xdr:colOff>
      <xdr:row>16</xdr:row>
      <xdr:rowOff>253440</xdr:rowOff>
    </xdr:from>
    <xdr:to>
      <xdr:col>1</xdr:col>
      <xdr:colOff>1688760</xdr:colOff>
      <xdr:row>16</xdr:row>
      <xdr:rowOff>1827720</xdr:rowOff>
    </xdr:to>
    <xdr:pic>
      <xdr:nvPicPr>
        <xdr:cNvPr id="23" name="Рисунок 40"/>
        <xdr:cNvPicPr/>
      </xdr:nvPicPr>
      <xdr:blipFill>
        <a:blip xmlns:r="http://schemas.openxmlformats.org/officeDocument/2006/relationships" r:embed="rId15"/>
        <a:stretch/>
      </xdr:blipFill>
      <xdr:spPr>
        <a:xfrm>
          <a:off x="673185" y="17798490"/>
          <a:ext cx="1596600" cy="1574280"/>
        </a:xfrm>
        <a:prstGeom prst="rect">
          <a:avLst/>
        </a:prstGeom>
        <a:ln w="0">
          <a:noFill/>
        </a:ln>
      </xdr:spPr>
    </xdr:pic>
    <xdr:clientData/>
  </xdr:twoCellAnchor>
  <xdr:twoCellAnchor editAs="oneCell">
    <xdr:from>
      <xdr:col>1</xdr:col>
      <xdr:colOff>307278</xdr:colOff>
      <xdr:row>14</xdr:row>
      <xdr:rowOff>7885</xdr:rowOff>
    </xdr:from>
    <xdr:to>
      <xdr:col>1</xdr:col>
      <xdr:colOff>1721358</xdr:colOff>
      <xdr:row>14</xdr:row>
      <xdr:rowOff>1612772</xdr:rowOff>
    </xdr:to>
    <xdr:pic>
      <xdr:nvPicPr>
        <xdr:cNvPr id="24" name="Рисунок 41"/>
        <xdr:cNvPicPr/>
      </xdr:nvPicPr>
      <xdr:blipFill>
        <a:blip xmlns:r="http://schemas.openxmlformats.org/officeDocument/2006/relationships" r:embed="rId16"/>
        <a:stretch/>
      </xdr:blipFill>
      <xdr:spPr>
        <a:xfrm>
          <a:off x="891068" y="13793530"/>
          <a:ext cx="1414080" cy="1604887"/>
        </a:xfrm>
        <a:prstGeom prst="rect">
          <a:avLst/>
        </a:prstGeom>
        <a:ln w="0">
          <a:noFill/>
        </a:ln>
      </xdr:spPr>
    </xdr:pic>
    <xdr:clientData/>
  </xdr:twoCellAnchor>
  <xdr:twoCellAnchor editAs="oneCell">
    <xdr:from>
      <xdr:col>1</xdr:col>
      <xdr:colOff>307080</xdr:colOff>
      <xdr:row>19</xdr:row>
      <xdr:rowOff>294480</xdr:rowOff>
    </xdr:from>
    <xdr:to>
      <xdr:col>1</xdr:col>
      <xdr:colOff>1675080</xdr:colOff>
      <xdr:row>19</xdr:row>
      <xdr:rowOff>2109600</xdr:rowOff>
    </xdr:to>
    <xdr:pic>
      <xdr:nvPicPr>
        <xdr:cNvPr id="25" name="Изображение 9"/>
        <xdr:cNvPicPr/>
      </xdr:nvPicPr>
      <xdr:blipFill>
        <a:blip xmlns:r="http://schemas.openxmlformats.org/officeDocument/2006/relationships" r:embed="rId12"/>
        <a:stretch/>
      </xdr:blipFill>
      <xdr:spPr>
        <a:xfrm>
          <a:off x="888105" y="24154605"/>
          <a:ext cx="1368000" cy="1815120"/>
        </a:xfrm>
        <a:prstGeom prst="rect">
          <a:avLst/>
        </a:prstGeom>
        <a:ln w="0">
          <a:noFill/>
        </a:ln>
      </xdr:spPr>
    </xdr:pic>
    <xdr:clientData/>
  </xdr:twoCellAnchor>
  <xdr:twoCellAnchor editAs="oneCell">
    <xdr:from>
      <xdr:col>1</xdr:col>
      <xdr:colOff>307080</xdr:colOff>
      <xdr:row>20</xdr:row>
      <xdr:rowOff>355680</xdr:rowOff>
    </xdr:from>
    <xdr:to>
      <xdr:col>1</xdr:col>
      <xdr:colOff>1675080</xdr:colOff>
      <xdr:row>20</xdr:row>
      <xdr:rowOff>2170800</xdr:rowOff>
    </xdr:to>
    <xdr:pic>
      <xdr:nvPicPr>
        <xdr:cNvPr id="26" name="Изображение 9"/>
        <xdr:cNvPicPr/>
      </xdr:nvPicPr>
      <xdr:blipFill>
        <a:blip xmlns:r="http://schemas.openxmlformats.org/officeDocument/2006/relationships" r:embed="rId12"/>
        <a:stretch/>
      </xdr:blipFill>
      <xdr:spPr>
        <a:xfrm>
          <a:off x="888105" y="26454180"/>
          <a:ext cx="1368000" cy="1815120"/>
        </a:xfrm>
        <a:prstGeom prst="rect">
          <a:avLst/>
        </a:prstGeom>
        <a:ln w="0">
          <a:noFill/>
        </a:ln>
      </xdr:spPr>
    </xdr:pic>
    <xdr:clientData/>
  </xdr:twoCellAnchor>
  <xdr:twoCellAnchor editAs="oneCell">
    <xdr:from>
      <xdr:col>1</xdr:col>
      <xdr:colOff>460727</xdr:colOff>
      <xdr:row>22</xdr:row>
      <xdr:rowOff>27811</xdr:rowOff>
    </xdr:from>
    <xdr:to>
      <xdr:col>1</xdr:col>
      <xdr:colOff>1623167</xdr:colOff>
      <xdr:row>23</xdr:row>
      <xdr:rowOff>1134084</xdr:rowOff>
    </xdr:to>
    <xdr:pic>
      <xdr:nvPicPr>
        <xdr:cNvPr id="27" name="Рисунок 45"/>
        <xdr:cNvPicPr/>
      </xdr:nvPicPr>
      <xdr:blipFill>
        <a:blip xmlns:r="http://schemas.openxmlformats.org/officeDocument/2006/relationships" r:embed="rId17"/>
        <a:stretch/>
      </xdr:blipFill>
      <xdr:spPr>
        <a:xfrm>
          <a:off x="1044517" y="28797408"/>
          <a:ext cx="1162440" cy="2263611"/>
        </a:xfrm>
        <a:prstGeom prst="rect">
          <a:avLst/>
        </a:prstGeom>
        <a:ln w="0">
          <a:noFill/>
        </a:ln>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43</xdr:col>
      <xdr:colOff>591840</xdr:colOff>
      <xdr:row>94</xdr:row>
      <xdr:rowOff>146520</xdr:rowOff>
    </xdr:from>
    <xdr:to>
      <xdr:col>51</xdr:col>
      <xdr:colOff>478440</xdr:colOff>
      <xdr:row>106</xdr:row>
      <xdr:rowOff>286920</xdr:rowOff>
    </xdr:to>
    <xdr:pic>
      <xdr:nvPicPr>
        <xdr:cNvPr id="2" name="Рисунок 3" descr="ECO50 ELECTR.DRAWER.jpg"/>
        <xdr:cNvPicPr/>
      </xdr:nvPicPr>
      <xdr:blipFill>
        <a:blip xmlns:r="http://schemas.openxmlformats.org/officeDocument/2006/relationships" r:embed="rId1"/>
        <a:stretch/>
      </xdr:blipFill>
      <xdr:spPr>
        <a:xfrm flipH="1">
          <a:off x="43140015" y="84538020"/>
          <a:ext cx="4763400" cy="3683699"/>
        </a:xfrm>
        <a:prstGeom prst="rect">
          <a:avLst/>
        </a:prstGeom>
        <a:ln w="0">
          <a:noFill/>
        </a:ln>
      </xdr:spPr>
    </xdr:pic>
    <xdr:clientData/>
  </xdr:twoCellAnchor>
  <xdr:twoCellAnchor editAs="oneCell">
    <xdr:from>
      <xdr:col>9</xdr:col>
      <xdr:colOff>207720</xdr:colOff>
      <xdr:row>7</xdr:row>
      <xdr:rowOff>489600</xdr:rowOff>
    </xdr:from>
    <xdr:to>
      <xdr:col>12</xdr:col>
      <xdr:colOff>568440</xdr:colOff>
      <xdr:row>8</xdr:row>
      <xdr:rowOff>984960</xdr:rowOff>
    </xdr:to>
    <xdr:pic>
      <xdr:nvPicPr>
        <xdr:cNvPr id="3" name="Рисунок 6" descr="ECO40-50 DOOR HINGES.jpg"/>
        <xdr:cNvPicPr/>
      </xdr:nvPicPr>
      <xdr:blipFill>
        <a:blip xmlns:r="http://schemas.openxmlformats.org/officeDocument/2006/relationships" r:embed="rId2"/>
        <a:stretch/>
      </xdr:blipFill>
      <xdr:spPr>
        <a:xfrm rot="5400000" flipH="1">
          <a:off x="18509362" y="8143583"/>
          <a:ext cx="2524185" cy="3789720"/>
        </a:xfrm>
        <a:prstGeom prst="rect">
          <a:avLst/>
        </a:prstGeom>
        <a:ln w="0">
          <a:noFill/>
        </a:ln>
      </xdr:spPr>
    </xdr:pic>
    <xdr:clientData/>
  </xdr:twoCellAnchor>
  <xdr:twoCellAnchor editAs="oneCell">
    <xdr:from>
      <xdr:col>1</xdr:col>
      <xdr:colOff>455760</xdr:colOff>
      <xdr:row>1</xdr:row>
      <xdr:rowOff>79200</xdr:rowOff>
    </xdr:from>
    <xdr:to>
      <xdr:col>2</xdr:col>
      <xdr:colOff>888000</xdr:colOff>
      <xdr:row>2</xdr:row>
      <xdr:rowOff>538561</xdr:rowOff>
    </xdr:to>
    <xdr:pic>
      <xdr:nvPicPr>
        <xdr:cNvPr id="4" name="Рисунок 7" descr="adlerprofessional-logo.png"/>
        <xdr:cNvPicPr/>
      </xdr:nvPicPr>
      <xdr:blipFill>
        <a:blip xmlns:r="http://schemas.openxmlformats.org/officeDocument/2006/relationships" r:embed="rId3"/>
        <a:stretch/>
      </xdr:blipFill>
      <xdr:spPr>
        <a:xfrm>
          <a:off x="674835" y="412575"/>
          <a:ext cx="2718240" cy="1211835"/>
        </a:xfrm>
        <a:prstGeom prst="rect">
          <a:avLst/>
        </a:prstGeom>
        <a:ln w="0">
          <a:noFill/>
        </a:ln>
      </xdr:spPr>
    </xdr:pic>
    <xdr:clientData/>
  </xdr:twoCellAnchor>
  <xdr:twoCellAnchor editAs="oneCell">
    <xdr:from>
      <xdr:col>1</xdr:col>
      <xdr:colOff>1179360</xdr:colOff>
      <xdr:row>2</xdr:row>
      <xdr:rowOff>501840</xdr:rowOff>
    </xdr:from>
    <xdr:to>
      <xdr:col>2</xdr:col>
      <xdr:colOff>116520</xdr:colOff>
      <xdr:row>2</xdr:row>
      <xdr:rowOff>1402560</xdr:rowOff>
    </xdr:to>
    <xdr:pic>
      <xdr:nvPicPr>
        <xdr:cNvPr id="5" name="Рисунок 12" descr="Fotolia-39563280.jpg"/>
        <xdr:cNvPicPr/>
      </xdr:nvPicPr>
      <xdr:blipFill>
        <a:blip xmlns:r="http://schemas.openxmlformats.org/officeDocument/2006/relationships" r:embed="rId4"/>
        <a:stretch/>
      </xdr:blipFill>
      <xdr:spPr>
        <a:xfrm>
          <a:off x="1398435" y="1587690"/>
          <a:ext cx="1223160" cy="900720"/>
        </a:xfrm>
        <a:prstGeom prst="rect">
          <a:avLst/>
        </a:prstGeom>
        <a:ln w="0">
          <a:noFill/>
        </a:ln>
      </xdr:spPr>
    </xdr:pic>
    <xdr:clientData/>
  </xdr:twoCellAnchor>
  <xdr:twoCellAnchor editAs="oneCell">
    <xdr:from>
      <xdr:col>9</xdr:col>
      <xdr:colOff>210960</xdr:colOff>
      <xdr:row>4</xdr:row>
      <xdr:rowOff>370080</xdr:rowOff>
    </xdr:from>
    <xdr:to>
      <xdr:col>12</xdr:col>
      <xdr:colOff>522720</xdr:colOff>
      <xdr:row>7</xdr:row>
      <xdr:rowOff>226080</xdr:rowOff>
    </xdr:to>
    <xdr:pic>
      <xdr:nvPicPr>
        <xdr:cNvPr id="6" name="Рисунок 13" descr="adler-professional-processing (1).jpg"/>
        <xdr:cNvPicPr/>
      </xdr:nvPicPr>
      <xdr:blipFill>
        <a:blip xmlns:r="http://schemas.openxmlformats.org/officeDocument/2006/relationships" r:embed="rId5"/>
        <a:stretch/>
      </xdr:blipFill>
      <xdr:spPr>
        <a:xfrm>
          <a:off x="17879835" y="4294380"/>
          <a:ext cx="3740760" cy="4218450"/>
        </a:xfrm>
        <a:prstGeom prst="rect">
          <a:avLst/>
        </a:prstGeom>
        <a:ln w="0">
          <a:noFill/>
        </a:ln>
      </xdr:spPr>
    </xdr:pic>
    <xdr:clientData/>
  </xdr:twoCellAnchor>
  <xdr:twoCellAnchor editAs="oneCell">
    <xdr:from>
      <xdr:col>1</xdr:col>
      <xdr:colOff>34560</xdr:colOff>
      <xdr:row>13</xdr:row>
      <xdr:rowOff>1621800</xdr:rowOff>
    </xdr:from>
    <xdr:to>
      <xdr:col>1</xdr:col>
      <xdr:colOff>1851840</xdr:colOff>
      <xdr:row>13</xdr:row>
      <xdr:rowOff>3516120</xdr:rowOff>
    </xdr:to>
    <xdr:pic>
      <xdr:nvPicPr>
        <xdr:cNvPr id="7" name="Рисунок 2"/>
        <xdr:cNvPicPr/>
      </xdr:nvPicPr>
      <xdr:blipFill>
        <a:blip xmlns:r="http://schemas.openxmlformats.org/officeDocument/2006/relationships" r:embed="rId6"/>
        <a:stretch/>
      </xdr:blipFill>
      <xdr:spPr>
        <a:xfrm>
          <a:off x="253635" y="20290800"/>
          <a:ext cx="1817280" cy="1894320"/>
        </a:xfrm>
        <a:prstGeom prst="rect">
          <a:avLst/>
        </a:prstGeom>
        <a:ln w="0">
          <a:noFill/>
        </a:ln>
      </xdr:spPr>
    </xdr:pic>
    <xdr:clientData/>
  </xdr:twoCellAnchor>
  <xdr:twoCellAnchor editAs="oneCell">
    <xdr:from>
      <xdr:col>1</xdr:col>
      <xdr:colOff>69120</xdr:colOff>
      <xdr:row>14</xdr:row>
      <xdr:rowOff>1084680</xdr:rowOff>
    </xdr:from>
    <xdr:to>
      <xdr:col>1</xdr:col>
      <xdr:colOff>1800360</xdr:colOff>
      <xdr:row>14</xdr:row>
      <xdr:rowOff>3083400</xdr:rowOff>
    </xdr:to>
    <xdr:pic>
      <xdr:nvPicPr>
        <xdr:cNvPr id="8" name="Рисунок 5"/>
        <xdr:cNvPicPr/>
      </xdr:nvPicPr>
      <xdr:blipFill>
        <a:blip xmlns:r="http://schemas.openxmlformats.org/officeDocument/2006/relationships" r:embed="rId6"/>
        <a:stretch/>
      </xdr:blipFill>
      <xdr:spPr>
        <a:xfrm>
          <a:off x="288195" y="24659055"/>
          <a:ext cx="1731240" cy="1998720"/>
        </a:xfrm>
        <a:prstGeom prst="rect">
          <a:avLst/>
        </a:prstGeom>
        <a:ln w="0">
          <a:noFill/>
        </a:ln>
      </xdr:spPr>
    </xdr:pic>
    <xdr:clientData/>
  </xdr:twoCellAnchor>
  <xdr:twoCellAnchor editAs="oneCell">
    <xdr:from>
      <xdr:col>1</xdr:col>
      <xdr:colOff>328948</xdr:colOff>
      <xdr:row>5</xdr:row>
      <xdr:rowOff>39846</xdr:rowOff>
    </xdr:from>
    <xdr:to>
      <xdr:col>1</xdr:col>
      <xdr:colOff>1834828</xdr:colOff>
      <xdr:row>5</xdr:row>
      <xdr:rowOff>1904963</xdr:rowOff>
    </xdr:to>
    <xdr:pic>
      <xdr:nvPicPr>
        <xdr:cNvPr id="9" name="Рисунок 2"/>
        <xdr:cNvPicPr/>
      </xdr:nvPicPr>
      <xdr:blipFill>
        <a:blip xmlns:r="http://schemas.openxmlformats.org/officeDocument/2006/relationships" r:embed="rId7"/>
        <a:stretch/>
      </xdr:blipFill>
      <xdr:spPr>
        <a:xfrm>
          <a:off x="554084" y="4369391"/>
          <a:ext cx="1505880" cy="1865117"/>
        </a:xfrm>
        <a:prstGeom prst="rect">
          <a:avLst/>
        </a:prstGeom>
        <a:ln w="0">
          <a:noFill/>
        </a:ln>
      </xdr:spPr>
    </xdr:pic>
    <xdr:clientData/>
  </xdr:twoCellAnchor>
  <xdr:twoCellAnchor editAs="oneCell">
    <xdr:from>
      <xdr:col>1</xdr:col>
      <xdr:colOff>259920</xdr:colOff>
      <xdr:row>6</xdr:row>
      <xdr:rowOff>91800</xdr:rowOff>
    </xdr:from>
    <xdr:to>
      <xdr:col>1</xdr:col>
      <xdr:colOff>1765800</xdr:colOff>
      <xdr:row>6</xdr:row>
      <xdr:rowOff>1950840</xdr:rowOff>
    </xdr:to>
    <xdr:pic>
      <xdr:nvPicPr>
        <xdr:cNvPr id="10" name="Рисунок 3"/>
        <xdr:cNvPicPr/>
      </xdr:nvPicPr>
      <xdr:blipFill>
        <a:blip xmlns:r="http://schemas.openxmlformats.org/officeDocument/2006/relationships" r:embed="rId7"/>
        <a:stretch/>
      </xdr:blipFill>
      <xdr:spPr>
        <a:xfrm>
          <a:off x="478995" y="6349725"/>
          <a:ext cx="1505880" cy="1859040"/>
        </a:xfrm>
        <a:prstGeom prst="rect">
          <a:avLst/>
        </a:prstGeom>
        <a:ln w="0">
          <a:noFill/>
        </a:ln>
      </xdr:spPr>
    </xdr:pic>
    <xdr:clientData/>
  </xdr:twoCellAnchor>
  <xdr:twoCellAnchor editAs="oneCell">
    <xdr:from>
      <xdr:col>1</xdr:col>
      <xdr:colOff>225000</xdr:colOff>
      <xdr:row>7</xdr:row>
      <xdr:rowOff>104400</xdr:rowOff>
    </xdr:from>
    <xdr:to>
      <xdr:col>1</xdr:col>
      <xdr:colOff>1730880</xdr:colOff>
      <xdr:row>7</xdr:row>
      <xdr:rowOff>1963440</xdr:rowOff>
    </xdr:to>
    <xdr:pic>
      <xdr:nvPicPr>
        <xdr:cNvPr id="11" name="Рисунок 4"/>
        <xdr:cNvPicPr/>
      </xdr:nvPicPr>
      <xdr:blipFill>
        <a:blip xmlns:r="http://schemas.openxmlformats.org/officeDocument/2006/relationships" r:embed="rId7"/>
        <a:stretch/>
      </xdr:blipFill>
      <xdr:spPr>
        <a:xfrm>
          <a:off x="444075" y="8391150"/>
          <a:ext cx="1505880" cy="1859040"/>
        </a:xfrm>
        <a:prstGeom prst="rect">
          <a:avLst/>
        </a:prstGeom>
        <a:ln w="0">
          <a:noFill/>
        </a:ln>
      </xdr:spPr>
    </xdr:pic>
    <xdr:clientData/>
  </xdr:twoCellAnchor>
  <xdr:twoCellAnchor editAs="oneCell">
    <xdr:from>
      <xdr:col>1</xdr:col>
      <xdr:colOff>173160</xdr:colOff>
      <xdr:row>9</xdr:row>
      <xdr:rowOff>74880</xdr:rowOff>
    </xdr:from>
    <xdr:to>
      <xdr:col>1</xdr:col>
      <xdr:colOff>1679040</xdr:colOff>
      <xdr:row>9</xdr:row>
      <xdr:rowOff>1933920</xdr:rowOff>
    </xdr:to>
    <xdr:pic>
      <xdr:nvPicPr>
        <xdr:cNvPr id="12" name="Рисунок 5"/>
        <xdr:cNvPicPr/>
      </xdr:nvPicPr>
      <xdr:blipFill>
        <a:blip xmlns:r="http://schemas.openxmlformats.org/officeDocument/2006/relationships" r:embed="rId7"/>
        <a:stretch/>
      </xdr:blipFill>
      <xdr:spPr>
        <a:xfrm>
          <a:off x="392235" y="12371655"/>
          <a:ext cx="1505880" cy="1859040"/>
        </a:xfrm>
        <a:prstGeom prst="rect">
          <a:avLst/>
        </a:prstGeom>
        <a:ln w="0">
          <a:noFill/>
        </a:ln>
      </xdr:spPr>
    </xdr:pic>
    <xdr:clientData/>
  </xdr:twoCellAnchor>
  <xdr:twoCellAnchor editAs="oneCell">
    <xdr:from>
      <xdr:col>1</xdr:col>
      <xdr:colOff>256320</xdr:colOff>
      <xdr:row>8</xdr:row>
      <xdr:rowOff>105840</xdr:rowOff>
    </xdr:from>
    <xdr:to>
      <xdr:col>1</xdr:col>
      <xdr:colOff>1762200</xdr:colOff>
      <xdr:row>8</xdr:row>
      <xdr:rowOff>1964880</xdr:rowOff>
    </xdr:to>
    <xdr:pic>
      <xdr:nvPicPr>
        <xdr:cNvPr id="13" name="Рисунок 6"/>
        <xdr:cNvPicPr/>
      </xdr:nvPicPr>
      <xdr:blipFill>
        <a:blip xmlns:r="http://schemas.openxmlformats.org/officeDocument/2006/relationships" r:embed="rId7"/>
        <a:stretch/>
      </xdr:blipFill>
      <xdr:spPr>
        <a:xfrm>
          <a:off x="475395" y="10421415"/>
          <a:ext cx="1505880" cy="1859040"/>
        </a:xfrm>
        <a:prstGeom prst="rect">
          <a:avLst/>
        </a:prstGeom>
        <a:ln w="0">
          <a:noFill/>
        </a:ln>
      </xdr:spPr>
    </xdr:pic>
    <xdr:clientData/>
  </xdr:twoCellAnchor>
  <xdr:twoCellAnchor editAs="oneCell">
    <xdr:from>
      <xdr:col>1</xdr:col>
      <xdr:colOff>242280</xdr:colOff>
      <xdr:row>10</xdr:row>
      <xdr:rowOff>109800</xdr:rowOff>
    </xdr:from>
    <xdr:to>
      <xdr:col>1</xdr:col>
      <xdr:colOff>1748160</xdr:colOff>
      <xdr:row>10</xdr:row>
      <xdr:rowOff>1968840</xdr:rowOff>
    </xdr:to>
    <xdr:pic>
      <xdr:nvPicPr>
        <xdr:cNvPr id="14" name="Рисунок 7"/>
        <xdr:cNvPicPr/>
      </xdr:nvPicPr>
      <xdr:blipFill>
        <a:blip xmlns:r="http://schemas.openxmlformats.org/officeDocument/2006/relationships" r:embed="rId7"/>
        <a:stretch/>
      </xdr:blipFill>
      <xdr:spPr>
        <a:xfrm>
          <a:off x="461355" y="14359200"/>
          <a:ext cx="1505880" cy="1859040"/>
        </a:xfrm>
        <a:prstGeom prst="rect">
          <a:avLst/>
        </a:prstGeom>
        <a:ln w="0">
          <a:noFill/>
        </a:ln>
      </xdr:spPr>
    </xdr:pic>
    <xdr:clientData/>
  </xdr:twoCellAnchor>
  <xdr:twoCellAnchor editAs="oneCell">
    <xdr:from>
      <xdr:col>1</xdr:col>
      <xdr:colOff>225000</xdr:colOff>
      <xdr:row>11</xdr:row>
      <xdr:rowOff>144360</xdr:rowOff>
    </xdr:from>
    <xdr:to>
      <xdr:col>1</xdr:col>
      <xdr:colOff>1730880</xdr:colOff>
      <xdr:row>11</xdr:row>
      <xdr:rowOff>2003400</xdr:rowOff>
    </xdr:to>
    <xdr:pic>
      <xdr:nvPicPr>
        <xdr:cNvPr id="15" name="Рисунок 8"/>
        <xdr:cNvPicPr/>
      </xdr:nvPicPr>
      <xdr:blipFill>
        <a:blip xmlns:r="http://schemas.openxmlformats.org/officeDocument/2006/relationships" r:embed="rId7"/>
        <a:stretch/>
      </xdr:blipFill>
      <xdr:spPr>
        <a:xfrm>
          <a:off x="444075" y="16432110"/>
          <a:ext cx="1505880" cy="1859040"/>
        </a:xfrm>
        <a:prstGeom prst="rect">
          <a:avLst/>
        </a:prstGeom>
        <a:ln w="0">
          <a:noFill/>
        </a:ln>
      </xdr:spPr>
    </xdr:pic>
    <xdr:clientData/>
  </xdr:twoCellAnchor>
  <xdr:twoCellAnchor editAs="oneCell">
    <xdr:from>
      <xdr:col>9</xdr:col>
      <xdr:colOff>502200</xdr:colOff>
      <xdr:row>13</xdr:row>
      <xdr:rowOff>2227680</xdr:rowOff>
    </xdr:from>
    <xdr:to>
      <xdr:col>11</xdr:col>
      <xdr:colOff>1090440</xdr:colOff>
      <xdr:row>14</xdr:row>
      <xdr:rowOff>1284119</xdr:rowOff>
    </xdr:to>
    <xdr:pic>
      <xdr:nvPicPr>
        <xdr:cNvPr id="16" name="Рисунок 14"/>
        <xdr:cNvPicPr/>
      </xdr:nvPicPr>
      <xdr:blipFill>
        <a:blip xmlns:r="http://schemas.openxmlformats.org/officeDocument/2006/relationships" r:embed="rId8"/>
        <a:stretch/>
      </xdr:blipFill>
      <xdr:spPr>
        <a:xfrm>
          <a:off x="18171075" y="20896680"/>
          <a:ext cx="2788515" cy="3961815"/>
        </a:xfrm>
        <a:prstGeom prst="rect">
          <a:avLst/>
        </a:prstGeom>
        <a:ln w="0">
          <a:noFill/>
        </a:ln>
      </xdr:spPr>
    </xdr:pic>
    <xdr:clientData/>
  </xdr:twoCellAnchor>
  <xdr:twoCellAnchor editAs="oneCell">
    <xdr:from>
      <xdr:col>1</xdr:col>
      <xdr:colOff>121320</xdr:colOff>
      <xdr:row>17</xdr:row>
      <xdr:rowOff>172800</xdr:rowOff>
    </xdr:from>
    <xdr:to>
      <xdr:col>1</xdr:col>
      <xdr:colOff>1904400</xdr:colOff>
      <xdr:row>17</xdr:row>
      <xdr:rowOff>2847600</xdr:rowOff>
    </xdr:to>
    <xdr:pic>
      <xdr:nvPicPr>
        <xdr:cNvPr id="17" name="Рисунок 16"/>
        <xdr:cNvPicPr/>
      </xdr:nvPicPr>
      <xdr:blipFill>
        <a:blip xmlns:r="http://schemas.openxmlformats.org/officeDocument/2006/relationships" r:embed="rId9"/>
        <a:stretch/>
      </xdr:blipFill>
      <xdr:spPr>
        <a:xfrm>
          <a:off x="340395" y="31719600"/>
          <a:ext cx="1783080" cy="2674800"/>
        </a:xfrm>
        <a:prstGeom prst="rect">
          <a:avLst/>
        </a:prstGeom>
        <a:ln w="0">
          <a:noFill/>
        </a:ln>
      </xdr:spPr>
    </xdr:pic>
    <xdr:clientData/>
  </xdr:twoCellAnchor>
  <xdr:twoCellAnchor editAs="oneCell">
    <xdr:from>
      <xdr:col>1</xdr:col>
      <xdr:colOff>121320</xdr:colOff>
      <xdr:row>16</xdr:row>
      <xdr:rowOff>172800</xdr:rowOff>
    </xdr:from>
    <xdr:to>
      <xdr:col>1</xdr:col>
      <xdr:colOff>1907985</xdr:colOff>
      <xdr:row>16</xdr:row>
      <xdr:rowOff>2847600</xdr:rowOff>
    </xdr:to>
    <xdr:pic>
      <xdr:nvPicPr>
        <xdr:cNvPr id="18" name="Рисунок 17"/>
        <xdr:cNvPicPr/>
      </xdr:nvPicPr>
      <xdr:blipFill>
        <a:blip xmlns:r="http://schemas.openxmlformats.org/officeDocument/2006/relationships" r:embed="rId9"/>
        <a:stretch/>
      </xdr:blipFill>
      <xdr:spPr>
        <a:xfrm>
          <a:off x="340395" y="28728750"/>
          <a:ext cx="1786665" cy="2674800"/>
        </a:xfrm>
        <a:prstGeom prst="rect">
          <a:avLst/>
        </a:prstGeom>
        <a:ln w="0">
          <a:noFill/>
        </a:ln>
      </xdr:spPr>
    </xdr:pic>
    <xdr:clientData/>
  </xdr:twoCellAnchor>
  <xdr:twoCellAnchor editAs="oneCell">
    <xdr:from>
      <xdr:col>1</xdr:col>
      <xdr:colOff>86760</xdr:colOff>
      <xdr:row>18</xdr:row>
      <xdr:rowOff>138240</xdr:rowOff>
    </xdr:from>
    <xdr:to>
      <xdr:col>1</xdr:col>
      <xdr:colOff>1869840</xdr:colOff>
      <xdr:row>18</xdr:row>
      <xdr:rowOff>2813040</xdr:rowOff>
    </xdr:to>
    <xdr:pic>
      <xdr:nvPicPr>
        <xdr:cNvPr id="19" name="Рисунок 18"/>
        <xdr:cNvPicPr/>
      </xdr:nvPicPr>
      <xdr:blipFill>
        <a:blip xmlns:r="http://schemas.openxmlformats.org/officeDocument/2006/relationships" r:embed="rId9"/>
        <a:stretch/>
      </xdr:blipFill>
      <xdr:spPr>
        <a:xfrm>
          <a:off x="305835" y="34618740"/>
          <a:ext cx="1783080" cy="2674800"/>
        </a:xfrm>
        <a:prstGeom prst="rect">
          <a:avLst/>
        </a:prstGeom>
        <a:ln w="0">
          <a:noFill/>
        </a:ln>
      </xdr:spPr>
    </xdr:pic>
    <xdr:clientData/>
  </xdr:twoCellAnchor>
  <xdr:twoCellAnchor editAs="oneCell">
    <xdr:from>
      <xdr:col>9</xdr:col>
      <xdr:colOff>484920</xdr:colOff>
      <xdr:row>16</xdr:row>
      <xdr:rowOff>68760</xdr:rowOff>
    </xdr:from>
    <xdr:to>
      <xdr:col>12</xdr:col>
      <xdr:colOff>207000</xdr:colOff>
      <xdr:row>17</xdr:row>
      <xdr:rowOff>1800000</xdr:rowOff>
    </xdr:to>
    <xdr:pic>
      <xdr:nvPicPr>
        <xdr:cNvPr id="20" name="Рисунок 20"/>
        <xdr:cNvPicPr/>
      </xdr:nvPicPr>
      <xdr:blipFill>
        <a:blip xmlns:r="http://schemas.openxmlformats.org/officeDocument/2006/relationships" r:embed="rId10"/>
        <a:stretch/>
      </xdr:blipFill>
      <xdr:spPr>
        <a:xfrm>
          <a:off x="18153795" y="28624710"/>
          <a:ext cx="3151080" cy="4722090"/>
        </a:xfrm>
        <a:prstGeom prst="rect">
          <a:avLst/>
        </a:prstGeom>
        <a:ln w="0">
          <a:noFill/>
        </a:ln>
      </xdr:spPr>
    </xdr:pic>
    <xdr:clientData/>
  </xdr:twoCellAnchor>
  <xdr:twoCellAnchor editAs="oneCell">
    <xdr:from>
      <xdr:col>9</xdr:col>
      <xdr:colOff>277200</xdr:colOff>
      <xdr:row>8</xdr:row>
      <xdr:rowOff>1165680</xdr:rowOff>
    </xdr:from>
    <xdr:to>
      <xdr:col>12</xdr:col>
      <xdr:colOff>447120</xdr:colOff>
      <xdr:row>10</xdr:row>
      <xdr:rowOff>1821239</xdr:rowOff>
    </xdr:to>
    <xdr:pic>
      <xdr:nvPicPr>
        <xdr:cNvPr id="21" name="Рисунок 22"/>
        <xdr:cNvPicPr/>
      </xdr:nvPicPr>
      <xdr:blipFill>
        <a:blip xmlns:r="http://schemas.openxmlformats.org/officeDocument/2006/relationships" r:embed="rId11"/>
        <a:stretch/>
      </xdr:blipFill>
      <xdr:spPr>
        <a:xfrm>
          <a:off x="17946075" y="11481255"/>
          <a:ext cx="3598920" cy="4589385"/>
        </a:xfrm>
        <a:prstGeom prst="rect">
          <a:avLst/>
        </a:prstGeom>
        <a:ln w="0">
          <a:noFill/>
        </a:ln>
      </xdr:spPr>
    </xdr:pic>
    <xdr:clientData/>
  </xdr:twoCellAnchor>
  <xdr:twoCellAnchor editAs="oneCell">
    <xdr:from>
      <xdr:col>9</xdr:col>
      <xdr:colOff>11520</xdr:colOff>
      <xdr:row>11</xdr:row>
      <xdr:rowOff>34560</xdr:rowOff>
    </xdr:from>
    <xdr:to>
      <xdr:col>15</xdr:col>
      <xdr:colOff>76680</xdr:colOff>
      <xdr:row>13</xdr:row>
      <xdr:rowOff>2090880</xdr:rowOff>
    </xdr:to>
    <xdr:pic>
      <xdr:nvPicPr>
        <xdr:cNvPr id="22" name="Рисунок 24"/>
        <xdr:cNvPicPr/>
      </xdr:nvPicPr>
      <xdr:blipFill>
        <a:blip xmlns:r="http://schemas.openxmlformats.org/officeDocument/2006/relationships" r:embed="rId12"/>
        <a:stretch/>
      </xdr:blipFill>
      <xdr:spPr>
        <a:xfrm>
          <a:off x="17680395" y="16322310"/>
          <a:ext cx="7770885" cy="4437570"/>
        </a:xfrm>
        <a:prstGeom prst="rect">
          <a:avLst/>
        </a:prstGeom>
        <a:ln w="0">
          <a:noFill/>
        </a:ln>
      </xdr:spPr>
    </xdr:pic>
    <xdr:clientData/>
  </xdr:twoCellAnchor>
  <xdr:twoCellAnchor editAs="oneCell">
    <xdr:from>
      <xdr:col>1</xdr:col>
      <xdr:colOff>38160</xdr:colOff>
      <xdr:row>20</xdr:row>
      <xdr:rowOff>935182</xdr:rowOff>
    </xdr:from>
    <xdr:to>
      <xdr:col>2</xdr:col>
      <xdr:colOff>0</xdr:colOff>
      <xdr:row>20</xdr:row>
      <xdr:rowOff>3377045</xdr:rowOff>
    </xdr:to>
    <xdr:pic>
      <xdr:nvPicPr>
        <xdr:cNvPr id="23" name="Picture 2"/>
        <xdr:cNvPicPr/>
      </xdr:nvPicPr>
      <xdr:blipFill>
        <a:blip xmlns:r="http://schemas.openxmlformats.org/officeDocument/2006/relationships" r:embed="rId13"/>
        <a:stretch/>
      </xdr:blipFill>
      <xdr:spPr>
        <a:xfrm>
          <a:off x="257235" y="38701807"/>
          <a:ext cx="2247840" cy="2441863"/>
        </a:xfrm>
        <a:prstGeom prst="rect">
          <a:avLst/>
        </a:prstGeom>
        <a:noFill/>
        <a:ln w="0">
          <a:noFill/>
        </a:ln>
      </xdr:spPr>
    </xdr:pic>
    <xdr:clientData/>
  </xdr:twoCellAnchor>
  <xdr:twoCellAnchor editAs="oneCell">
    <xdr:from>
      <xdr:col>1</xdr:col>
      <xdr:colOff>68362</xdr:colOff>
      <xdr:row>21</xdr:row>
      <xdr:rowOff>762852</xdr:rowOff>
    </xdr:from>
    <xdr:to>
      <xdr:col>1</xdr:col>
      <xdr:colOff>2199409</xdr:colOff>
      <xdr:row>21</xdr:row>
      <xdr:rowOff>3359727</xdr:rowOff>
    </xdr:to>
    <xdr:pic>
      <xdr:nvPicPr>
        <xdr:cNvPr id="24" name="Picture 4"/>
        <xdr:cNvPicPr/>
      </xdr:nvPicPr>
      <xdr:blipFill>
        <a:blip xmlns:r="http://schemas.openxmlformats.org/officeDocument/2006/relationships" r:embed="rId14"/>
        <a:stretch/>
      </xdr:blipFill>
      <xdr:spPr>
        <a:xfrm>
          <a:off x="287437" y="42853827"/>
          <a:ext cx="2131047" cy="2596875"/>
        </a:xfrm>
        <a:prstGeom prst="rect">
          <a:avLst/>
        </a:prstGeom>
        <a:noFill/>
        <a:ln w="0">
          <a:noFill/>
        </a:ln>
      </xdr:spPr>
    </xdr:pic>
    <xdr:clientData/>
  </xdr:twoCellAnchor>
  <xdr:twoCellAnchor editAs="oneCell">
    <xdr:from>
      <xdr:col>1</xdr:col>
      <xdr:colOff>132348</xdr:colOff>
      <xdr:row>22</xdr:row>
      <xdr:rowOff>244948</xdr:rowOff>
    </xdr:from>
    <xdr:to>
      <xdr:col>1</xdr:col>
      <xdr:colOff>2251363</xdr:colOff>
      <xdr:row>22</xdr:row>
      <xdr:rowOff>2234046</xdr:rowOff>
    </xdr:to>
    <xdr:pic>
      <xdr:nvPicPr>
        <xdr:cNvPr id="25" name="Picture 6"/>
        <xdr:cNvPicPr/>
      </xdr:nvPicPr>
      <xdr:blipFill>
        <a:blip xmlns:r="http://schemas.openxmlformats.org/officeDocument/2006/relationships" r:embed="rId15"/>
        <a:stretch/>
      </xdr:blipFill>
      <xdr:spPr>
        <a:xfrm>
          <a:off x="351423" y="46612648"/>
          <a:ext cx="2119015" cy="1989098"/>
        </a:xfrm>
        <a:prstGeom prst="rect">
          <a:avLst/>
        </a:prstGeom>
        <a:noFill/>
        <a:ln w="0">
          <a:noFill/>
        </a:ln>
      </xdr:spPr>
    </xdr:pic>
    <xdr:clientData/>
  </xdr:twoCellAnchor>
  <xdr:twoCellAnchor editAs="oneCell">
    <xdr:from>
      <xdr:col>1</xdr:col>
      <xdr:colOff>45758</xdr:colOff>
      <xdr:row>23</xdr:row>
      <xdr:rowOff>358576</xdr:rowOff>
    </xdr:from>
    <xdr:to>
      <xdr:col>1</xdr:col>
      <xdr:colOff>2268682</xdr:colOff>
      <xdr:row>23</xdr:row>
      <xdr:rowOff>2095500</xdr:rowOff>
    </xdr:to>
    <xdr:pic>
      <xdr:nvPicPr>
        <xdr:cNvPr id="26" name="Picture 8"/>
        <xdr:cNvPicPr/>
      </xdr:nvPicPr>
      <xdr:blipFill>
        <a:blip xmlns:r="http://schemas.openxmlformats.org/officeDocument/2006/relationships" r:embed="rId15"/>
        <a:stretch/>
      </xdr:blipFill>
      <xdr:spPr>
        <a:xfrm>
          <a:off x="264833" y="51317326"/>
          <a:ext cx="2222924" cy="1736924"/>
        </a:xfrm>
        <a:prstGeom prst="rect">
          <a:avLst/>
        </a:prstGeom>
        <a:noFill/>
        <a:ln w="0">
          <a:noFill/>
        </a:ln>
      </xdr:spPr>
    </xdr:pic>
    <xdr:clientData/>
  </xdr:twoCellAnchor>
  <xdr:twoCellAnchor editAs="oneCell">
    <xdr:from>
      <xdr:col>1</xdr:col>
      <xdr:colOff>303310</xdr:colOff>
      <xdr:row>24</xdr:row>
      <xdr:rowOff>954622</xdr:rowOff>
    </xdr:from>
    <xdr:to>
      <xdr:col>1</xdr:col>
      <xdr:colOff>2095499</xdr:colOff>
      <xdr:row>24</xdr:row>
      <xdr:rowOff>3186546</xdr:rowOff>
    </xdr:to>
    <xdr:pic>
      <xdr:nvPicPr>
        <xdr:cNvPr id="27" name="Изображение 1"/>
        <xdr:cNvPicPr/>
      </xdr:nvPicPr>
      <xdr:blipFill>
        <a:blip xmlns:r="http://schemas.openxmlformats.org/officeDocument/2006/relationships" r:embed="rId16"/>
        <a:stretch/>
      </xdr:blipFill>
      <xdr:spPr>
        <a:xfrm flipH="1">
          <a:off x="522385" y="56180572"/>
          <a:ext cx="1792189" cy="2231924"/>
        </a:xfrm>
        <a:prstGeom prst="rect">
          <a:avLst/>
        </a:prstGeom>
        <a:noFill/>
        <a:ln w="0">
          <a:noFill/>
        </a:ln>
      </xdr:spPr>
    </xdr:pic>
    <xdr:clientData/>
  </xdr:twoCellAnchor>
  <xdr:twoCellAnchor editAs="oneCell">
    <xdr:from>
      <xdr:col>1</xdr:col>
      <xdr:colOff>376674</xdr:colOff>
      <xdr:row>25</xdr:row>
      <xdr:rowOff>1103737</xdr:rowOff>
    </xdr:from>
    <xdr:to>
      <xdr:col>1</xdr:col>
      <xdr:colOff>2095500</xdr:colOff>
      <xdr:row>25</xdr:row>
      <xdr:rowOff>3151908</xdr:rowOff>
    </xdr:to>
    <xdr:pic>
      <xdr:nvPicPr>
        <xdr:cNvPr id="28" name="Изображение 2"/>
        <xdr:cNvPicPr/>
      </xdr:nvPicPr>
      <xdr:blipFill>
        <a:blip xmlns:r="http://schemas.openxmlformats.org/officeDocument/2006/relationships" r:embed="rId17"/>
        <a:stretch/>
      </xdr:blipFill>
      <xdr:spPr>
        <a:xfrm>
          <a:off x="595749" y="60920737"/>
          <a:ext cx="1718826" cy="2048171"/>
        </a:xfrm>
        <a:prstGeom prst="rect">
          <a:avLst/>
        </a:prstGeom>
        <a:noFill/>
        <a:ln w="0">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2095560</xdr:colOff>
      <xdr:row>1</xdr:row>
      <xdr:rowOff>85680</xdr:rowOff>
    </xdr:from>
    <xdr:to>
      <xdr:col>1</xdr:col>
      <xdr:colOff>3009240</xdr:colOff>
      <xdr:row>2</xdr:row>
      <xdr:rowOff>284760</xdr:rowOff>
    </xdr:to>
    <xdr:pic>
      <xdr:nvPicPr>
        <xdr:cNvPr id="2" name="Рисунок 11" descr="513318020.jpg"/>
        <xdr:cNvPicPr/>
      </xdr:nvPicPr>
      <xdr:blipFill>
        <a:blip xmlns:r="http://schemas.openxmlformats.org/officeDocument/2006/relationships" r:embed="rId1"/>
        <a:stretch/>
      </xdr:blipFill>
      <xdr:spPr>
        <a:xfrm>
          <a:off x="2276535" y="285705"/>
          <a:ext cx="913680" cy="580080"/>
        </a:xfrm>
        <a:prstGeom prst="rect">
          <a:avLst/>
        </a:prstGeom>
        <a:ln w="0">
          <a:noFill/>
        </a:ln>
      </xdr:spPr>
    </xdr:pic>
    <xdr:clientData/>
  </xdr:twoCellAnchor>
  <xdr:twoCellAnchor editAs="oneCell">
    <xdr:from>
      <xdr:col>1</xdr:col>
      <xdr:colOff>28440</xdr:colOff>
      <xdr:row>1</xdr:row>
      <xdr:rowOff>190440</xdr:rowOff>
    </xdr:from>
    <xdr:to>
      <xdr:col>1</xdr:col>
      <xdr:colOff>1809000</xdr:colOff>
      <xdr:row>2</xdr:row>
      <xdr:rowOff>232200</xdr:rowOff>
    </xdr:to>
    <xdr:pic>
      <xdr:nvPicPr>
        <xdr:cNvPr id="3" name="Рисунок 3"/>
        <xdr:cNvPicPr/>
      </xdr:nvPicPr>
      <xdr:blipFill>
        <a:blip xmlns:r="http://schemas.openxmlformats.org/officeDocument/2006/relationships" r:embed="rId2"/>
        <a:stretch/>
      </xdr:blipFill>
      <xdr:spPr>
        <a:xfrm>
          <a:off x="209415" y="390465"/>
          <a:ext cx="1780560" cy="422760"/>
        </a:xfrm>
        <a:prstGeom prst="rect">
          <a:avLst/>
        </a:prstGeom>
        <a:ln w="0">
          <a:noFill/>
        </a:ln>
      </xdr:spPr>
    </xdr:pic>
    <xdr:clientData/>
  </xdr:twoCellAnchor>
  <xdr:twoCellAnchor editAs="oneCell">
    <xdr:from>
      <xdr:col>1</xdr:col>
      <xdr:colOff>0</xdr:colOff>
      <xdr:row>6</xdr:row>
      <xdr:rowOff>0</xdr:rowOff>
    </xdr:from>
    <xdr:to>
      <xdr:col>1</xdr:col>
      <xdr:colOff>304560</xdr:colOff>
      <xdr:row>6</xdr:row>
      <xdr:rowOff>304560</xdr:rowOff>
    </xdr:to>
    <xdr:sp macro="" textlink="">
      <xdr:nvSpPr>
        <xdr:cNvPr id="4" name="AutoShape 1"/>
        <xdr:cNvSpPr/>
      </xdr:nvSpPr>
      <xdr:spPr>
        <a:xfrm>
          <a:off x="180975" y="5162550"/>
          <a:ext cx="304560" cy="304560"/>
        </a:xfrm>
        <a:prstGeom prst="rect">
          <a:avLst/>
        </a:prstGeom>
        <a:noFill/>
        <a:ln w="0">
          <a:noFill/>
        </a:ln>
      </xdr:spPr>
      <xdr:style>
        <a:lnRef idx="0">
          <a:scrgbClr r="0" g="0" b="0"/>
        </a:lnRef>
        <a:fillRef idx="0">
          <a:scrgbClr r="0" g="0" b="0"/>
        </a:fillRef>
        <a:effectRef idx="0">
          <a:scrgbClr r="0" g="0" b="0"/>
        </a:effectRef>
        <a:fontRef idx="minor"/>
      </xdr:style>
    </xdr:sp>
    <xdr:clientData/>
  </xdr:twoCellAnchor>
  <xdr:twoCellAnchor editAs="oneCell">
    <xdr:from>
      <xdr:col>1</xdr:col>
      <xdr:colOff>439560</xdr:colOff>
      <xdr:row>6</xdr:row>
      <xdr:rowOff>38520</xdr:rowOff>
    </xdr:from>
    <xdr:to>
      <xdr:col>1</xdr:col>
      <xdr:colOff>2711520</xdr:colOff>
      <xdr:row>6</xdr:row>
      <xdr:rowOff>3058920</xdr:rowOff>
    </xdr:to>
    <xdr:pic>
      <xdr:nvPicPr>
        <xdr:cNvPr id="5" name="Рисунок 2"/>
        <xdr:cNvPicPr/>
      </xdr:nvPicPr>
      <xdr:blipFill>
        <a:blip xmlns:r="http://schemas.openxmlformats.org/officeDocument/2006/relationships" r:embed="rId3"/>
        <a:srcRect b="8366"/>
        <a:stretch/>
      </xdr:blipFill>
      <xdr:spPr>
        <a:xfrm>
          <a:off x="620535" y="5201070"/>
          <a:ext cx="2271960" cy="3020400"/>
        </a:xfrm>
        <a:prstGeom prst="rect">
          <a:avLst/>
        </a:prstGeom>
        <a:ln w="0">
          <a:noFill/>
        </a:ln>
      </xdr:spPr>
    </xdr:pic>
    <xdr:clientData/>
  </xdr:twoCellAnchor>
  <xdr:twoCellAnchor editAs="oneCell">
    <xdr:from>
      <xdr:col>1</xdr:col>
      <xdr:colOff>307048</xdr:colOff>
      <xdr:row>9</xdr:row>
      <xdr:rowOff>1102356</xdr:rowOff>
    </xdr:from>
    <xdr:to>
      <xdr:col>1</xdr:col>
      <xdr:colOff>3173008</xdr:colOff>
      <xdr:row>9</xdr:row>
      <xdr:rowOff>3477996</xdr:rowOff>
    </xdr:to>
    <xdr:pic>
      <xdr:nvPicPr>
        <xdr:cNvPr id="6" name="Рисунок 4"/>
        <xdr:cNvPicPr/>
      </xdr:nvPicPr>
      <xdr:blipFill>
        <a:blip xmlns:r="http://schemas.openxmlformats.org/officeDocument/2006/relationships" r:embed="rId4"/>
        <a:srcRect l="38421" t="30297" r="20452" b="13979"/>
        <a:stretch/>
      </xdr:blipFill>
      <xdr:spPr>
        <a:xfrm>
          <a:off x="494662" y="17439174"/>
          <a:ext cx="2865960" cy="2375640"/>
        </a:xfrm>
        <a:prstGeom prst="rect">
          <a:avLst/>
        </a:prstGeom>
        <a:ln w="0">
          <a:noFill/>
        </a:ln>
      </xdr:spPr>
    </xdr:pic>
    <xdr:clientData/>
  </xdr:twoCellAnchor>
  <xdr:twoCellAnchor editAs="oneCell">
    <xdr:from>
      <xdr:col>1</xdr:col>
      <xdr:colOff>880200</xdr:colOff>
      <xdr:row>7</xdr:row>
      <xdr:rowOff>995636</xdr:rowOff>
    </xdr:from>
    <xdr:to>
      <xdr:col>1</xdr:col>
      <xdr:colOff>2640600</xdr:colOff>
      <xdr:row>7</xdr:row>
      <xdr:rowOff>2967716</xdr:rowOff>
    </xdr:to>
    <xdr:pic>
      <xdr:nvPicPr>
        <xdr:cNvPr id="7" name="Рисунок 12"/>
        <xdr:cNvPicPr/>
      </xdr:nvPicPr>
      <xdr:blipFill>
        <a:blip xmlns:r="http://schemas.openxmlformats.org/officeDocument/2006/relationships" r:embed="rId5"/>
        <a:stretch/>
      </xdr:blipFill>
      <xdr:spPr>
        <a:xfrm>
          <a:off x="1067814" y="9293931"/>
          <a:ext cx="1760400" cy="1972080"/>
        </a:xfrm>
        <a:prstGeom prst="rect">
          <a:avLst/>
        </a:prstGeom>
        <a:ln w="0">
          <a:noFill/>
        </a:ln>
      </xdr:spPr>
    </xdr:pic>
    <xdr:clientData/>
  </xdr:twoCellAnchor>
  <xdr:twoCellAnchor editAs="oneCell">
    <xdr:from>
      <xdr:col>1</xdr:col>
      <xdr:colOff>808200</xdr:colOff>
      <xdr:row>8</xdr:row>
      <xdr:rowOff>1024733</xdr:rowOff>
    </xdr:from>
    <xdr:to>
      <xdr:col>1</xdr:col>
      <xdr:colOff>2568600</xdr:colOff>
      <xdr:row>8</xdr:row>
      <xdr:rowOff>2996813</xdr:rowOff>
    </xdr:to>
    <xdr:pic>
      <xdr:nvPicPr>
        <xdr:cNvPr id="8" name="Рисунок 13"/>
        <xdr:cNvPicPr/>
      </xdr:nvPicPr>
      <xdr:blipFill>
        <a:blip xmlns:r="http://schemas.openxmlformats.org/officeDocument/2006/relationships" r:embed="rId5"/>
        <a:stretch/>
      </xdr:blipFill>
      <xdr:spPr>
        <a:xfrm>
          <a:off x="995814" y="13291778"/>
          <a:ext cx="1760400" cy="1972080"/>
        </a:xfrm>
        <a:prstGeom prst="rect">
          <a:avLst/>
        </a:prstGeom>
        <a:ln w="0">
          <a:noFill/>
        </a:ln>
      </xdr:spPr>
    </xdr:pic>
    <xdr:clientData/>
  </xdr:twoCellAnchor>
  <xdr:twoCellAnchor editAs="oneCell">
    <xdr:from>
      <xdr:col>1</xdr:col>
      <xdr:colOff>288688</xdr:colOff>
      <xdr:row>10</xdr:row>
      <xdr:rowOff>851382</xdr:rowOff>
    </xdr:from>
    <xdr:to>
      <xdr:col>1</xdr:col>
      <xdr:colOff>3154648</xdr:colOff>
      <xdr:row>10</xdr:row>
      <xdr:rowOff>3227022</xdr:rowOff>
    </xdr:to>
    <xdr:pic>
      <xdr:nvPicPr>
        <xdr:cNvPr id="9" name="Рисунок 14"/>
        <xdr:cNvPicPr/>
      </xdr:nvPicPr>
      <xdr:blipFill>
        <a:blip xmlns:r="http://schemas.openxmlformats.org/officeDocument/2006/relationships" r:embed="rId4"/>
        <a:srcRect l="38421" t="30297" r="20452" b="13979"/>
        <a:stretch/>
      </xdr:blipFill>
      <xdr:spPr>
        <a:xfrm>
          <a:off x="476302" y="21589905"/>
          <a:ext cx="2865960" cy="2375640"/>
        </a:xfrm>
        <a:prstGeom prst="rect">
          <a:avLst/>
        </a:prstGeom>
        <a:ln w="0">
          <a:noFill/>
        </a:ln>
      </xdr:spPr>
    </xdr:pic>
    <xdr:clientData/>
  </xdr:twoCellAnchor>
  <xdr:twoCellAnchor editAs="oneCell">
    <xdr:from>
      <xdr:col>1</xdr:col>
      <xdr:colOff>447480</xdr:colOff>
      <xdr:row>5</xdr:row>
      <xdr:rowOff>158760</xdr:rowOff>
    </xdr:from>
    <xdr:to>
      <xdr:col>1</xdr:col>
      <xdr:colOff>2929320</xdr:colOff>
      <xdr:row>5</xdr:row>
      <xdr:rowOff>3199680</xdr:rowOff>
    </xdr:to>
    <xdr:pic>
      <xdr:nvPicPr>
        <xdr:cNvPr id="10" name="Рисунок 1"/>
        <xdr:cNvPicPr/>
      </xdr:nvPicPr>
      <xdr:blipFill>
        <a:blip xmlns:r="http://schemas.openxmlformats.org/officeDocument/2006/relationships" r:embed="rId6"/>
        <a:stretch/>
      </xdr:blipFill>
      <xdr:spPr>
        <a:xfrm>
          <a:off x="628455" y="1911360"/>
          <a:ext cx="2481840" cy="3040920"/>
        </a:xfrm>
        <a:prstGeom prst="rect">
          <a:avLst/>
        </a:prstGeom>
        <a:ln w="0">
          <a:noFill/>
        </a:ln>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87840</xdr:colOff>
      <xdr:row>2</xdr:row>
      <xdr:rowOff>192960</xdr:rowOff>
    </xdr:from>
    <xdr:to>
      <xdr:col>1</xdr:col>
      <xdr:colOff>1766880</xdr:colOff>
      <xdr:row>2</xdr:row>
      <xdr:rowOff>1051560</xdr:rowOff>
    </xdr:to>
    <xdr:pic>
      <xdr:nvPicPr>
        <xdr:cNvPr id="2" name="Picture 6"/>
        <xdr:cNvPicPr/>
      </xdr:nvPicPr>
      <xdr:blipFill>
        <a:blip xmlns:r="http://schemas.openxmlformats.org/officeDocument/2006/relationships" r:embed="rId1"/>
        <a:stretch/>
      </xdr:blipFill>
      <xdr:spPr>
        <a:xfrm>
          <a:off x="1287990" y="1469310"/>
          <a:ext cx="1679040" cy="858600"/>
        </a:xfrm>
        <a:prstGeom prst="rect">
          <a:avLst/>
        </a:prstGeom>
        <a:noFill/>
        <a:ln w="0">
          <a:noFill/>
        </a:ln>
      </xdr:spPr>
    </xdr:pic>
    <xdr:clientData/>
  </xdr:twoCellAnchor>
  <xdr:twoCellAnchor editAs="oneCell">
    <xdr:from>
      <xdr:col>1</xdr:col>
      <xdr:colOff>57960</xdr:colOff>
      <xdr:row>6</xdr:row>
      <xdr:rowOff>282240</xdr:rowOff>
    </xdr:from>
    <xdr:to>
      <xdr:col>1</xdr:col>
      <xdr:colOff>1745280</xdr:colOff>
      <xdr:row>6</xdr:row>
      <xdr:rowOff>1080720</xdr:rowOff>
    </xdr:to>
    <xdr:pic>
      <xdr:nvPicPr>
        <xdr:cNvPr id="3" name="Picture 14"/>
        <xdr:cNvPicPr/>
      </xdr:nvPicPr>
      <xdr:blipFill>
        <a:blip xmlns:r="http://schemas.openxmlformats.org/officeDocument/2006/relationships" r:embed="rId2"/>
        <a:stretch/>
      </xdr:blipFill>
      <xdr:spPr>
        <a:xfrm>
          <a:off x="1258110" y="8226090"/>
          <a:ext cx="1687320" cy="798480"/>
        </a:xfrm>
        <a:prstGeom prst="rect">
          <a:avLst/>
        </a:prstGeom>
        <a:noFill/>
        <a:ln w="0">
          <a:noFill/>
        </a:ln>
      </xdr:spPr>
    </xdr:pic>
    <xdr:clientData/>
  </xdr:twoCellAnchor>
  <xdr:twoCellAnchor editAs="oneCell">
    <xdr:from>
      <xdr:col>1</xdr:col>
      <xdr:colOff>126360</xdr:colOff>
      <xdr:row>9</xdr:row>
      <xdr:rowOff>157680</xdr:rowOff>
    </xdr:from>
    <xdr:to>
      <xdr:col>1</xdr:col>
      <xdr:colOff>1743840</xdr:colOff>
      <xdr:row>9</xdr:row>
      <xdr:rowOff>1304640</xdr:rowOff>
    </xdr:to>
    <xdr:pic>
      <xdr:nvPicPr>
        <xdr:cNvPr id="4" name="Picture 18"/>
        <xdr:cNvPicPr/>
      </xdr:nvPicPr>
      <xdr:blipFill>
        <a:blip xmlns:r="http://schemas.openxmlformats.org/officeDocument/2006/relationships" r:embed="rId3"/>
        <a:stretch/>
      </xdr:blipFill>
      <xdr:spPr>
        <a:xfrm>
          <a:off x="1326510" y="12540180"/>
          <a:ext cx="1617480" cy="1146960"/>
        </a:xfrm>
        <a:prstGeom prst="rect">
          <a:avLst/>
        </a:prstGeom>
        <a:noFill/>
        <a:ln w="0">
          <a:noFill/>
        </a:ln>
      </xdr:spPr>
    </xdr:pic>
    <xdr:clientData/>
  </xdr:twoCellAnchor>
  <xdr:twoCellAnchor editAs="oneCell">
    <xdr:from>
      <xdr:col>1</xdr:col>
      <xdr:colOff>77040</xdr:colOff>
      <xdr:row>12</xdr:row>
      <xdr:rowOff>153720</xdr:rowOff>
    </xdr:from>
    <xdr:to>
      <xdr:col>1</xdr:col>
      <xdr:colOff>1751760</xdr:colOff>
      <xdr:row>12</xdr:row>
      <xdr:rowOff>1423080</xdr:rowOff>
    </xdr:to>
    <xdr:pic>
      <xdr:nvPicPr>
        <xdr:cNvPr id="5" name="Picture 20"/>
        <xdr:cNvPicPr/>
      </xdr:nvPicPr>
      <xdr:blipFill>
        <a:blip xmlns:r="http://schemas.openxmlformats.org/officeDocument/2006/relationships" r:embed="rId4"/>
        <a:stretch/>
      </xdr:blipFill>
      <xdr:spPr>
        <a:xfrm>
          <a:off x="1277190" y="16955820"/>
          <a:ext cx="1674720" cy="1269360"/>
        </a:xfrm>
        <a:prstGeom prst="rect">
          <a:avLst/>
        </a:prstGeom>
        <a:noFill/>
        <a:ln w="0">
          <a:noFill/>
        </a:ln>
      </xdr:spPr>
    </xdr:pic>
    <xdr:clientData/>
  </xdr:twoCellAnchor>
  <xdr:twoCellAnchor editAs="oneCell">
    <xdr:from>
      <xdr:col>1</xdr:col>
      <xdr:colOff>124200</xdr:colOff>
      <xdr:row>7</xdr:row>
      <xdr:rowOff>215280</xdr:rowOff>
    </xdr:from>
    <xdr:to>
      <xdr:col>1</xdr:col>
      <xdr:colOff>1740240</xdr:colOff>
      <xdr:row>7</xdr:row>
      <xdr:rowOff>1394280</xdr:rowOff>
    </xdr:to>
    <xdr:pic>
      <xdr:nvPicPr>
        <xdr:cNvPr id="6" name="Picture 22"/>
        <xdr:cNvPicPr/>
      </xdr:nvPicPr>
      <xdr:blipFill>
        <a:blip xmlns:r="http://schemas.openxmlformats.org/officeDocument/2006/relationships" r:embed="rId5"/>
        <a:stretch/>
      </xdr:blipFill>
      <xdr:spPr>
        <a:xfrm>
          <a:off x="1324350" y="9597405"/>
          <a:ext cx="1616040" cy="1179000"/>
        </a:xfrm>
        <a:prstGeom prst="rect">
          <a:avLst/>
        </a:prstGeom>
        <a:noFill/>
        <a:ln w="0">
          <a:noFill/>
        </a:ln>
      </xdr:spPr>
    </xdr:pic>
    <xdr:clientData/>
  </xdr:twoCellAnchor>
  <xdr:twoCellAnchor editAs="oneCell">
    <xdr:from>
      <xdr:col>1</xdr:col>
      <xdr:colOff>146160</xdr:colOff>
      <xdr:row>11</xdr:row>
      <xdr:rowOff>177120</xdr:rowOff>
    </xdr:from>
    <xdr:to>
      <xdr:col>1</xdr:col>
      <xdr:colOff>1762200</xdr:colOff>
      <xdr:row>11</xdr:row>
      <xdr:rowOff>1492560</xdr:rowOff>
    </xdr:to>
    <xdr:pic>
      <xdr:nvPicPr>
        <xdr:cNvPr id="7" name="Picture 22"/>
        <xdr:cNvPicPr/>
      </xdr:nvPicPr>
      <xdr:blipFill>
        <a:blip xmlns:r="http://schemas.openxmlformats.org/officeDocument/2006/relationships" r:embed="rId5"/>
        <a:stretch/>
      </xdr:blipFill>
      <xdr:spPr>
        <a:xfrm>
          <a:off x="1346310" y="15398070"/>
          <a:ext cx="1616040" cy="1315440"/>
        </a:xfrm>
        <a:prstGeom prst="rect">
          <a:avLst/>
        </a:prstGeom>
        <a:noFill/>
        <a:ln w="0">
          <a:noFill/>
        </a:ln>
      </xdr:spPr>
    </xdr:pic>
    <xdr:clientData/>
  </xdr:twoCellAnchor>
  <xdr:twoCellAnchor editAs="oneCell">
    <xdr:from>
      <xdr:col>1</xdr:col>
      <xdr:colOff>28440</xdr:colOff>
      <xdr:row>10</xdr:row>
      <xdr:rowOff>215280</xdr:rowOff>
    </xdr:from>
    <xdr:to>
      <xdr:col>1</xdr:col>
      <xdr:colOff>1715760</xdr:colOff>
      <xdr:row>10</xdr:row>
      <xdr:rowOff>1013760</xdr:rowOff>
    </xdr:to>
    <xdr:pic>
      <xdr:nvPicPr>
        <xdr:cNvPr id="8" name="Picture 14"/>
        <xdr:cNvPicPr/>
      </xdr:nvPicPr>
      <xdr:blipFill>
        <a:blip xmlns:r="http://schemas.openxmlformats.org/officeDocument/2006/relationships" r:embed="rId2"/>
        <a:stretch/>
      </xdr:blipFill>
      <xdr:spPr>
        <a:xfrm>
          <a:off x="1228590" y="14102730"/>
          <a:ext cx="1687320" cy="798480"/>
        </a:xfrm>
        <a:prstGeom prst="rect">
          <a:avLst/>
        </a:prstGeom>
        <a:noFill/>
        <a:ln w="0">
          <a:noFill/>
        </a:ln>
      </xdr:spPr>
    </xdr:pic>
    <xdr:clientData/>
  </xdr:twoCellAnchor>
  <xdr:twoCellAnchor editAs="oneCell">
    <xdr:from>
      <xdr:col>1</xdr:col>
      <xdr:colOff>57960</xdr:colOff>
      <xdr:row>5</xdr:row>
      <xdr:rowOff>271800</xdr:rowOff>
    </xdr:from>
    <xdr:to>
      <xdr:col>1</xdr:col>
      <xdr:colOff>1722960</xdr:colOff>
      <xdr:row>5</xdr:row>
      <xdr:rowOff>1166040</xdr:rowOff>
    </xdr:to>
    <xdr:pic>
      <xdr:nvPicPr>
        <xdr:cNvPr id="9" name="Picture 24"/>
        <xdr:cNvPicPr/>
      </xdr:nvPicPr>
      <xdr:blipFill>
        <a:blip xmlns:r="http://schemas.openxmlformats.org/officeDocument/2006/relationships" r:embed="rId6"/>
        <a:stretch/>
      </xdr:blipFill>
      <xdr:spPr>
        <a:xfrm>
          <a:off x="1258110" y="6644025"/>
          <a:ext cx="1665000" cy="894240"/>
        </a:xfrm>
        <a:prstGeom prst="rect">
          <a:avLst/>
        </a:prstGeom>
        <a:noFill/>
        <a:ln w="0">
          <a:noFill/>
        </a:ln>
      </xdr:spPr>
    </xdr:pic>
    <xdr:clientData/>
  </xdr:twoCellAnchor>
  <xdr:twoCellAnchor editAs="oneCell">
    <xdr:from>
      <xdr:col>2</xdr:col>
      <xdr:colOff>212400</xdr:colOff>
      <xdr:row>0</xdr:row>
      <xdr:rowOff>0</xdr:rowOff>
    </xdr:from>
    <xdr:to>
      <xdr:col>2</xdr:col>
      <xdr:colOff>2430720</xdr:colOff>
      <xdr:row>0</xdr:row>
      <xdr:rowOff>443160</xdr:rowOff>
    </xdr:to>
    <xdr:pic>
      <xdr:nvPicPr>
        <xdr:cNvPr id="10" name="Рисунок 9" descr="Resto Italia.png"/>
        <xdr:cNvPicPr/>
      </xdr:nvPicPr>
      <xdr:blipFill>
        <a:blip xmlns:r="http://schemas.openxmlformats.org/officeDocument/2006/relationships" r:embed="rId7"/>
        <a:stretch/>
      </xdr:blipFill>
      <xdr:spPr>
        <a:xfrm>
          <a:off x="3288975" y="0"/>
          <a:ext cx="2218320" cy="443160"/>
        </a:xfrm>
        <a:prstGeom prst="rect">
          <a:avLst/>
        </a:prstGeom>
        <a:noFill/>
        <a:ln w="0">
          <a:noFill/>
        </a:ln>
      </xdr:spPr>
    </xdr:pic>
    <xdr:clientData/>
  </xdr:twoCellAnchor>
  <xdr:twoCellAnchor editAs="oneCell">
    <xdr:from>
      <xdr:col>1</xdr:col>
      <xdr:colOff>61200</xdr:colOff>
      <xdr:row>8</xdr:row>
      <xdr:rowOff>190080</xdr:rowOff>
    </xdr:from>
    <xdr:to>
      <xdr:col>1</xdr:col>
      <xdr:colOff>1788480</xdr:colOff>
      <xdr:row>8</xdr:row>
      <xdr:rowOff>1023480</xdr:rowOff>
    </xdr:to>
    <xdr:pic>
      <xdr:nvPicPr>
        <xdr:cNvPr id="11" name="Рисунок 10" descr="Immagine del prodotto"/>
        <xdr:cNvPicPr/>
      </xdr:nvPicPr>
      <xdr:blipFill>
        <a:blip xmlns:r="http://schemas.openxmlformats.org/officeDocument/2006/relationships" r:embed="rId8"/>
        <a:srcRect t="22875" b="24223"/>
        <a:stretch/>
      </xdr:blipFill>
      <xdr:spPr>
        <a:xfrm>
          <a:off x="1261350" y="11181930"/>
          <a:ext cx="1727280" cy="833400"/>
        </a:xfrm>
        <a:prstGeom prst="rect">
          <a:avLst/>
        </a:prstGeom>
        <a:noFill/>
        <a:ln w="0">
          <a:noFill/>
        </a:ln>
      </xdr:spPr>
    </xdr:pic>
    <xdr:clientData/>
  </xdr:twoCellAnchor>
  <xdr:twoCellAnchor editAs="oneCell">
    <xdr:from>
      <xdr:col>1</xdr:col>
      <xdr:colOff>202680</xdr:colOff>
      <xdr:row>16</xdr:row>
      <xdr:rowOff>7200</xdr:rowOff>
    </xdr:from>
    <xdr:to>
      <xdr:col>1</xdr:col>
      <xdr:colOff>1677240</xdr:colOff>
      <xdr:row>16</xdr:row>
      <xdr:rowOff>1211400</xdr:rowOff>
    </xdr:to>
    <xdr:pic>
      <xdr:nvPicPr>
        <xdr:cNvPr id="12" name="Picture 4"/>
        <xdr:cNvPicPr/>
      </xdr:nvPicPr>
      <xdr:blipFill>
        <a:blip xmlns:r="http://schemas.openxmlformats.org/officeDocument/2006/relationships" r:embed="rId9"/>
        <a:stretch/>
      </xdr:blipFill>
      <xdr:spPr>
        <a:xfrm>
          <a:off x="1402830" y="23495850"/>
          <a:ext cx="1474560" cy="1204200"/>
        </a:xfrm>
        <a:prstGeom prst="rect">
          <a:avLst/>
        </a:prstGeom>
        <a:noFill/>
        <a:ln w="0">
          <a:noFill/>
        </a:ln>
      </xdr:spPr>
    </xdr:pic>
    <xdr:clientData/>
  </xdr:twoCellAnchor>
  <xdr:twoCellAnchor editAs="oneCell">
    <xdr:from>
      <xdr:col>1</xdr:col>
      <xdr:colOff>65160</xdr:colOff>
      <xdr:row>13</xdr:row>
      <xdr:rowOff>546480</xdr:rowOff>
    </xdr:from>
    <xdr:to>
      <xdr:col>1</xdr:col>
      <xdr:colOff>1710000</xdr:colOff>
      <xdr:row>13</xdr:row>
      <xdr:rowOff>1470240</xdr:rowOff>
    </xdr:to>
    <xdr:pic>
      <xdr:nvPicPr>
        <xdr:cNvPr id="13" name="Рисунок 12" descr="Картинки по запросу TL 4 BIG"/>
        <xdr:cNvPicPr/>
      </xdr:nvPicPr>
      <xdr:blipFill>
        <a:blip xmlns:r="http://schemas.openxmlformats.org/officeDocument/2006/relationships" r:embed="rId10"/>
        <a:stretch/>
      </xdr:blipFill>
      <xdr:spPr>
        <a:xfrm>
          <a:off x="1265310" y="18853530"/>
          <a:ext cx="1644840" cy="923760"/>
        </a:xfrm>
        <a:prstGeom prst="rect">
          <a:avLst/>
        </a:prstGeom>
        <a:noFill/>
        <a:ln w="0">
          <a:noFill/>
        </a:ln>
      </xdr:spPr>
    </xdr:pic>
    <xdr:clientData/>
  </xdr:twoCellAnchor>
  <xdr:twoCellAnchor editAs="oneCell">
    <xdr:from>
      <xdr:col>1</xdr:col>
      <xdr:colOff>113400</xdr:colOff>
      <xdr:row>14</xdr:row>
      <xdr:rowOff>66960</xdr:rowOff>
    </xdr:from>
    <xdr:to>
      <xdr:col>1</xdr:col>
      <xdr:colOff>1788840</xdr:colOff>
      <xdr:row>14</xdr:row>
      <xdr:rowOff>2073240</xdr:rowOff>
    </xdr:to>
    <xdr:pic>
      <xdr:nvPicPr>
        <xdr:cNvPr id="14" name="Рисунок 13" descr="Картинки по запросу TL 6 BIG"/>
        <xdr:cNvPicPr/>
      </xdr:nvPicPr>
      <xdr:blipFill>
        <a:blip xmlns:r="http://schemas.openxmlformats.org/officeDocument/2006/relationships" r:embed="rId11"/>
        <a:stretch/>
      </xdr:blipFill>
      <xdr:spPr>
        <a:xfrm>
          <a:off x="1313550" y="20802885"/>
          <a:ext cx="1675440" cy="2006280"/>
        </a:xfrm>
        <a:prstGeom prst="rect">
          <a:avLst/>
        </a:prstGeom>
        <a:noFill/>
        <a:ln w="0">
          <a:noFill/>
        </a:ln>
      </xdr:spPr>
    </xdr:pic>
    <xdr:clientData/>
  </xdr:twoCellAnchor>
  <xdr:twoCellAnchor editAs="oneCell">
    <xdr:from>
      <xdr:col>1</xdr:col>
      <xdr:colOff>496440</xdr:colOff>
      <xdr:row>22</xdr:row>
      <xdr:rowOff>188640</xdr:rowOff>
    </xdr:from>
    <xdr:to>
      <xdr:col>1</xdr:col>
      <xdr:colOff>1284120</xdr:colOff>
      <xdr:row>22</xdr:row>
      <xdr:rowOff>739440</xdr:rowOff>
    </xdr:to>
    <xdr:pic>
      <xdr:nvPicPr>
        <xdr:cNvPr id="15" name="Picture 1" descr="https://maquinariabarhosteleria.com/1998-large_default/30b-pizza-sheeter.jpg"/>
        <xdr:cNvPicPr/>
      </xdr:nvPicPr>
      <xdr:blipFill>
        <a:blip xmlns:r="http://schemas.openxmlformats.org/officeDocument/2006/relationships" r:embed="rId12"/>
        <a:srcRect t="15267" r="4243" b="17760"/>
        <a:stretch/>
      </xdr:blipFill>
      <xdr:spPr>
        <a:xfrm>
          <a:off x="1696590" y="30878190"/>
          <a:ext cx="787680" cy="550800"/>
        </a:xfrm>
        <a:prstGeom prst="rect">
          <a:avLst/>
        </a:prstGeom>
        <a:noFill/>
        <a:ln w="0">
          <a:noFill/>
        </a:ln>
      </xdr:spPr>
    </xdr:pic>
    <xdr:clientData/>
  </xdr:twoCellAnchor>
  <xdr:twoCellAnchor editAs="oneCell">
    <xdr:from>
      <xdr:col>1</xdr:col>
      <xdr:colOff>344520</xdr:colOff>
      <xdr:row>23</xdr:row>
      <xdr:rowOff>178920</xdr:rowOff>
    </xdr:from>
    <xdr:to>
      <xdr:col>1</xdr:col>
      <xdr:colOff>1485720</xdr:colOff>
      <xdr:row>23</xdr:row>
      <xdr:rowOff>806040</xdr:rowOff>
    </xdr:to>
    <xdr:pic>
      <xdr:nvPicPr>
        <xdr:cNvPr id="16" name="Picture 2" descr="https://static.amana.ru/s/64/e2/64e2009e473c1daa12d60694406b55ba.jpg"/>
        <xdr:cNvPicPr/>
      </xdr:nvPicPr>
      <xdr:blipFill>
        <a:blip xmlns:r="http://schemas.openxmlformats.org/officeDocument/2006/relationships" r:embed="rId13"/>
        <a:stretch/>
      </xdr:blipFill>
      <xdr:spPr>
        <a:xfrm>
          <a:off x="1544670" y="31830495"/>
          <a:ext cx="1141200" cy="627120"/>
        </a:xfrm>
        <a:prstGeom prst="rect">
          <a:avLst/>
        </a:prstGeom>
        <a:noFill/>
        <a:ln w="0">
          <a:noFill/>
        </a:ln>
      </xdr:spPr>
    </xdr:pic>
    <xdr:clientData/>
  </xdr:twoCellAnchor>
  <xdr:twoCellAnchor editAs="oneCell">
    <xdr:from>
      <xdr:col>1</xdr:col>
      <xdr:colOff>325080</xdr:colOff>
      <xdr:row>26</xdr:row>
      <xdr:rowOff>83880</xdr:rowOff>
    </xdr:from>
    <xdr:to>
      <xdr:col>1</xdr:col>
      <xdr:colOff>1485360</xdr:colOff>
      <xdr:row>26</xdr:row>
      <xdr:rowOff>1244160</xdr:rowOff>
    </xdr:to>
    <xdr:pic>
      <xdr:nvPicPr>
        <xdr:cNvPr id="17" name="Picture 4" descr="https://images.ru.prom.st/713043575_w640_h640_mashina-testoraskatochnaya-resto.jpg"/>
        <xdr:cNvPicPr/>
      </xdr:nvPicPr>
      <xdr:blipFill>
        <a:blip xmlns:r="http://schemas.openxmlformats.org/officeDocument/2006/relationships" r:embed="rId14"/>
        <a:stretch/>
      </xdr:blipFill>
      <xdr:spPr>
        <a:xfrm>
          <a:off x="1525230" y="35326380"/>
          <a:ext cx="1160280" cy="1160280"/>
        </a:xfrm>
        <a:prstGeom prst="rect">
          <a:avLst/>
        </a:prstGeom>
        <a:noFill/>
        <a:ln w="0">
          <a:noFill/>
        </a:ln>
      </xdr:spPr>
    </xdr:pic>
    <xdr:clientData/>
  </xdr:twoCellAnchor>
  <xdr:twoCellAnchor editAs="oneCell">
    <xdr:from>
      <xdr:col>1</xdr:col>
      <xdr:colOff>325440</xdr:colOff>
      <xdr:row>27</xdr:row>
      <xdr:rowOff>36360</xdr:rowOff>
    </xdr:from>
    <xdr:to>
      <xdr:col>1</xdr:col>
      <xdr:colOff>1485720</xdr:colOff>
      <xdr:row>27</xdr:row>
      <xdr:rowOff>1215720</xdr:rowOff>
    </xdr:to>
    <xdr:pic>
      <xdr:nvPicPr>
        <xdr:cNvPr id="18" name="Picture 4" descr="https://images.ru.prom.st/713043575_w640_h640_mashina-testoraskatochnaya-resto.jpg"/>
        <xdr:cNvPicPr/>
      </xdr:nvPicPr>
      <xdr:blipFill>
        <a:blip xmlns:r="http://schemas.openxmlformats.org/officeDocument/2006/relationships" r:embed="rId14"/>
        <a:stretch/>
      </xdr:blipFill>
      <xdr:spPr>
        <a:xfrm>
          <a:off x="1525590" y="36593310"/>
          <a:ext cx="1160280" cy="1179360"/>
        </a:xfrm>
        <a:prstGeom prst="rect">
          <a:avLst/>
        </a:prstGeom>
        <a:noFill/>
        <a:ln w="0">
          <a:noFill/>
        </a:ln>
      </xdr:spPr>
    </xdr:pic>
    <xdr:clientData/>
  </xdr:twoCellAnchor>
  <xdr:twoCellAnchor editAs="oneCell">
    <xdr:from>
      <xdr:col>1</xdr:col>
      <xdr:colOff>383100</xdr:colOff>
      <xdr:row>24</xdr:row>
      <xdr:rowOff>114255</xdr:rowOff>
    </xdr:from>
    <xdr:to>
      <xdr:col>1</xdr:col>
      <xdr:colOff>1372020</xdr:colOff>
      <xdr:row>24</xdr:row>
      <xdr:rowOff>1196775</xdr:rowOff>
    </xdr:to>
    <xdr:pic>
      <xdr:nvPicPr>
        <xdr:cNvPr id="19" name="Picture 5" descr="https://www.bpm-power.com/var/catalog/b/1848925.jpg"/>
        <xdr:cNvPicPr/>
      </xdr:nvPicPr>
      <xdr:blipFill>
        <a:blip xmlns:r="http://schemas.openxmlformats.org/officeDocument/2006/relationships" r:embed="rId15"/>
        <a:srcRect l="14819" t="6108" r="16295" b="8711"/>
        <a:stretch/>
      </xdr:blipFill>
      <xdr:spPr>
        <a:xfrm>
          <a:off x="1583250" y="32727855"/>
          <a:ext cx="988920" cy="1082520"/>
        </a:xfrm>
        <a:prstGeom prst="rect">
          <a:avLst/>
        </a:prstGeom>
        <a:noFill/>
        <a:ln w="0">
          <a:noFill/>
        </a:ln>
      </xdr:spPr>
    </xdr:pic>
    <xdr:clientData/>
  </xdr:twoCellAnchor>
  <xdr:twoCellAnchor editAs="oneCell">
    <xdr:from>
      <xdr:col>1</xdr:col>
      <xdr:colOff>440025</xdr:colOff>
      <xdr:row>25</xdr:row>
      <xdr:rowOff>96690</xdr:rowOff>
    </xdr:from>
    <xdr:to>
      <xdr:col>1</xdr:col>
      <xdr:colOff>1400175</xdr:colOff>
      <xdr:row>25</xdr:row>
      <xdr:rowOff>1276350</xdr:rowOff>
    </xdr:to>
    <xdr:pic>
      <xdr:nvPicPr>
        <xdr:cNvPr id="20" name="Picture 5" descr="https://www.bpm-power.com/var/catalog/b/1848925.jpg"/>
        <xdr:cNvPicPr/>
      </xdr:nvPicPr>
      <xdr:blipFill>
        <a:blip xmlns:r="http://schemas.openxmlformats.org/officeDocument/2006/relationships" r:embed="rId15"/>
        <a:srcRect l="14819" t="6108" r="16295" b="8711"/>
        <a:stretch/>
      </xdr:blipFill>
      <xdr:spPr>
        <a:xfrm>
          <a:off x="1640175" y="34024740"/>
          <a:ext cx="960150" cy="1179660"/>
        </a:xfrm>
        <a:prstGeom prst="rect">
          <a:avLst/>
        </a:prstGeom>
        <a:noFill/>
        <a:ln w="0">
          <a:noFill/>
        </a:ln>
      </xdr:spPr>
    </xdr:pic>
    <xdr:clientData/>
  </xdr:twoCellAnchor>
  <xdr:twoCellAnchor editAs="oneCell">
    <xdr:from>
      <xdr:col>1</xdr:col>
      <xdr:colOff>173520</xdr:colOff>
      <xdr:row>4</xdr:row>
      <xdr:rowOff>301320</xdr:rowOff>
    </xdr:from>
    <xdr:to>
      <xdr:col>1</xdr:col>
      <xdr:colOff>1676520</xdr:colOff>
      <xdr:row>4</xdr:row>
      <xdr:rowOff>1403640</xdr:rowOff>
    </xdr:to>
    <xdr:pic>
      <xdr:nvPicPr>
        <xdr:cNvPr id="21" name="Рисунок 20" descr="Печь для пиццы Resto Italia SMALL/G2"/>
        <xdr:cNvPicPr/>
      </xdr:nvPicPr>
      <xdr:blipFill>
        <a:blip xmlns:r="http://schemas.openxmlformats.org/officeDocument/2006/relationships" r:embed="rId16"/>
        <a:stretch/>
      </xdr:blipFill>
      <xdr:spPr>
        <a:xfrm>
          <a:off x="1373670" y="4987620"/>
          <a:ext cx="1503000" cy="1102320"/>
        </a:xfrm>
        <a:prstGeom prst="rect">
          <a:avLst/>
        </a:prstGeom>
        <a:noFill/>
        <a:ln w="0">
          <a:noFill/>
        </a:ln>
      </xdr:spPr>
    </xdr:pic>
    <xdr:clientData/>
  </xdr:twoCellAnchor>
  <xdr:twoCellAnchor editAs="oneCell">
    <xdr:from>
      <xdr:col>1</xdr:col>
      <xdr:colOff>28440</xdr:colOff>
      <xdr:row>3</xdr:row>
      <xdr:rowOff>598320</xdr:rowOff>
    </xdr:from>
    <xdr:to>
      <xdr:col>1</xdr:col>
      <xdr:colOff>1712520</xdr:colOff>
      <xdr:row>3</xdr:row>
      <xdr:rowOff>1666080</xdr:rowOff>
    </xdr:to>
    <xdr:pic>
      <xdr:nvPicPr>
        <xdr:cNvPr id="22" name="Рисунок 21" descr="Печь для пиццы Resto Italia SMALL/C2"/>
        <xdr:cNvPicPr/>
      </xdr:nvPicPr>
      <xdr:blipFill>
        <a:blip xmlns:r="http://schemas.openxmlformats.org/officeDocument/2006/relationships" r:embed="rId17"/>
        <a:stretch/>
      </xdr:blipFill>
      <xdr:spPr>
        <a:xfrm>
          <a:off x="1228590" y="3055770"/>
          <a:ext cx="1684080" cy="1067760"/>
        </a:xfrm>
        <a:prstGeom prst="rect">
          <a:avLst/>
        </a:prstGeom>
        <a:noFill/>
        <a:ln w="0">
          <a:noFill/>
        </a:ln>
      </xdr:spPr>
    </xdr:pic>
    <xdr:clientData/>
  </xdr:twoCellAnchor>
  <xdr:twoCellAnchor editAs="oneCell">
    <xdr:from>
      <xdr:col>0</xdr:col>
      <xdr:colOff>0</xdr:colOff>
      <xdr:row>4</xdr:row>
      <xdr:rowOff>259920</xdr:rowOff>
    </xdr:from>
    <xdr:to>
      <xdr:col>1</xdr:col>
      <xdr:colOff>4680</xdr:colOff>
      <xdr:row>4</xdr:row>
      <xdr:rowOff>858240</xdr:rowOff>
    </xdr:to>
    <xdr:pic>
      <xdr:nvPicPr>
        <xdr:cNvPr id="23" name="Рисунок 22"/>
        <xdr:cNvPicPr/>
      </xdr:nvPicPr>
      <xdr:blipFill>
        <a:blip xmlns:r="http://schemas.openxmlformats.org/officeDocument/2006/relationships" r:embed="rId18"/>
        <a:stretch/>
      </xdr:blipFill>
      <xdr:spPr>
        <a:xfrm>
          <a:off x="0" y="4946220"/>
          <a:ext cx="1204830" cy="598320"/>
        </a:xfrm>
        <a:prstGeom prst="rect">
          <a:avLst/>
        </a:prstGeom>
        <a:noFill/>
        <a:ln w="0">
          <a:noFill/>
        </a:ln>
      </xdr:spPr>
    </xdr:pic>
    <xdr:clientData/>
  </xdr:twoCellAnchor>
  <xdr:twoCellAnchor editAs="oneCell">
    <xdr:from>
      <xdr:col>1</xdr:col>
      <xdr:colOff>263160</xdr:colOff>
      <xdr:row>17</xdr:row>
      <xdr:rowOff>69120</xdr:rowOff>
    </xdr:from>
    <xdr:to>
      <xdr:col>1</xdr:col>
      <xdr:colOff>1737720</xdr:colOff>
      <xdr:row>17</xdr:row>
      <xdr:rowOff>1273320</xdr:rowOff>
    </xdr:to>
    <xdr:pic>
      <xdr:nvPicPr>
        <xdr:cNvPr id="24" name="Picture 13"/>
        <xdr:cNvPicPr/>
      </xdr:nvPicPr>
      <xdr:blipFill>
        <a:blip xmlns:r="http://schemas.openxmlformats.org/officeDocument/2006/relationships" r:embed="rId9"/>
        <a:stretch/>
      </xdr:blipFill>
      <xdr:spPr>
        <a:xfrm>
          <a:off x="1463310" y="24919845"/>
          <a:ext cx="1474560" cy="1204200"/>
        </a:xfrm>
        <a:prstGeom prst="rect">
          <a:avLst/>
        </a:prstGeom>
        <a:noFill/>
        <a:ln w="0">
          <a:noFill/>
        </a:ln>
      </xdr:spPr>
    </xdr:pic>
    <xdr:clientData/>
  </xdr:twoCellAnchor>
  <xdr:twoCellAnchor editAs="oneCell">
    <xdr:from>
      <xdr:col>1</xdr:col>
      <xdr:colOff>223920</xdr:colOff>
      <xdr:row>18</xdr:row>
      <xdr:rowOff>49680</xdr:rowOff>
    </xdr:from>
    <xdr:to>
      <xdr:col>1</xdr:col>
      <xdr:colOff>1698480</xdr:colOff>
      <xdr:row>18</xdr:row>
      <xdr:rowOff>1253880</xdr:rowOff>
    </xdr:to>
    <xdr:pic>
      <xdr:nvPicPr>
        <xdr:cNvPr id="25" name="Picture 19"/>
        <xdr:cNvPicPr/>
      </xdr:nvPicPr>
      <xdr:blipFill>
        <a:blip xmlns:r="http://schemas.openxmlformats.org/officeDocument/2006/relationships" r:embed="rId9"/>
        <a:stretch/>
      </xdr:blipFill>
      <xdr:spPr>
        <a:xfrm>
          <a:off x="1424070" y="26262480"/>
          <a:ext cx="1474560" cy="1204200"/>
        </a:xfrm>
        <a:prstGeom prst="rect">
          <a:avLst/>
        </a:prstGeom>
        <a:noFill/>
        <a:ln w="0">
          <a:noFill/>
        </a:ln>
      </xdr:spPr>
    </xdr:pic>
    <xdr:clientData/>
  </xdr:twoCellAnchor>
  <xdr:twoCellAnchor editAs="oneCell">
    <xdr:from>
      <xdr:col>1</xdr:col>
      <xdr:colOff>223920</xdr:colOff>
      <xdr:row>19</xdr:row>
      <xdr:rowOff>20520</xdr:rowOff>
    </xdr:from>
    <xdr:to>
      <xdr:col>1</xdr:col>
      <xdr:colOff>1698480</xdr:colOff>
      <xdr:row>19</xdr:row>
      <xdr:rowOff>1224720</xdr:rowOff>
    </xdr:to>
    <xdr:pic>
      <xdr:nvPicPr>
        <xdr:cNvPr id="26" name="Picture 25"/>
        <xdr:cNvPicPr/>
      </xdr:nvPicPr>
      <xdr:blipFill>
        <a:blip xmlns:r="http://schemas.openxmlformats.org/officeDocument/2006/relationships" r:embed="rId9"/>
        <a:stretch/>
      </xdr:blipFill>
      <xdr:spPr>
        <a:xfrm>
          <a:off x="1424070" y="27595395"/>
          <a:ext cx="1474560" cy="1204200"/>
        </a:xfrm>
        <a:prstGeom prst="rect">
          <a:avLst/>
        </a:prstGeom>
        <a:noFill/>
        <a:ln w="0">
          <a:noFill/>
        </a:ln>
      </xdr:spPr>
    </xdr:pic>
    <xdr:clientData/>
  </xdr:twoCellAnchor>
  <xdr:twoCellAnchor editAs="oneCell">
    <xdr:from>
      <xdr:col>1</xdr:col>
      <xdr:colOff>204480</xdr:colOff>
      <xdr:row>20</xdr:row>
      <xdr:rowOff>67320</xdr:rowOff>
    </xdr:from>
    <xdr:to>
      <xdr:col>1</xdr:col>
      <xdr:colOff>1679040</xdr:colOff>
      <xdr:row>20</xdr:row>
      <xdr:rowOff>1271520</xdr:rowOff>
    </xdr:to>
    <xdr:pic>
      <xdr:nvPicPr>
        <xdr:cNvPr id="27" name="Picture 28"/>
        <xdr:cNvPicPr/>
      </xdr:nvPicPr>
      <xdr:blipFill>
        <a:blip xmlns:r="http://schemas.openxmlformats.org/officeDocument/2006/relationships" r:embed="rId9"/>
        <a:stretch/>
      </xdr:blipFill>
      <xdr:spPr>
        <a:xfrm>
          <a:off x="1404630" y="29004270"/>
          <a:ext cx="1474560" cy="1204200"/>
        </a:xfrm>
        <a:prstGeom prst="rect">
          <a:avLst/>
        </a:prstGeom>
        <a:noFill/>
        <a:ln w="0">
          <a:noFill/>
        </a:ln>
      </xdr:spPr>
    </xdr:pic>
    <xdr:clientData/>
  </xdr:twoCellAnchor>
  <xdr:twoCellAnchor editAs="oneCell">
    <xdr:from>
      <xdr:col>1</xdr:col>
      <xdr:colOff>406800</xdr:colOff>
      <xdr:row>29</xdr:row>
      <xdr:rowOff>39240</xdr:rowOff>
    </xdr:from>
    <xdr:to>
      <xdr:col>1</xdr:col>
      <xdr:colOff>1410120</xdr:colOff>
      <xdr:row>29</xdr:row>
      <xdr:rowOff>1371960</xdr:rowOff>
    </xdr:to>
    <xdr:pic>
      <xdr:nvPicPr>
        <xdr:cNvPr id="28" name="Изображение 11"/>
        <xdr:cNvPicPr/>
      </xdr:nvPicPr>
      <xdr:blipFill>
        <a:blip xmlns:r="http://schemas.openxmlformats.org/officeDocument/2006/relationships" r:embed="rId19"/>
        <a:stretch/>
      </xdr:blipFill>
      <xdr:spPr>
        <a:xfrm>
          <a:off x="1606950" y="38253540"/>
          <a:ext cx="1003320" cy="1332720"/>
        </a:xfrm>
        <a:prstGeom prst="rect">
          <a:avLst/>
        </a:prstGeom>
        <a:noFill/>
        <a:ln w="0">
          <a:noFill/>
        </a:ln>
      </xdr:spPr>
    </xdr:pic>
    <xdr:clientData/>
  </xdr:twoCellAnchor>
  <xdr:twoCellAnchor editAs="oneCell">
    <xdr:from>
      <xdr:col>1</xdr:col>
      <xdr:colOff>111240</xdr:colOff>
      <xdr:row>30</xdr:row>
      <xdr:rowOff>64080</xdr:rowOff>
    </xdr:from>
    <xdr:to>
      <xdr:col>1</xdr:col>
      <xdr:colOff>1530000</xdr:colOff>
      <xdr:row>30</xdr:row>
      <xdr:rowOff>1353960</xdr:rowOff>
    </xdr:to>
    <xdr:pic>
      <xdr:nvPicPr>
        <xdr:cNvPr id="29" name="Изображение 58"/>
        <xdr:cNvPicPr/>
      </xdr:nvPicPr>
      <xdr:blipFill>
        <a:blip xmlns:r="http://schemas.openxmlformats.org/officeDocument/2006/relationships" r:embed="rId20"/>
        <a:stretch/>
      </xdr:blipFill>
      <xdr:spPr>
        <a:xfrm>
          <a:off x="1311390" y="39735705"/>
          <a:ext cx="1418760" cy="1289880"/>
        </a:xfrm>
        <a:prstGeom prst="rect">
          <a:avLst/>
        </a:prstGeom>
        <a:noFill/>
        <a:ln w="0">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428625</xdr:colOff>
      <xdr:row>1</xdr:row>
      <xdr:rowOff>108646</xdr:rowOff>
    </xdr:from>
    <xdr:to>
      <xdr:col>1</xdr:col>
      <xdr:colOff>1800225</xdr:colOff>
      <xdr:row>1</xdr:row>
      <xdr:rowOff>1285876</xdr:rowOff>
    </xdr:to>
    <xdr:pic>
      <xdr:nvPicPr>
        <xdr:cNvPr id="2" name="Рисунок 1"/>
        <xdr:cNvPicPr/>
      </xdr:nvPicPr>
      <xdr:blipFill>
        <a:blip xmlns:r="http://schemas.openxmlformats.org/officeDocument/2006/relationships" r:embed="rId1"/>
        <a:stretch/>
      </xdr:blipFill>
      <xdr:spPr>
        <a:xfrm>
          <a:off x="2257425" y="870646"/>
          <a:ext cx="1371600" cy="1177230"/>
        </a:xfrm>
        <a:prstGeom prst="rect">
          <a:avLst/>
        </a:prstGeom>
        <a:ln w="0">
          <a:noFill/>
        </a:ln>
      </xdr:spPr>
    </xdr:pic>
    <xdr:clientData/>
  </xdr:twoCellAnchor>
  <xdr:twoCellAnchor editAs="oneCell">
    <xdr:from>
      <xdr:col>1</xdr:col>
      <xdr:colOff>142860</xdr:colOff>
      <xdr:row>2</xdr:row>
      <xdr:rowOff>19050</xdr:rowOff>
    </xdr:from>
    <xdr:to>
      <xdr:col>1</xdr:col>
      <xdr:colOff>2019300</xdr:colOff>
      <xdr:row>2</xdr:row>
      <xdr:rowOff>1568700</xdr:rowOff>
    </xdr:to>
    <xdr:pic>
      <xdr:nvPicPr>
        <xdr:cNvPr id="3" name="Рисунок 2"/>
        <xdr:cNvPicPr/>
      </xdr:nvPicPr>
      <xdr:blipFill>
        <a:blip xmlns:r="http://schemas.openxmlformats.org/officeDocument/2006/relationships" r:embed="rId2"/>
        <a:stretch/>
      </xdr:blipFill>
      <xdr:spPr>
        <a:xfrm>
          <a:off x="1971660" y="2228850"/>
          <a:ext cx="1876440" cy="1549650"/>
        </a:xfrm>
        <a:prstGeom prst="rect">
          <a:avLst/>
        </a:prstGeom>
        <a:ln w="0">
          <a:noFill/>
        </a:ln>
      </xdr:spPr>
    </xdr:pic>
    <xdr:clientData/>
  </xdr:twoCellAnchor>
  <xdr:twoCellAnchor editAs="oneCell">
    <xdr:from>
      <xdr:col>1</xdr:col>
      <xdr:colOff>295275</xdr:colOff>
      <xdr:row>3</xdr:row>
      <xdr:rowOff>158430</xdr:rowOff>
    </xdr:from>
    <xdr:to>
      <xdr:col>1</xdr:col>
      <xdr:colOff>1998915</xdr:colOff>
      <xdr:row>3</xdr:row>
      <xdr:rowOff>1704975</xdr:rowOff>
    </xdr:to>
    <xdr:pic>
      <xdr:nvPicPr>
        <xdr:cNvPr id="4" name="Рисунок 3" descr="http://www.lavezzini.it/upload/immagini/img640/MYCRA_2017(1)-3x2.jpg"/>
        <xdr:cNvPicPr/>
      </xdr:nvPicPr>
      <xdr:blipFill>
        <a:blip xmlns:r="http://schemas.openxmlformats.org/officeDocument/2006/relationships" r:embed="rId3"/>
        <a:stretch/>
      </xdr:blipFill>
      <xdr:spPr>
        <a:xfrm>
          <a:off x="2124075" y="3997005"/>
          <a:ext cx="1703640" cy="1546545"/>
        </a:xfrm>
        <a:prstGeom prst="rect">
          <a:avLst/>
        </a:prstGeom>
        <a:ln w="0">
          <a:noFill/>
        </a:ln>
      </xdr:spPr>
    </xdr:pic>
    <xdr:clientData/>
  </xdr:twoCellAnchor>
  <xdr:twoCellAnchor editAs="oneCell">
    <xdr:from>
      <xdr:col>1</xdr:col>
      <xdr:colOff>247485</xdr:colOff>
      <xdr:row>4</xdr:row>
      <xdr:rowOff>26190</xdr:rowOff>
    </xdr:from>
    <xdr:to>
      <xdr:col>1</xdr:col>
      <xdr:colOff>2056125</xdr:colOff>
      <xdr:row>4</xdr:row>
      <xdr:rowOff>2174580</xdr:rowOff>
    </xdr:to>
    <xdr:pic>
      <xdr:nvPicPr>
        <xdr:cNvPr id="5" name="Рисунок 4"/>
        <xdr:cNvPicPr/>
      </xdr:nvPicPr>
      <xdr:blipFill>
        <a:blip xmlns:r="http://schemas.openxmlformats.org/officeDocument/2006/relationships" r:embed="rId4"/>
        <a:stretch/>
      </xdr:blipFill>
      <xdr:spPr>
        <a:xfrm>
          <a:off x="2076285" y="5855490"/>
          <a:ext cx="1808640" cy="2148390"/>
        </a:xfrm>
        <a:prstGeom prst="rect">
          <a:avLst/>
        </a:prstGeom>
        <a:ln w="0">
          <a:noFill/>
        </a:ln>
      </xdr:spPr>
    </xdr:pic>
    <xdr:clientData/>
  </xdr:twoCellAnchor>
  <xdr:twoCellAnchor editAs="oneCell">
    <xdr:from>
      <xdr:col>1</xdr:col>
      <xdr:colOff>9420</xdr:colOff>
      <xdr:row>5</xdr:row>
      <xdr:rowOff>44865</xdr:rowOff>
    </xdr:from>
    <xdr:to>
      <xdr:col>1</xdr:col>
      <xdr:colOff>2208660</xdr:colOff>
      <xdr:row>5</xdr:row>
      <xdr:rowOff>1686750</xdr:rowOff>
    </xdr:to>
    <xdr:pic>
      <xdr:nvPicPr>
        <xdr:cNvPr id="6" name="Рисунок 5"/>
        <xdr:cNvPicPr/>
      </xdr:nvPicPr>
      <xdr:blipFill>
        <a:blip xmlns:r="http://schemas.openxmlformats.org/officeDocument/2006/relationships" r:embed="rId5"/>
        <a:stretch/>
      </xdr:blipFill>
      <xdr:spPr>
        <a:xfrm>
          <a:off x="1838220" y="8217315"/>
          <a:ext cx="2199240" cy="1641885"/>
        </a:xfrm>
        <a:prstGeom prst="rect">
          <a:avLst/>
        </a:prstGeom>
        <a:ln w="0">
          <a:noFill/>
        </a:ln>
      </xdr:spPr>
    </xdr:pic>
    <xdr:clientData/>
  </xdr:twoCellAnchor>
  <xdr:twoCellAnchor editAs="oneCell">
    <xdr:from>
      <xdr:col>1</xdr:col>
      <xdr:colOff>28635</xdr:colOff>
      <xdr:row>6</xdr:row>
      <xdr:rowOff>83235</xdr:rowOff>
    </xdr:from>
    <xdr:to>
      <xdr:col>1</xdr:col>
      <xdr:colOff>2215635</xdr:colOff>
      <xdr:row>6</xdr:row>
      <xdr:rowOff>1815900</xdr:rowOff>
    </xdr:to>
    <xdr:pic>
      <xdr:nvPicPr>
        <xdr:cNvPr id="7" name="Рисунок 6"/>
        <xdr:cNvPicPr/>
      </xdr:nvPicPr>
      <xdr:blipFill>
        <a:blip xmlns:r="http://schemas.openxmlformats.org/officeDocument/2006/relationships" r:embed="rId6"/>
        <a:stretch/>
      </xdr:blipFill>
      <xdr:spPr>
        <a:xfrm>
          <a:off x="1857435" y="10246410"/>
          <a:ext cx="2187000" cy="1732665"/>
        </a:xfrm>
        <a:prstGeom prst="rect">
          <a:avLst/>
        </a:prstGeom>
        <a:ln w="0">
          <a:noFill/>
        </a:ln>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123390</xdr:colOff>
      <xdr:row>1</xdr:row>
      <xdr:rowOff>608595</xdr:rowOff>
    </xdr:from>
    <xdr:to>
      <xdr:col>0</xdr:col>
      <xdr:colOff>1770750</xdr:colOff>
      <xdr:row>1</xdr:row>
      <xdr:rowOff>2200515</xdr:rowOff>
    </xdr:to>
    <xdr:pic>
      <xdr:nvPicPr>
        <xdr:cNvPr id="2" name="Picture 2"/>
        <xdr:cNvPicPr/>
      </xdr:nvPicPr>
      <xdr:blipFill>
        <a:blip xmlns:r="http://schemas.openxmlformats.org/officeDocument/2006/relationships" r:embed="rId1"/>
        <a:stretch/>
      </xdr:blipFill>
      <xdr:spPr>
        <a:xfrm>
          <a:off x="123390" y="970545"/>
          <a:ext cx="1647360" cy="1591920"/>
        </a:xfrm>
        <a:prstGeom prst="rect">
          <a:avLst/>
        </a:prstGeom>
        <a:noFill/>
        <a:ln w="0">
          <a:noFill/>
        </a:ln>
      </xdr:spPr>
    </xdr:pic>
    <xdr:clientData/>
  </xdr:twoCellAnchor>
  <xdr:twoCellAnchor editAs="oneCell">
    <xdr:from>
      <xdr:col>0</xdr:col>
      <xdr:colOff>288000</xdr:colOff>
      <xdr:row>2</xdr:row>
      <xdr:rowOff>407640</xdr:rowOff>
    </xdr:from>
    <xdr:to>
      <xdr:col>0</xdr:col>
      <xdr:colOff>1609725</xdr:colOff>
      <xdr:row>2</xdr:row>
      <xdr:rowOff>1981200</xdr:rowOff>
    </xdr:to>
    <xdr:pic>
      <xdr:nvPicPr>
        <xdr:cNvPr id="3" name="Picture 6"/>
        <xdr:cNvPicPr/>
      </xdr:nvPicPr>
      <xdr:blipFill>
        <a:blip xmlns:r="http://schemas.openxmlformats.org/officeDocument/2006/relationships" r:embed="rId2"/>
        <a:stretch/>
      </xdr:blipFill>
      <xdr:spPr>
        <a:xfrm>
          <a:off x="288000" y="4008090"/>
          <a:ext cx="1321725" cy="1573560"/>
        </a:xfrm>
        <a:prstGeom prst="rect">
          <a:avLst/>
        </a:prstGeom>
        <a:noFill/>
        <a:ln w="0">
          <a:noFill/>
        </a:ln>
      </xdr:spPr>
    </xdr:pic>
    <xdr:clientData/>
  </xdr:twoCellAnchor>
  <xdr:twoCellAnchor editAs="oneCell">
    <xdr:from>
      <xdr:col>0</xdr:col>
      <xdr:colOff>95490</xdr:colOff>
      <xdr:row>3</xdr:row>
      <xdr:rowOff>491805</xdr:rowOff>
    </xdr:from>
    <xdr:to>
      <xdr:col>0</xdr:col>
      <xdr:colOff>1708290</xdr:colOff>
      <xdr:row>3</xdr:row>
      <xdr:rowOff>1423725</xdr:rowOff>
    </xdr:to>
    <xdr:pic>
      <xdr:nvPicPr>
        <xdr:cNvPr id="4" name="Picture 8"/>
        <xdr:cNvPicPr/>
      </xdr:nvPicPr>
      <xdr:blipFill>
        <a:blip xmlns:r="http://schemas.openxmlformats.org/officeDocument/2006/relationships" r:embed="rId3"/>
        <a:stretch/>
      </xdr:blipFill>
      <xdr:spPr>
        <a:xfrm>
          <a:off x="95490" y="6759255"/>
          <a:ext cx="1612800" cy="931920"/>
        </a:xfrm>
        <a:prstGeom prst="rect">
          <a:avLst/>
        </a:prstGeom>
        <a:noFill/>
        <a:ln w="0">
          <a:noFill/>
        </a:ln>
      </xdr:spPr>
    </xdr:pic>
    <xdr:clientData/>
  </xdr:twoCellAnchor>
  <xdr:twoCellAnchor editAs="oneCell">
    <xdr:from>
      <xdr:col>0</xdr:col>
      <xdr:colOff>145695</xdr:colOff>
      <xdr:row>9</xdr:row>
      <xdr:rowOff>654135</xdr:rowOff>
    </xdr:from>
    <xdr:to>
      <xdr:col>0</xdr:col>
      <xdr:colOff>1650495</xdr:colOff>
      <xdr:row>9</xdr:row>
      <xdr:rowOff>2024235</xdr:rowOff>
    </xdr:to>
    <xdr:pic>
      <xdr:nvPicPr>
        <xdr:cNvPr id="5" name="Picture 10"/>
        <xdr:cNvPicPr/>
      </xdr:nvPicPr>
      <xdr:blipFill>
        <a:blip xmlns:r="http://schemas.openxmlformats.org/officeDocument/2006/relationships" r:embed="rId4"/>
        <a:stretch/>
      </xdr:blipFill>
      <xdr:spPr>
        <a:xfrm>
          <a:off x="145695" y="21513885"/>
          <a:ext cx="1504800" cy="1370100"/>
        </a:xfrm>
        <a:prstGeom prst="rect">
          <a:avLst/>
        </a:prstGeom>
        <a:noFill/>
        <a:ln w="0">
          <a:noFill/>
        </a:ln>
      </xdr:spPr>
    </xdr:pic>
    <xdr:clientData/>
  </xdr:twoCellAnchor>
  <xdr:twoCellAnchor editAs="oneCell">
    <xdr:from>
      <xdr:col>0</xdr:col>
      <xdr:colOff>171675</xdr:colOff>
      <xdr:row>10</xdr:row>
      <xdr:rowOff>996750</xdr:rowOff>
    </xdr:from>
    <xdr:to>
      <xdr:col>0</xdr:col>
      <xdr:colOff>1713915</xdr:colOff>
      <xdr:row>10</xdr:row>
      <xdr:rowOff>2424105</xdr:rowOff>
    </xdr:to>
    <xdr:pic>
      <xdr:nvPicPr>
        <xdr:cNvPr id="6" name="Picture 12"/>
        <xdr:cNvPicPr/>
      </xdr:nvPicPr>
      <xdr:blipFill>
        <a:blip xmlns:r="http://schemas.openxmlformats.org/officeDocument/2006/relationships" r:embed="rId5"/>
        <a:stretch/>
      </xdr:blipFill>
      <xdr:spPr>
        <a:xfrm>
          <a:off x="171675" y="24637800"/>
          <a:ext cx="1542240" cy="1427355"/>
        </a:xfrm>
        <a:prstGeom prst="rect">
          <a:avLst/>
        </a:prstGeom>
        <a:noFill/>
        <a:ln w="0">
          <a:noFill/>
        </a:ln>
      </xdr:spPr>
    </xdr:pic>
    <xdr:clientData/>
  </xdr:twoCellAnchor>
  <xdr:twoCellAnchor editAs="oneCell">
    <xdr:from>
      <xdr:col>0</xdr:col>
      <xdr:colOff>104700</xdr:colOff>
      <xdr:row>7</xdr:row>
      <xdr:rowOff>654150</xdr:rowOff>
    </xdr:from>
    <xdr:to>
      <xdr:col>0</xdr:col>
      <xdr:colOff>1712820</xdr:colOff>
      <xdr:row>7</xdr:row>
      <xdr:rowOff>2118345</xdr:rowOff>
    </xdr:to>
    <xdr:pic>
      <xdr:nvPicPr>
        <xdr:cNvPr id="7" name="Picture 14"/>
        <xdr:cNvPicPr/>
      </xdr:nvPicPr>
      <xdr:blipFill>
        <a:blip xmlns:r="http://schemas.openxmlformats.org/officeDocument/2006/relationships" r:embed="rId6"/>
        <a:stretch/>
      </xdr:blipFill>
      <xdr:spPr>
        <a:xfrm>
          <a:off x="104700" y="15236925"/>
          <a:ext cx="1608120" cy="1464195"/>
        </a:xfrm>
        <a:prstGeom prst="rect">
          <a:avLst/>
        </a:prstGeom>
        <a:noFill/>
        <a:ln w="0">
          <a:noFill/>
        </a:ln>
      </xdr:spPr>
    </xdr:pic>
    <xdr:clientData/>
  </xdr:twoCellAnchor>
  <xdr:twoCellAnchor editAs="oneCell">
    <xdr:from>
      <xdr:col>0</xdr:col>
      <xdr:colOff>200100</xdr:colOff>
      <xdr:row>8</xdr:row>
      <xdr:rowOff>586860</xdr:rowOff>
    </xdr:from>
    <xdr:to>
      <xdr:col>0</xdr:col>
      <xdr:colOff>1671060</xdr:colOff>
      <xdr:row>8</xdr:row>
      <xdr:rowOff>1899720</xdr:rowOff>
    </xdr:to>
    <xdr:pic>
      <xdr:nvPicPr>
        <xdr:cNvPr id="8" name="Picture 16"/>
        <xdr:cNvPicPr/>
      </xdr:nvPicPr>
      <xdr:blipFill>
        <a:blip xmlns:r="http://schemas.openxmlformats.org/officeDocument/2006/relationships" r:embed="rId7"/>
        <a:stretch/>
      </xdr:blipFill>
      <xdr:spPr>
        <a:xfrm>
          <a:off x="200100" y="18665310"/>
          <a:ext cx="1470960" cy="1312860"/>
        </a:xfrm>
        <a:prstGeom prst="rect">
          <a:avLst/>
        </a:prstGeom>
        <a:noFill/>
        <a:ln w="0">
          <a:noFill/>
        </a:ln>
      </xdr:spPr>
    </xdr:pic>
    <xdr:clientData/>
  </xdr:twoCellAnchor>
  <xdr:twoCellAnchor editAs="oneCell">
    <xdr:from>
      <xdr:col>0</xdr:col>
      <xdr:colOff>362130</xdr:colOff>
      <xdr:row>6</xdr:row>
      <xdr:rowOff>215310</xdr:rowOff>
    </xdr:from>
    <xdr:to>
      <xdr:col>0</xdr:col>
      <xdr:colOff>1732290</xdr:colOff>
      <xdr:row>6</xdr:row>
      <xdr:rowOff>1401480</xdr:rowOff>
    </xdr:to>
    <xdr:pic>
      <xdr:nvPicPr>
        <xdr:cNvPr id="9" name="Picture 18"/>
        <xdr:cNvPicPr/>
      </xdr:nvPicPr>
      <xdr:blipFill>
        <a:blip xmlns:r="http://schemas.openxmlformats.org/officeDocument/2006/relationships" r:embed="rId8"/>
        <a:stretch/>
      </xdr:blipFill>
      <xdr:spPr>
        <a:xfrm>
          <a:off x="362130" y="12693060"/>
          <a:ext cx="1370160" cy="1186170"/>
        </a:xfrm>
        <a:prstGeom prst="rect">
          <a:avLst/>
        </a:prstGeom>
        <a:noFill/>
        <a:ln w="0">
          <a:noFill/>
        </a:ln>
      </xdr:spPr>
    </xdr:pic>
    <xdr:clientData/>
  </xdr:twoCellAnchor>
  <xdr:twoCellAnchor editAs="oneCell">
    <xdr:from>
      <xdr:col>0</xdr:col>
      <xdr:colOff>132120</xdr:colOff>
      <xdr:row>11</xdr:row>
      <xdr:rowOff>1767600</xdr:rowOff>
    </xdr:from>
    <xdr:to>
      <xdr:col>0</xdr:col>
      <xdr:colOff>1626120</xdr:colOff>
      <xdr:row>11</xdr:row>
      <xdr:rowOff>1768320</xdr:rowOff>
    </xdr:to>
    <xdr:pic>
      <xdr:nvPicPr>
        <xdr:cNvPr id="10" name="Picture 20"/>
        <xdr:cNvPicPr/>
      </xdr:nvPicPr>
      <xdr:blipFill>
        <a:blip xmlns:r="http://schemas.openxmlformats.org/officeDocument/2006/relationships" r:embed="rId9"/>
        <a:stretch/>
      </xdr:blipFill>
      <xdr:spPr>
        <a:xfrm>
          <a:off x="132120" y="28751925"/>
          <a:ext cx="1494000" cy="720"/>
        </a:xfrm>
        <a:prstGeom prst="rect">
          <a:avLst/>
        </a:prstGeom>
        <a:noFill/>
        <a:ln w="0">
          <a:noFill/>
        </a:ln>
      </xdr:spPr>
    </xdr:pic>
    <xdr:clientData/>
  </xdr:twoCellAnchor>
  <xdr:twoCellAnchor editAs="absolute">
    <xdr:from>
      <xdr:col>0</xdr:col>
      <xdr:colOff>212355</xdr:colOff>
      <xdr:row>4</xdr:row>
      <xdr:rowOff>281490</xdr:rowOff>
    </xdr:from>
    <xdr:to>
      <xdr:col>0</xdr:col>
      <xdr:colOff>1662435</xdr:colOff>
      <xdr:row>4</xdr:row>
      <xdr:rowOff>1684455</xdr:rowOff>
    </xdr:to>
    <xdr:pic>
      <xdr:nvPicPr>
        <xdr:cNvPr id="11" name="Изображение 1"/>
        <xdr:cNvPicPr/>
      </xdr:nvPicPr>
      <xdr:blipFill>
        <a:blip xmlns:r="http://schemas.openxmlformats.org/officeDocument/2006/relationships" r:embed="rId10"/>
        <a:stretch/>
      </xdr:blipFill>
      <xdr:spPr>
        <a:xfrm>
          <a:off x="212355" y="8682540"/>
          <a:ext cx="1450080" cy="1402965"/>
        </a:xfrm>
        <a:prstGeom prst="rect">
          <a:avLst/>
        </a:prstGeom>
        <a:noFill/>
        <a:ln w="0">
          <a:noFill/>
        </a:ln>
      </xdr:spPr>
    </xdr:pic>
    <xdr:clientData/>
  </xdr:twoCellAnchor>
  <xdr:twoCellAnchor editAs="absolute">
    <xdr:from>
      <xdr:col>0</xdr:col>
      <xdr:colOff>273915</xdr:colOff>
      <xdr:row>5</xdr:row>
      <xdr:rowOff>139710</xdr:rowOff>
    </xdr:from>
    <xdr:to>
      <xdr:col>0</xdr:col>
      <xdr:colOff>1734435</xdr:colOff>
      <xdr:row>5</xdr:row>
      <xdr:rowOff>1552725</xdr:rowOff>
    </xdr:to>
    <xdr:pic>
      <xdr:nvPicPr>
        <xdr:cNvPr id="12" name="Изображение 2"/>
        <xdr:cNvPicPr/>
      </xdr:nvPicPr>
      <xdr:blipFill>
        <a:blip xmlns:r="http://schemas.openxmlformats.org/officeDocument/2006/relationships" r:embed="rId11"/>
        <a:stretch/>
      </xdr:blipFill>
      <xdr:spPr>
        <a:xfrm>
          <a:off x="273915" y="10683885"/>
          <a:ext cx="1460520" cy="1413015"/>
        </a:xfrm>
        <a:prstGeom prst="rect">
          <a:avLst/>
        </a:prstGeom>
        <a:noFill/>
        <a:ln w="0">
          <a:noFill/>
        </a:ln>
      </xdr:spPr>
    </xdr:pic>
    <xdr:clientData/>
  </xdr:twoCellAnchor>
  <xdr:twoCellAnchor editAs="oneCell">
    <xdr:from>
      <xdr:col>0</xdr:col>
      <xdr:colOff>142875</xdr:colOff>
      <xdr:row>11</xdr:row>
      <xdr:rowOff>776707</xdr:rowOff>
    </xdr:from>
    <xdr:to>
      <xdr:col>0</xdr:col>
      <xdr:colOff>1657350</xdr:colOff>
      <xdr:row>11</xdr:row>
      <xdr:rowOff>2190217</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142875" y="27761032"/>
          <a:ext cx="1514475" cy="1413510"/>
        </a:xfrm>
        <a:prstGeom prst="rect">
          <a:avLst/>
        </a:prstGeom>
      </xdr:spPr>
    </xdr:pic>
    <xdr:clientData/>
  </xdr:twoCellAnchor>
  <xdr:twoCellAnchor editAs="oneCell">
    <xdr:from>
      <xdr:col>0</xdr:col>
      <xdr:colOff>152401</xdr:colOff>
      <xdr:row>12</xdr:row>
      <xdr:rowOff>1409700</xdr:rowOff>
    </xdr:from>
    <xdr:to>
      <xdr:col>0</xdr:col>
      <xdr:colOff>1780461</xdr:colOff>
      <xdr:row>12</xdr:row>
      <xdr:rowOff>3037760</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52401" y="31594425"/>
          <a:ext cx="1628060" cy="1628060"/>
        </a:xfrm>
        <a:prstGeom prst="rect">
          <a:avLst/>
        </a:prstGeom>
      </xdr:spPr>
    </xdr:pic>
    <xdr:clientData/>
  </xdr:twoCellAnchor>
  <xdr:twoCellAnchor editAs="oneCell">
    <xdr:from>
      <xdr:col>0</xdr:col>
      <xdr:colOff>85725</xdr:colOff>
      <xdr:row>13</xdr:row>
      <xdr:rowOff>1095375</xdr:rowOff>
    </xdr:from>
    <xdr:to>
      <xdr:col>0</xdr:col>
      <xdr:colOff>1718299</xdr:colOff>
      <xdr:row>13</xdr:row>
      <xdr:rowOff>2676525</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85725" y="35137725"/>
          <a:ext cx="1632574" cy="1581150"/>
        </a:xfrm>
        <a:prstGeom prst="rect">
          <a:avLst/>
        </a:prstGeom>
      </xdr:spPr>
    </xdr:pic>
    <xdr:clientData/>
  </xdr:twoCellAnchor>
  <xdr:twoCellAnchor editAs="oneCell">
    <xdr:from>
      <xdr:col>0</xdr:col>
      <xdr:colOff>0</xdr:colOff>
      <xdr:row>14</xdr:row>
      <xdr:rowOff>762000</xdr:rowOff>
    </xdr:from>
    <xdr:to>
      <xdr:col>0</xdr:col>
      <xdr:colOff>1704320</xdr:colOff>
      <xdr:row>14</xdr:row>
      <xdr:rowOff>2466320</xdr:rowOff>
    </xdr:to>
    <xdr:pic>
      <xdr:nvPicPr>
        <xdr:cNvPr id="16" name="Рисунок 15"/>
        <xdr:cNvPicPr>
          <a:picLocks noChangeAspect="1"/>
        </xdr:cNvPicPr>
      </xdr:nvPicPr>
      <xdr:blipFill>
        <a:blip xmlns:r="http://schemas.openxmlformats.org/officeDocument/2006/relationships" r:embed="rId15"/>
        <a:stretch>
          <a:fillRect/>
        </a:stretch>
      </xdr:blipFill>
      <xdr:spPr>
        <a:xfrm>
          <a:off x="0" y="38690550"/>
          <a:ext cx="1704320" cy="1704320"/>
        </a:xfrm>
        <a:prstGeom prst="rect">
          <a:avLst/>
        </a:prstGeom>
      </xdr:spPr>
    </xdr:pic>
    <xdr:clientData/>
  </xdr:twoCellAnchor>
  <xdr:twoCellAnchor editAs="oneCell">
    <xdr:from>
      <xdr:col>0</xdr:col>
      <xdr:colOff>38100</xdr:colOff>
      <xdr:row>15</xdr:row>
      <xdr:rowOff>1000125</xdr:rowOff>
    </xdr:from>
    <xdr:to>
      <xdr:col>0</xdr:col>
      <xdr:colOff>1780460</xdr:colOff>
      <xdr:row>15</xdr:row>
      <xdr:rowOff>2742486</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38100" y="42586275"/>
          <a:ext cx="1742360" cy="1742361"/>
        </a:xfrm>
        <a:prstGeom prst="rect">
          <a:avLst/>
        </a:prstGeom>
      </xdr:spPr>
    </xdr:pic>
    <xdr:clientData/>
  </xdr:twoCellAnchor>
  <xdr:twoCellAnchor editAs="oneCell">
    <xdr:from>
      <xdr:col>0</xdr:col>
      <xdr:colOff>0</xdr:colOff>
      <xdr:row>16</xdr:row>
      <xdr:rowOff>314325</xdr:rowOff>
    </xdr:from>
    <xdr:to>
      <xdr:col>0</xdr:col>
      <xdr:colOff>1760280</xdr:colOff>
      <xdr:row>16</xdr:row>
      <xdr:rowOff>2200275</xdr:rowOff>
    </xdr:to>
    <xdr:pic>
      <xdr:nvPicPr>
        <xdr:cNvPr id="18" name="Рисунок 17"/>
        <xdr:cNvPicPr>
          <a:picLocks noChangeAspect="1"/>
        </xdr:cNvPicPr>
      </xdr:nvPicPr>
      <xdr:blipFill>
        <a:blip xmlns:r="http://schemas.openxmlformats.org/officeDocument/2006/relationships" r:embed="rId17"/>
        <a:stretch>
          <a:fillRect/>
        </a:stretch>
      </xdr:blipFill>
      <xdr:spPr>
        <a:xfrm>
          <a:off x="0" y="45767625"/>
          <a:ext cx="1760280" cy="188595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173520</xdr:colOff>
      <xdr:row>0</xdr:row>
      <xdr:rowOff>0</xdr:rowOff>
    </xdr:from>
    <xdr:to>
      <xdr:col>3</xdr:col>
      <xdr:colOff>281520</xdr:colOff>
      <xdr:row>0</xdr:row>
      <xdr:rowOff>1246320</xdr:rowOff>
    </xdr:to>
    <xdr:pic>
      <xdr:nvPicPr>
        <xdr:cNvPr id="2" name="Рисунок 1"/>
        <xdr:cNvPicPr/>
      </xdr:nvPicPr>
      <xdr:blipFill>
        <a:blip xmlns:r="http://schemas.openxmlformats.org/officeDocument/2006/relationships" r:embed="rId1"/>
        <a:stretch/>
      </xdr:blipFill>
      <xdr:spPr>
        <a:xfrm>
          <a:off x="421170" y="0"/>
          <a:ext cx="3632250" cy="1246320"/>
        </a:xfrm>
        <a:prstGeom prst="rect">
          <a:avLst/>
        </a:prstGeom>
        <a:ln w="0">
          <a:noFill/>
        </a:ln>
      </xdr:spPr>
    </xdr:pic>
    <xdr:clientData/>
  </xdr:twoCellAnchor>
  <xdr:twoCellAnchor editAs="oneCell">
    <xdr:from>
      <xdr:col>4</xdr:col>
      <xdr:colOff>369360</xdr:colOff>
      <xdr:row>0</xdr:row>
      <xdr:rowOff>147240</xdr:rowOff>
    </xdr:from>
    <xdr:to>
      <xdr:col>4</xdr:col>
      <xdr:colOff>1397520</xdr:colOff>
      <xdr:row>0</xdr:row>
      <xdr:rowOff>983880</xdr:rowOff>
    </xdr:to>
    <xdr:pic>
      <xdr:nvPicPr>
        <xdr:cNvPr id="3" name="Рисунок 2"/>
        <xdr:cNvPicPr/>
      </xdr:nvPicPr>
      <xdr:blipFill>
        <a:blip xmlns:r="http://schemas.openxmlformats.org/officeDocument/2006/relationships" r:embed="rId2"/>
        <a:stretch/>
      </xdr:blipFill>
      <xdr:spPr>
        <a:xfrm>
          <a:off x="5503335" y="147240"/>
          <a:ext cx="1028160" cy="836640"/>
        </a:xfrm>
        <a:prstGeom prst="rect">
          <a:avLst/>
        </a:prstGeom>
        <a:ln w="0">
          <a:noFill/>
        </a:ln>
      </xdr:spPr>
    </xdr:pic>
    <xdr:clientData/>
  </xdr:twoCellAnchor>
  <xdr:twoCellAnchor editAs="absolute">
    <xdr:from>
      <xdr:col>2</xdr:col>
      <xdr:colOff>168020</xdr:colOff>
      <xdr:row>4</xdr:row>
      <xdr:rowOff>75180</xdr:rowOff>
    </xdr:from>
    <xdr:to>
      <xdr:col>2</xdr:col>
      <xdr:colOff>1662740</xdr:colOff>
      <xdr:row>4</xdr:row>
      <xdr:rowOff>1448900</xdr:rowOff>
    </xdr:to>
    <xdr:pic>
      <xdr:nvPicPr>
        <xdr:cNvPr id="4" name="Изображение 8"/>
        <xdr:cNvPicPr/>
      </xdr:nvPicPr>
      <xdr:blipFill>
        <a:blip xmlns:r="http://schemas.openxmlformats.org/officeDocument/2006/relationships" r:embed="rId3"/>
        <a:stretch/>
      </xdr:blipFill>
      <xdr:spPr>
        <a:xfrm>
          <a:off x="2047620" y="5536180"/>
          <a:ext cx="1494720" cy="1373720"/>
        </a:xfrm>
        <a:prstGeom prst="rect">
          <a:avLst/>
        </a:prstGeom>
        <a:ln w="0">
          <a:noFill/>
        </a:ln>
      </xdr:spPr>
    </xdr:pic>
    <xdr:clientData/>
  </xdr:twoCellAnchor>
  <xdr:twoCellAnchor editAs="absolute">
    <xdr:from>
      <xdr:col>2</xdr:col>
      <xdr:colOff>177940</xdr:colOff>
      <xdr:row>5</xdr:row>
      <xdr:rowOff>59240</xdr:rowOff>
    </xdr:from>
    <xdr:to>
      <xdr:col>2</xdr:col>
      <xdr:colOff>1738900</xdr:colOff>
      <xdr:row>5</xdr:row>
      <xdr:rowOff>1401040</xdr:rowOff>
    </xdr:to>
    <xdr:pic>
      <xdr:nvPicPr>
        <xdr:cNvPr id="5" name="Изображение 8"/>
        <xdr:cNvPicPr/>
      </xdr:nvPicPr>
      <xdr:blipFill>
        <a:blip xmlns:r="http://schemas.openxmlformats.org/officeDocument/2006/relationships" r:embed="rId3"/>
        <a:stretch/>
      </xdr:blipFill>
      <xdr:spPr>
        <a:xfrm>
          <a:off x="2057540" y="7069640"/>
          <a:ext cx="1560960" cy="1341800"/>
        </a:xfrm>
        <a:prstGeom prst="rect">
          <a:avLst/>
        </a:prstGeom>
        <a:ln w="0">
          <a:noFill/>
        </a:ln>
      </xdr:spPr>
    </xdr:pic>
    <xdr:clientData/>
  </xdr:twoCellAnchor>
  <xdr:twoCellAnchor editAs="oneCell">
    <xdr:from>
      <xdr:col>2</xdr:col>
      <xdr:colOff>25560</xdr:colOff>
      <xdr:row>14</xdr:row>
      <xdr:rowOff>1512000</xdr:rowOff>
    </xdr:from>
    <xdr:to>
      <xdr:col>2</xdr:col>
      <xdr:colOff>1807560</xdr:colOff>
      <xdr:row>14</xdr:row>
      <xdr:rowOff>2984400</xdr:rowOff>
    </xdr:to>
    <xdr:pic>
      <xdr:nvPicPr>
        <xdr:cNvPr id="6" name="Рисунок 3"/>
        <xdr:cNvPicPr/>
      </xdr:nvPicPr>
      <xdr:blipFill>
        <a:blip xmlns:r="http://schemas.openxmlformats.org/officeDocument/2006/relationships" r:embed="rId4"/>
        <a:stretch/>
      </xdr:blipFill>
      <xdr:spPr>
        <a:xfrm>
          <a:off x="1892460" y="20057175"/>
          <a:ext cx="1782000" cy="1472400"/>
        </a:xfrm>
        <a:prstGeom prst="rect">
          <a:avLst/>
        </a:prstGeom>
        <a:ln w="0">
          <a:noFill/>
        </a:ln>
      </xdr:spPr>
    </xdr:pic>
    <xdr:clientData/>
  </xdr:twoCellAnchor>
  <xdr:twoCellAnchor editAs="absolute">
    <xdr:from>
      <xdr:col>2</xdr:col>
      <xdr:colOff>89080</xdr:colOff>
      <xdr:row>6</xdr:row>
      <xdr:rowOff>72080</xdr:rowOff>
    </xdr:from>
    <xdr:to>
      <xdr:col>2</xdr:col>
      <xdr:colOff>1840840</xdr:colOff>
      <xdr:row>6</xdr:row>
      <xdr:rowOff>1258660</xdr:rowOff>
    </xdr:to>
    <xdr:pic>
      <xdr:nvPicPr>
        <xdr:cNvPr id="7" name="Изображение 6"/>
        <xdr:cNvPicPr/>
      </xdr:nvPicPr>
      <xdr:blipFill>
        <a:blip xmlns:r="http://schemas.openxmlformats.org/officeDocument/2006/relationships" r:embed="rId5"/>
        <a:stretch/>
      </xdr:blipFill>
      <xdr:spPr>
        <a:xfrm>
          <a:off x="1968680" y="8555680"/>
          <a:ext cx="1751760" cy="1186580"/>
        </a:xfrm>
        <a:prstGeom prst="rect">
          <a:avLst/>
        </a:prstGeom>
        <a:ln w="0">
          <a:noFill/>
        </a:ln>
      </xdr:spPr>
    </xdr:pic>
    <xdr:clientData/>
  </xdr:twoCellAnchor>
  <xdr:twoCellAnchor editAs="oneCell">
    <xdr:from>
      <xdr:col>2</xdr:col>
      <xdr:colOff>177840</xdr:colOff>
      <xdr:row>10</xdr:row>
      <xdr:rowOff>64280</xdr:rowOff>
    </xdr:from>
    <xdr:to>
      <xdr:col>2</xdr:col>
      <xdr:colOff>1612080</xdr:colOff>
      <xdr:row>10</xdr:row>
      <xdr:rowOff>1936900</xdr:rowOff>
    </xdr:to>
    <xdr:pic>
      <xdr:nvPicPr>
        <xdr:cNvPr id="8" name="Рисунок 11"/>
        <xdr:cNvPicPr/>
      </xdr:nvPicPr>
      <xdr:blipFill>
        <a:blip xmlns:r="http://schemas.openxmlformats.org/officeDocument/2006/relationships" r:embed="rId6"/>
        <a:stretch/>
      </xdr:blipFill>
      <xdr:spPr>
        <a:xfrm>
          <a:off x="2057440" y="12840480"/>
          <a:ext cx="1434240" cy="1872620"/>
        </a:xfrm>
        <a:prstGeom prst="rect">
          <a:avLst/>
        </a:prstGeom>
        <a:ln w="0">
          <a:noFill/>
        </a:ln>
      </xdr:spPr>
    </xdr:pic>
    <xdr:clientData/>
  </xdr:twoCellAnchor>
  <xdr:twoCellAnchor editAs="absolute">
    <xdr:from>
      <xdr:col>2</xdr:col>
      <xdr:colOff>152480</xdr:colOff>
      <xdr:row>11</xdr:row>
      <xdr:rowOff>76940</xdr:rowOff>
    </xdr:from>
    <xdr:to>
      <xdr:col>2</xdr:col>
      <xdr:colOff>1739360</xdr:colOff>
      <xdr:row>11</xdr:row>
      <xdr:rowOff>2489200</xdr:rowOff>
    </xdr:to>
    <xdr:pic>
      <xdr:nvPicPr>
        <xdr:cNvPr id="9" name="Изображение 12"/>
        <xdr:cNvPicPr/>
      </xdr:nvPicPr>
      <xdr:blipFill>
        <a:blip xmlns:r="http://schemas.openxmlformats.org/officeDocument/2006/relationships" r:embed="rId7"/>
        <a:stretch/>
      </xdr:blipFill>
      <xdr:spPr>
        <a:xfrm>
          <a:off x="2032080" y="14897840"/>
          <a:ext cx="1586880" cy="2412260"/>
        </a:xfrm>
        <a:prstGeom prst="rect">
          <a:avLst/>
        </a:prstGeom>
        <a:ln w="0">
          <a:noFill/>
        </a:ln>
      </xdr:spPr>
    </xdr:pic>
    <xdr:clientData/>
  </xdr:twoCellAnchor>
  <xdr:twoCellAnchor editAs="oneCell">
    <xdr:from>
      <xdr:col>2</xdr:col>
      <xdr:colOff>63520</xdr:colOff>
      <xdr:row>8</xdr:row>
      <xdr:rowOff>122840</xdr:rowOff>
    </xdr:from>
    <xdr:to>
      <xdr:col>2</xdr:col>
      <xdr:colOff>1797640</xdr:colOff>
      <xdr:row>8</xdr:row>
      <xdr:rowOff>1366640</xdr:rowOff>
    </xdr:to>
    <xdr:pic>
      <xdr:nvPicPr>
        <xdr:cNvPr id="10" name="Рисунок 7"/>
        <xdr:cNvPicPr/>
      </xdr:nvPicPr>
      <xdr:blipFill>
        <a:blip xmlns:r="http://schemas.openxmlformats.org/officeDocument/2006/relationships" r:embed="rId8"/>
        <a:stretch/>
      </xdr:blipFill>
      <xdr:spPr>
        <a:xfrm>
          <a:off x="1943120" y="11146440"/>
          <a:ext cx="1734120" cy="1243800"/>
        </a:xfrm>
        <a:prstGeom prst="rect">
          <a:avLst/>
        </a:prstGeom>
        <a:ln w="0">
          <a:noFill/>
        </a:ln>
      </xdr:spPr>
    </xdr:pic>
    <xdr:clientData/>
  </xdr:twoCellAnchor>
  <xdr:twoCellAnchor editAs="absolute">
    <xdr:from>
      <xdr:col>2</xdr:col>
      <xdr:colOff>50660</xdr:colOff>
      <xdr:row>7</xdr:row>
      <xdr:rowOff>84380</xdr:rowOff>
    </xdr:from>
    <xdr:to>
      <xdr:col>2</xdr:col>
      <xdr:colOff>1802420</xdr:colOff>
      <xdr:row>8</xdr:row>
      <xdr:rowOff>7700</xdr:rowOff>
    </xdr:to>
    <xdr:pic>
      <xdr:nvPicPr>
        <xdr:cNvPr id="11" name="Изображение 6"/>
        <xdr:cNvPicPr/>
      </xdr:nvPicPr>
      <xdr:blipFill>
        <a:blip xmlns:r="http://schemas.openxmlformats.org/officeDocument/2006/relationships" r:embed="rId5"/>
        <a:stretch/>
      </xdr:blipFill>
      <xdr:spPr>
        <a:xfrm>
          <a:off x="1930260" y="9850680"/>
          <a:ext cx="1751760" cy="1180620"/>
        </a:xfrm>
        <a:prstGeom prst="rect">
          <a:avLst/>
        </a:prstGeom>
        <a:ln w="0">
          <a:noFill/>
        </a:ln>
      </xdr:spPr>
    </xdr:pic>
    <xdr:clientData/>
  </xdr:twoCellAnchor>
  <xdr:twoCellAnchor editAs="oneCell">
    <xdr:from>
      <xdr:col>2</xdr:col>
      <xdr:colOff>1612900</xdr:colOff>
      <xdr:row>0</xdr:row>
      <xdr:rowOff>206987</xdr:rowOff>
    </xdr:from>
    <xdr:to>
      <xdr:col>4</xdr:col>
      <xdr:colOff>177800</xdr:colOff>
      <xdr:row>0</xdr:row>
      <xdr:rowOff>821327</xdr:rowOff>
    </xdr:to>
    <xdr:pic>
      <xdr:nvPicPr>
        <xdr:cNvPr id="12" name="Рисунок 1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479800" y="206987"/>
          <a:ext cx="1831975" cy="614340"/>
        </a:xfrm>
        <a:prstGeom prst="rect">
          <a:avLst/>
        </a:prstGeom>
      </xdr:spPr>
    </xdr:pic>
    <xdr:clientData/>
  </xdr:twoCellAnchor>
  <xdr:twoCellAnchor editAs="oneCell">
    <xdr:from>
      <xdr:col>2</xdr:col>
      <xdr:colOff>50800</xdr:colOff>
      <xdr:row>15</xdr:row>
      <xdr:rowOff>850900</xdr:rowOff>
    </xdr:from>
    <xdr:to>
      <xdr:col>2</xdr:col>
      <xdr:colOff>1872725</xdr:colOff>
      <xdr:row>15</xdr:row>
      <xdr:rowOff>3136900</xdr:rowOff>
    </xdr:to>
    <xdr:pic>
      <xdr:nvPicPr>
        <xdr:cNvPr id="13" name="Рисунок 1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930400" y="23418800"/>
          <a:ext cx="1821925" cy="2286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28800</xdr:colOff>
      <xdr:row>0</xdr:row>
      <xdr:rowOff>57240</xdr:rowOff>
    </xdr:from>
    <xdr:to>
      <xdr:col>1</xdr:col>
      <xdr:colOff>1116000</xdr:colOff>
      <xdr:row>0</xdr:row>
      <xdr:rowOff>1259640</xdr:rowOff>
    </xdr:to>
    <xdr:pic>
      <xdr:nvPicPr>
        <xdr:cNvPr id="2" name="Рисунок 1"/>
        <xdr:cNvPicPr/>
      </xdr:nvPicPr>
      <xdr:blipFill>
        <a:blip xmlns:r="http://schemas.openxmlformats.org/officeDocument/2006/relationships" r:embed="rId1"/>
        <a:stretch/>
      </xdr:blipFill>
      <xdr:spPr>
        <a:xfrm>
          <a:off x="190725" y="57240"/>
          <a:ext cx="1087200" cy="1202400"/>
        </a:xfrm>
        <a:prstGeom prst="rect">
          <a:avLst/>
        </a:prstGeom>
        <a:ln w="0">
          <a:noFill/>
        </a:ln>
      </xdr:spPr>
    </xdr:pic>
    <xdr:clientData/>
  </xdr:twoCellAnchor>
  <xdr:twoCellAnchor editAs="oneCell">
    <xdr:from>
      <xdr:col>2</xdr:col>
      <xdr:colOff>76320</xdr:colOff>
      <xdr:row>4</xdr:row>
      <xdr:rowOff>224280</xdr:rowOff>
    </xdr:from>
    <xdr:to>
      <xdr:col>2</xdr:col>
      <xdr:colOff>2054880</xdr:colOff>
      <xdr:row>4</xdr:row>
      <xdr:rowOff>2001120</xdr:rowOff>
    </xdr:to>
    <xdr:pic>
      <xdr:nvPicPr>
        <xdr:cNvPr id="3" name="Рисунок 2"/>
        <xdr:cNvPicPr/>
      </xdr:nvPicPr>
      <xdr:blipFill>
        <a:blip xmlns:r="http://schemas.openxmlformats.org/officeDocument/2006/relationships" r:embed="rId2"/>
        <a:stretch/>
      </xdr:blipFill>
      <xdr:spPr>
        <a:xfrm>
          <a:off x="1514595" y="5253480"/>
          <a:ext cx="1978560" cy="1776840"/>
        </a:xfrm>
        <a:prstGeom prst="rect">
          <a:avLst/>
        </a:prstGeom>
        <a:ln w="0">
          <a:noFill/>
        </a:ln>
      </xdr:spPr>
    </xdr:pic>
    <xdr:clientData/>
  </xdr:twoCellAnchor>
  <xdr:twoCellAnchor editAs="oneCell">
    <xdr:from>
      <xdr:col>2</xdr:col>
      <xdr:colOff>114480</xdr:colOff>
      <xdr:row>5</xdr:row>
      <xdr:rowOff>249840</xdr:rowOff>
    </xdr:from>
    <xdr:to>
      <xdr:col>2</xdr:col>
      <xdr:colOff>1999080</xdr:colOff>
      <xdr:row>5</xdr:row>
      <xdr:rowOff>2769560</xdr:rowOff>
    </xdr:to>
    <xdr:pic>
      <xdr:nvPicPr>
        <xdr:cNvPr id="4" name="Рисунок 4"/>
        <xdr:cNvPicPr/>
      </xdr:nvPicPr>
      <xdr:blipFill>
        <a:blip xmlns:r="http://schemas.openxmlformats.org/officeDocument/2006/relationships" r:embed="rId3"/>
        <a:srcRect b="10805"/>
        <a:stretch/>
      </xdr:blipFill>
      <xdr:spPr>
        <a:xfrm>
          <a:off x="1552755" y="7517415"/>
          <a:ext cx="1884600" cy="2519720"/>
        </a:xfrm>
        <a:prstGeom prst="rect">
          <a:avLst/>
        </a:prstGeom>
        <a:ln w="0">
          <a:noFill/>
        </a:ln>
      </xdr:spPr>
    </xdr:pic>
    <xdr:clientData/>
  </xdr:twoCellAnchor>
  <xdr:twoCellAnchor editAs="oneCell">
    <xdr:from>
      <xdr:col>2</xdr:col>
      <xdr:colOff>63360</xdr:colOff>
      <xdr:row>6</xdr:row>
      <xdr:rowOff>452880</xdr:rowOff>
    </xdr:from>
    <xdr:to>
      <xdr:col>2</xdr:col>
      <xdr:colOff>2203560</xdr:colOff>
      <xdr:row>6</xdr:row>
      <xdr:rowOff>3309480</xdr:rowOff>
    </xdr:to>
    <xdr:pic>
      <xdr:nvPicPr>
        <xdr:cNvPr id="5" name="Рисунок 9"/>
        <xdr:cNvPicPr/>
      </xdr:nvPicPr>
      <xdr:blipFill>
        <a:blip xmlns:r="http://schemas.openxmlformats.org/officeDocument/2006/relationships" r:embed="rId4"/>
        <a:stretch/>
      </xdr:blipFill>
      <xdr:spPr>
        <a:xfrm>
          <a:off x="1501635" y="10749405"/>
          <a:ext cx="2140200" cy="2856600"/>
        </a:xfrm>
        <a:prstGeom prst="rect">
          <a:avLst/>
        </a:prstGeom>
        <a:ln w="0">
          <a:noFill/>
        </a:ln>
      </xdr:spPr>
    </xdr:pic>
    <xdr:clientData/>
  </xdr:twoCellAnchor>
  <xdr:twoCellAnchor editAs="oneCell">
    <xdr:from>
      <xdr:col>1</xdr:col>
      <xdr:colOff>114480</xdr:colOff>
      <xdr:row>9</xdr:row>
      <xdr:rowOff>392400</xdr:rowOff>
    </xdr:from>
    <xdr:to>
      <xdr:col>1</xdr:col>
      <xdr:colOff>1193400</xdr:colOff>
      <xdr:row>9</xdr:row>
      <xdr:rowOff>1039320</xdr:rowOff>
    </xdr:to>
    <xdr:pic>
      <xdr:nvPicPr>
        <xdr:cNvPr id="6" name="Рисунок 8"/>
        <xdr:cNvPicPr/>
      </xdr:nvPicPr>
      <xdr:blipFill>
        <a:blip xmlns:r="http://schemas.openxmlformats.org/officeDocument/2006/relationships" r:embed="rId5"/>
        <a:stretch/>
      </xdr:blipFill>
      <xdr:spPr>
        <a:xfrm>
          <a:off x="276405" y="15241875"/>
          <a:ext cx="1078920" cy="646920"/>
        </a:xfrm>
        <a:prstGeom prst="rect">
          <a:avLst/>
        </a:prstGeom>
        <a:ln w="0">
          <a:noFill/>
        </a:ln>
      </xdr:spPr>
    </xdr:pic>
    <xdr:clientData/>
  </xdr:twoCellAnchor>
  <xdr:twoCellAnchor editAs="oneCell">
    <xdr:from>
      <xdr:col>2</xdr:col>
      <xdr:colOff>76320</xdr:colOff>
      <xdr:row>9</xdr:row>
      <xdr:rowOff>481320</xdr:rowOff>
    </xdr:from>
    <xdr:to>
      <xdr:col>2</xdr:col>
      <xdr:colOff>2123280</xdr:colOff>
      <xdr:row>9</xdr:row>
      <xdr:rowOff>2144160</xdr:rowOff>
    </xdr:to>
    <xdr:pic>
      <xdr:nvPicPr>
        <xdr:cNvPr id="7" name="Рисунок 10"/>
        <xdr:cNvPicPr/>
      </xdr:nvPicPr>
      <xdr:blipFill>
        <a:blip xmlns:r="http://schemas.openxmlformats.org/officeDocument/2006/relationships" r:embed="rId6"/>
        <a:srcRect l="61745" t="11543" b="35329"/>
        <a:stretch/>
      </xdr:blipFill>
      <xdr:spPr>
        <a:xfrm>
          <a:off x="1514595" y="15330795"/>
          <a:ext cx="2046960" cy="1662840"/>
        </a:xfrm>
        <a:prstGeom prst="rect">
          <a:avLst/>
        </a:prstGeom>
        <a:ln w="0">
          <a:noFill/>
        </a:ln>
      </xdr:spPr>
    </xdr:pic>
    <xdr:clientData/>
  </xdr:twoCellAnchor>
  <xdr:twoCellAnchor editAs="oneCell">
    <xdr:from>
      <xdr:col>1</xdr:col>
      <xdr:colOff>114480</xdr:colOff>
      <xdr:row>10</xdr:row>
      <xdr:rowOff>392400</xdr:rowOff>
    </xdr:from>
    <xdr:to>
      <xdr:col>1</xdr:col>
      <xdr:colOff>1193400</xdr:colOff>
      <xdr:row>10</xdr:row>
      <xdr:rowOff>1039320</xdr:rowOff>
    </xdr:to>
    <xdr:pic>
      <xdr:nvPicPr>
        <xdr:cNvPr id="8" name="Рисунок 12"/>
        <xdr:cNvPicPr/>
      </xdr:nvPicPr>
      <xdr:blipFill>
        <a:blip xmlns:r="http://schemas.openxmlformats.org/officeDocument/2006/relationships" r:embed="rId5"/>
        <a:stretch/>
      </xdr:blipFill>
      <xdr:spPr>
        <a:xfrm>
          <a:off x="276405" y="17994600"/>
          <a:ext cx="1078920" cy="646920"/>
        </a:xfrm>
        <a:prstGeom prst="rect">
          <a:avLst/>
        </a:prstGeom>
        <a:ln w="0">
          <a:noFill/>
        </a:ln>
      </xdr:spPr>
    </xdr:pic>
    <xdr:clientData/>
  </xdr:twoCellAnchor>
  <xdr:twoCellAnchor editAs="oneCell">
    <xdr:from>
      <xdr:col>1</xdr:col>
      <xdr:colOff>114480</xdr:colOff>
      <xdr:row>11</xdr:row>
      <xdr:rowOff>392400</xdr:rowOff>
    </xdr:from>
    <xdr:to>
      <xdr:col>1</xdr:col>
      <xdr:colOff>1193400</xdr:colOff>
      <xdr:row>11</xdr:row>
      <xdr:rowOff>1039320</xdr:rowOff>
    </xdr:to>
    <xdr:pic>
      <xdr:nvPicPr>
        <xdr:cNvPr id="9" name="Рисунок 14"/>
        <xdr:cNvPicPr/>
      </xdr:nvPicPr>
      <xdr:blipFill>
        <a:blip xmlns:r="http://schemas.openxmlformats.org/officeDocument/2006/relationships" r:embed="rId5"/>
        <a:stretch/>
      </xdr:blipFill>
      <xdr:spPr>
        <a:xfrm>
          <a:off x="276405" y="20747325"/>
          <a:ext cx="1078920" cy="646920"/>
        </a:xfrm>
        <a:prstGeom prst="rect">
          <a:avLst/>
        </a:prstGeom>
        <a:ln w="0">
          <a:noFill/>
        </a:ln>
      </xdr:spPr>
    </xdr:pic>
    <xdr:clientData/>
  </xdr:twoCellAnchor>
  <xdr:twoCellAnchor editAs="oneCell">
    <xdr:from>
      <xdr:col>2</xdr:col>
      <xdr:colOff>63400</xdr:colOff>
      <xdr:row>10</xdr:row>
      <xdr:rowOff>214860</xdr:rowOff>
    </xdr:from>
    <xdr:to>
      <xdr:col>2</xdr:col>
      <xdr:colOff>2193160</xdr:colOff>
      <xdr:row>10</xdr:row>
      <xdr:rowOff>2337880</xdr:rowOff>
    </xdr:to>
    <xdr:pic>
      <xdr:nvPicPr>
        <xdr:cNvPr id="10" name="Рисунок 17"/>
        <xdr:cNvPicPr/>
      </xdr:nvPicPr>
      <xdr:blipFill>
        <a:blip xmlns:r="http://schemas.openxmlformats.org/officeDocument/2006/relationships" r:embed="rId7"/>
        <a:srcRect l="63029" t="10985" b="25760"/>
        <a:stretch/>
      </xdr:blipFill>
      <xdr:spPr>
        <a:xfrm>
          <a:off x="1501675" y="17817060"/>
          <a:ext cx="2129760" cy="2123020"/>
        </a:xfrm>
        <a:prstGeom prst="rect">
          <a:avLst/>
        </a:prstGeom>
        <a:ln w="0">
          <a:noFill/>
        </a:ln>
      </xdr:spPr>
    </xdr:pic>
    <xdr:clientData/>
  </xdr:twoCellAnchor>
  <xdr:twoCellAnchor editAs="oneCell">
    <xdr:from>
      <xdr:col>2</xdr:col>
      <xdr:colOff>50920</xdr:colOff>
      <xdr:row>11</xdr:row>
      <xdr:rowOff>24400</xdr:rowOff>
    </xdr:from>
    <xdr:to>
      <xdr:col>2</xdr:col>
      <xdr:colOff>2098240</xdr:colOff>
      <xdr:row>11</xdr:row>
      <xdr:rowOff>2706860</xdr:rowOff>
    </xdr:to>
    <xdr:pic>
      <xdr:nvPicPr>
        <xdr:cNvPr id="11" name="Рисунок 19"/>
        <xdr:cNvPicPr/>
      </xdr:nvPicPr>
      <xdr:blipFill>
        <a:blip xmlns:r="http://schemas.openxmlformats.org/officeDocument/2006/relationships" r:embed="rId8"/>
        <a:srcRect l="64347" t="9874" b="9971"/>
        <a:stretch/>
      </xdr:blipFill>
      <xdr:spPr>
        <a:xfrm>
          <a:off x="1489195" y="20379325"/>
          <a:ext cx="2047320" cy="2682460"/>
        </a:xfrm>
        <a:prstGeom prst="rect">
          <a:avLst/>
        </a:prstGeom>
        <a:ln w="0">
          <a:noFill/>
        </a:ln>
      </xdr:spPr>
    </xdr:pic>
    <xdr:clientData/>
  </xdr:twoCellAnchor>
  <xdr:twoCellAnchor editAs="oneCell">
    <xdr:from>
      <xdr:col>1</xdr:col>
      <xdr:colOff>114480</xdr:colOff>
      <xdr:row>12</xdr:row>
      <xdr:rowOff>392400</xdr:rowOff>
    </xdr:from>
    <xdr:to>
      <xdr:col>1</xdr:col>
      <xdr:colOff>1193400</xdr:colOff>
      <xdr:row>12</xdr:row>
      <xdr:rowOff>1039320</xdr:rowOff>
    </xdr:to>
    <xdr:pic>
      <xdr:nvPicPr>
        <xdr:cNvPr id="12" name="Рисунок 20"/>
        <xdr:cNvPicPr/>
      </xdr:nvPicPr>
      <xdr:blipFill>
        <a:blip xmlns:r="http://schemas.openxmlformats.org/officeDocument/2006/relationships" r:embed="rId5"/>
        <a:stretch/>
      </xdr:blipFill>
      <xdr:spPr>
        <a:xfrm>
          <a:off x="276405" y="23500050"/>
          <a:ext cx="1078920" cy="646920"/>
        </a:xfrm>
        <a:prstGeom prst="rect">
          <a:avLst/>
        </a:prstGeom>
        <a:ln w="0">
          <a:noFill/>
        </a:ln>
      </xdr:spPr>
    </xdr:pic>
    <xdr:clientData/>
  </xdr:twoCellAnchor>
  <xdr:twoCellAnchor editAs="oneCell">
    <xdr:from>
      <xdr:col>1</xdr:col>
      <xdr:colOff>114480</xdr:colOff>
      <xdr:row>13</xdr:row>
      <xdr:rowOff>392040</xdr:rowOff>
    </xdr:from>
    <xdr:to>
      <xdr:col>1</xdr:col>
      <xdr:colOff>1193400</xdr:colOff>
      <xdr:row>13</xdr:row>
      <xdr:rowOff>1038960</xdr:rowOff>
    </xdr:to>
    <xdr:pic>
      <xdr:nvPicPr>
        <xdr:cNvPr id="13" name="Рисунок 22"/>
        <xdr:cNvPicPr/>
      </xdr:nvPicPr>
      <xdr:blipFill>
        <a:blip xmlns:r="http://schemas.openxmlformats.org/officeDocument/2006/relationships" r:embed="rId5"/>
        <a:stretch/>
      </xdr:blipFill>
      <xdr:spPr>
        <a:xfrm>
          <a:off x="276405" y="26252415"/>
          <a:ext cx="1078920" cy="646920"/>
        </a:xfrm>
        <a:prstGeom prst="rect">
          <a:avLst/>
        </a:prstGeom>
        <a:ln w="0">
          <a:noFill/>
        </a:ln>
      </xdr:spPr>
    </xdr:pic>
    <xdr:clientData/>
  </xdr:twoCellAnchor>
  <xdr:twoCellAnchor editAs="oneCell">
    <xdr:from>
      <xdr:col>2</xdr:col>
      <xdr:colOff>139620</xdr:colOff>
      <xdr:row>11</xdr:row>
      <xdr:rowOff>2665740</xdr:rowOff>
    </xdr:from>
    <xdr:to>
      <xdr:col>2</xdr:col>
      <xdr:colOff>2074980</xdr:colOff>
      <xdr:row>12</xdr:row>
      <xdr:rowOff>2503020</xdr:rowOff>
    </xdr:to>
    <xdr:pic>
      <xdr:nvPicPr>
        <xdr:cNvPr id="14" name="Рисунок 25"/>
        <xdr:cNvPicPr/>
      </xdr:nvPicPr>
      <xdr:blipFill>
        <a:blip xmlns:r="http://schemas.openxmlformats.org/officeDocument/2006/relationships" r:embed="rId9"/>
        <a:srcRect l="66176" t="11429" b="7395"/>
        <a:stretch/>
      </xdr:blipFill>
      <xdr:spPr>
        <a:xfrm>
          <a:off x="1577895" y="23020665"/>
          <a:ext cx="1935360" cy="2590005"/>
        </a:xfrm>
        <a:prstGeom prst="rect">
          <a:avLst/>
        </a:prstGeom>
        <a:ln w="0">
          <a:noFill/>
        </a:ln>
      </xdr:spPr>
    </xdr:pic>
    <xdr:clientData/>
  </xdr:twoCellAnchor>
  <xdr:twoCellAnchor editAs="oneCell">
    <xdr:from>
      <xdr:col>2</xdr:col>
      <xdr:colOff>76260</xdr:colOff>
      <xdr:row>13</xdr:row>
      <xdr:rowOff>417700</xdr:rowOff>
    </xdr:from>
    <xdr:to>
      <xdr:col>3</xdr:col>
      <xdr:colOff>21580</xdr:colOff>
      <xdr:row>13</xdr:row>
      <xdr:rowOff>2512540</xdr:rowOff>
    </xdr:to>
    <xdr:pic>
      <xdr:nvPicPr>
        <xdr:cNvPr id="15" name="Рисунок 27"/>
        <xdr:cNvPicPr/>
      </xdr:nvPicPr>
      <xdr:blipFill>
        <a:blip xmlns:r="http://schemas.openxmlformats.org/officeDocument/2006/relationships" r:embed="rId10"/>
        <a:srcRect l="62582" t="12481" b="25122"/>
        <a:stretch/>
      </xdr:blipFill>
      <xdr:spPr>
        <a:xfrm>
          <a:off x="1514535" y="26278075"/>
          <a:ext cx="2174170" cy="2094840"/>
        </a:xfrm>
        <a:prstGeom prst="rect">
          <a:avLst/>
        </a:prstGeom>
        <a:ln w="0">
          <a:noFill/>
        </a:ln>
      </xdr:spPr>
    </xdr:pic>
    <xdr:clientData/>
  </xdr:twoCellAnchor>
  <xdr:twoCellAnchor editAs="oneCell">
    <xdr:from>
      <xdr:col>1</xdr:col>
      <xdr:colOff>1244600</xdr:colOff>
      <xdr:row>0</xdr:row>
      <xdr:rowOff>279400</xdr:rowOff>
    </xdr:from>
    <xdr:to>
      <xdr:col>3</xdr:col>
      <xdr:colOff>20444</xdr:colOff>
      <xdr:row>0</xdr:row>
      <xdr:rowOff>1049927</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06525" y="279400"/>
          <a:ext cx="2281044" cy="770527"/>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326520</xdr:colOff>
      <xdr:row>8</xdr:row>
      <xdr:rowOff>5040</xdr:rowOff>
    </xdr:from>
    <xdr:to>
      <xdr:col>1</xdr:col>
      <xdr:colOff>1591920</xdr:colOff>
      <xdr:row>8</xdr:row>
      <xdr:rowOff>1375200</xdr:rowOff>
    </xdr:to>
    <xdr:pic>
      <xdr:nvPicPr>
        <xdr:cNvPr id="2" name="Рисунок 1">
          <a:extLst>
            <a:ext uri="{FF2B5EF4-FFF2-40B4-BE49-F238E27FC236}">
              <a16:creationId xmlns:a16="http://schemas.microsoft.com/office/drawing/2014/main" id="{00000000-0008-0000-FC00-000002000000}"/>
            </a:ext>
          </a:extLst>
        </xdr:cNvPr>
        <xdr:cNvPicPr/>
      </xdr:nvPicPr>
      <xdr:blipFill>
        <a:blip xmlns:r="http://schemas.openxmlformats.org/officeDocument/2006/relationships" r:embed="rId1"/>
        <a:srcRect l="14073" t="19882" r="16254" b="26794"/>
        <a:stretch/>
      </xdr:blipFill>
      <xdr:spPr>
        <a:xfrm>
          <a:off x="1755270" y="9444315"/>
          <a:ext cx="1265400" cy="1370160"/>
        </a:xfrm>
        <a:prstGeom prst="rect">
          <a:avLst/>
        </a:prstGeom>
        <a:noFill/>
        <a:ln w="0">
          <a:noFill/>
        </a:ln>
      </xdr:spPr>
    </xdr:pic>
    <xdr:clientData/>
  </xdr:twoCellAnchor>
  <xdr:twoCellAnchor editAs="oneCell">
    <xdr:from>
      <xdr:col>1</xdr:col>
      <xdr:colOff>374760</xdr:colOff>
      <xdr:row>4</xdr:row>
      <xdr:rowOff>33840</xdr:rowOff>
    </xdr:from>
    <xdr:to>
      <xdr:col>1</xdr:col>
      <xdr:colOff>1465200</xdr:colOff>
      <xdr:row>4</xdr:row>
      <xdr:rowOff>1385280</xdr:rowOff>
    </xdr:to>
    <xdr:pic>
      <xdr:nvPicPr>
        <xdr:cNvPr id="3" name="Рисунок 2">
          <a:extLst>
            <a:ext uri="{FF2B5EF4-FFF2-40B4-BE49-F238E27FC236}">
              <a16:creationId xmlns:a16="http://schemas.microsoft.com/office/drawing/2014/main" id="{00000000-0008-0000-FC00-000003000000}"/>
            </a:ext>
          </a:extLst>
        </xdr:cNvPr>
        <xdr:cNvPicPr/>
      </xdr:nvPicPr>
      <xdr:blipFill>
        <a:blip xmlns:r="http://schemas.openxmlformats.org/officeDocument/2006/relationships" r:embed="rId2"/>
        <a:srcRect l="32233" t="18734" r="34929" b="23701"/>
        <a:stretch/>
      </xdr:blipFill>
      <xdr:spPr>
        <a:xfrm>
          <a:off x="1803510" y="3491415"/>
          <a:ext cx="1090440" cy="1351440"/>
        </a:xfrm>
        <a:prstGeom prst="rect">
          <a:avLst/>
        </a:prstGeom>
        <a:noFill/>
        <a:ln w="0">
          <a:noFill/>
        </a:ln>
      </xdr:spPr>
    </xdr:pic>
    <xdr:clientData/>
  </xdr:twoCellAnchor>
  <xdr:twoCellAnchor editAs="oneCell">
    <xdr:from>
      <xdr:col>1</xdr:col>
      <xdr:colOff>286560</xdr:colOff>
      <xdr:row>3</xdr:row>
      <xdr:rowOff>52560</xdr:rowOff>
    </xdr:from>
    <xdr:to>
      <xdr:col>1</xdr:col>
      <xdr:colOff>1332720</xdr:colOff>
      <xdr:row>3</xdr:row>
      <xdr:rowOff>1425960</xdr:rowOff>
    </xdr:to>
    <xdr:pic>
      <xdr:nvPicPr>
        <xdr:cNvPr id="4" name="Рисунок 3">
          <a:extLst>
            <a:ext uri="{FF2B5EF4-FFF2-40B4-BE49-F238E27FC236}">
              <a16:creationId xmlns:a16="http://schemas.microsoft.com/office/drawing/2014/main" id="{00000000-0008-0000-FC00-000004000000}"/>
            </a:ext>
          </a:extLst>
        </xdr:cNvPr>
        <xdr:cNvPicPr/>
      </xdr:nvPicPr>
      <xdr:blipFill>
        <a:blip xmlns:r="http://schemas.openxmlformats.org/officeDocument/2006/relationships" r:embed="rId3"/>
        <a:srcRect l="33454" t="18213" r="35542" b="24224"/>
        <a:stretch/>
      </xdr:blipFill>
      <xdr:spPr>
        <a:xfrm>
          <a:off x="1715310" y="1986135"/>
          <a:ext cx="1046160" cy="1373400"/>
        </a:xfrm>
        <a:prstGeom prst="rect">
          <a:avLst/>
        </a:prstGeom>
        <a:noFill/>
        <a:ln w="0">
          <a:noFill/>
        </a:ln>
      </xdr:spPr>
    </xdr:pic>
    <xdr:clientData/>
  </xdr:twoCellAnchor>
  <xdr:twoCellAnchor editAs="oneCell">
    <xdr:from>
      <xdr:col>1</xdr:col>
      <xdr:colOff>141120</xdr:colOff>
      <xdr:row>7</xdr:row>
      <xdr:rowOff>15120</xdr:rowOff>
    </xdr:from>
    <xdr:to>
      <xdr:col>1</xdr:col>
      <xdr:colOff>1473120</xdr:colOff>
      <xdr:row>7</xdr:row>
      <xdr:rowOff>1474920</xdr:rowOff>
    </xdr:to>
    <xdr:pic>
      <xdr:nvPicPr>
        <xdr:cNvPr id="5" name="Рисунок 4">
          <a:extLst>
            <a:ext uri="{FF2B5EF4-FFF2-40B4-BE49-F238E27FC236}">
              <a16:creationId xmlns:a16="http://schemas.microsoft.com/office/drawing/2014/main" id="{00000000-0008-0000-FC00-000005000000}"/>
            </a:ext>
          </a:extLst>
        </xdr:cNvPr>
        <xdr:cNvPicPr/>
      </xdr:nvPicPr>
      <xdr:blipFill>
        <a:blip xmlns:r="http://schemas.openxmlformats.org/officeDocument/2006/relationships" r:embed="rId4"/>
        <a:srcRect l="18425" t="15092" r="26477" b="24513"/>
        <a:stretch/>
      </xdr:blipFill>
      <xdr:spPr>
        <a:xfrm>
          <a:off x="1569870" y="7930395"/>
          <a:ext cx="1332000" cy="1459800"/>
        </a:xfrm>
        <a:prstGeom prst="rect">
          <a:avLst/>
        </a:prstGeom>
        <a:noFill/>
        <a:ln w="0">
          <a:noFill/>
        </a:ln>
      </xdr:spPr>
    </xdr:pic>
    <xdr:clientData/>
  </xdr:twoCellAnchor>
  <xdr:twoCellAnchor editAs="oneCell">
    <xdr:from>
      <xdr:col>1</xdr:col>
      <xdr:colOff>0</xdr:colOff>
      <xdr:row>9</xdr:row>
      <xdr:rowOff>71640</xdr:rowOff>
    </xdr:from>
    <xdr:to>
      <xdr:col>1</xdr:col>
      <xdr:colOff>1682280</xdr:colOff>
      <xdr:row>9</xdr:row>
      <xdr:rowOff>1470240</xdr:rowOff>
    </xdr:to>
    <xdr:pic>
      <xdr:nvPicPr>
        <xdr:cNvPr id="6" name="Рисунок 5">
          <a:extLst>
            <a:ext uri="{FF2B5EF4-FFF2-40B4-BE49-F238E27FC236}">
              <a16:creationId xmlns:a16="http://schemas.microsoft.com/office/drawing/2014/main" id="{00000000-0008-0000-FC00-000006000000}"/>
            </a:ext>
          </a:extLst>
        </xdr:cNvPr>
        <xdr:cNvPicPr/>
      </xdr:nvPicPr>
      <xdr:blipFill>
        <a:blip xmlns:r="http://schemas.openxmlformats.org/officeDocument/2006/relationships" r:embed="rId5"/>
        <a:srcRect l="24021" t="23056" r="29413" b="22141"/>
        <a:stretch/>
      </xdr:blipFill>
      <xdr:spPr>
        <a:xfrm>
          <a:off x="1428750" y="10996815"/>
          <a:ext cx="1682280" cy="1398600"/>
        </a:xfrm>
        <a:prstGeom prst="rect">
          <a:avLst/>
        </a:prstGeom>
        <a:noFill/>
        <a:ln w="0">
          <a:noFill/>
        </a:ln>
      </xdr:spPr>
    </xdr:pic>
    <xdr:clientData/>
  </xdr:twoCellAnchor>
  <xdr:twoCellAnchor editAs="oneCell">
    <xdr:from>
      <xdr:col>1</xdr:col>
      <xdr:colOff>228585</xdr:colOff>
      <xdr:row>13</xdr:row>
      <xdr:rowOff>262275</xdr:rowOff>
    </xdr:from>
    <xdr:to>
      <xdr:col>1</xdr:col>
      <xdr:colOff>1984665</xdr:colOff>
      <xdr:row>13</xdr:row>
      <xdr:rowOff>1102875</xdr:rowOff>
    </xdr:to>
    <xdr:pic>
      <xdr:nvPicPr>
        <xdr:cNvPr id="7" name="Рисунок 6">
          <a:extLst>
            <a:ext uri="{FF2B5EF4-FFF2-40B4-BE49-F238E27FC236}">
              <a16:creationId xmlns:a16="http://schemas.microsoft.com/office/drawing/2014/main" id="{00000000-0008-0000-FC00-000007000000}"/>
            </a:ext>
          </a:extLst>
        </xdr:cNvPr>
        <xdr:cNvPicPr/>
      </xdr:nvPicPr>
      <xdr:blipFill>
        <a:blip xmlns:r="http://schemas.openxmlformats.org/officeDocument/2006/relationships" r:embed="rId6"/>
        <a:srcRect l="27576" t="37281" r="26590" b="29151"/>
        <a:stretch/>
      </xdr:blipFill>
      <xdr:spPr>
        <a:xfrm>
          <a:off x="1657335" y="15130800"/>
          <a:ext cx="1756080" cy="840600"/>
        </a:xfrm>
        <a:prstGeom prst="rect">
          <a:avLst/>
        </a:prstGeom>
        <a:noFill/>
        <a:ln w="0">
          <a:noFill/>
        </a:ln>
      </xdr:spPr>
    </xdr:pic>
    <xdr:clientData/>
  </xdr:twoCellAnchor>
  <xdr:twoCellAnchor editAs="oneCell">
    <xdr:from>
      <xdr:col>1</xdr:col>
      <xdr:colOff>266625</xdr:colOff>
      <xdr:row>14</xdr:row>
      <xdr:rowOff>338595</xdr:rowOff>
    </xdr:from>
    <xdr:to>
      <xdr:col>1</xdr:col>
      <xdr:colOff>1922625</xdr:colOff>
      <xdr:row>14</xdr:row>
      <xdr:rowOff>1085235</xdr:rowOff>
    </xdr:to>
    <xdr:pic>
      <xdr:nvPicPr>
        <xdr:cNvPr id="8" name="Рисунок 7">
          <a:extLst>
            <a:ext uri="{FF2B5EF4-FFF2-40B4-BE49-F238E27FC236}">
              <a16:creationId xmlns:a16="http://schemas.microsoft.com/office/drawing/2014/main" id="{00000000-0008-0000-FC00-000008000000}"/>
            </a:ext>
          </a:extLst>
        </xdr:cNvPr>
        <xdr:cNvPicPr/>
      </xdr:nvPicPr>
      <xdr:blipFill>
        <a:blip xmlns:r="http://schemas.openxmlformats.org/officeDocument/2006/relationships" r:embed="rId7"/>
        <a:srcRect l="18500" t="31748" r="19850" b="28886"/>
        <a:stretch/>
      </xdr:blipFill>
      <xdr:spPr>
        <a:xfrm>
          <a:off x="1695375" y="16588245"/>
          <a:ext cx="1656000" cy="746640"/>
        </a:xfrm>
        <a:prstGeom prst="rect">
          <a:avLst/>
        </a:prstGeom>
        <a:noFill/>
        <a:ln w="0">
          <a:noFill/>
        </a:ln>
      </xdr:spPr>
    </xdr:pic>
    <xdr:clientData/>
  </xdr:twoCellAnchor>
  <xdr:twoCellAnchor editAs="oneCell">
    <xdr:from>
      <xdr:col>12</xdr:col>
      <xdr:colOff>7560</xdr:colOff>
      <xdr:row>3</xdr:row>
      <xdr:rowOff>623880</xdr:rowOff>
    </xdr:from>
    <xdr:to>
      <xdr:col>17</xdr:col>
      <xdr:colOff>399600</xdr:colOff>
      <xdr:row>5</xdr:row>
      <xdr:rowOff>870840</xdr:rowOff>
    </xdr:to>
    <xdr:pic>
      <xdr:nvPicPr>
        <xdr:cNvPr id="9" name="Рисунок 8">
          <a:extLst>
            <a:ext uri="{FF2B5EF4-FFF2-40B4-BE49-F238E27FC236}">
              <a16:creationId xmlns:a16="http://schemas.microsoft.com/office/drawing/2014/main" id="{00000000-0008-0000-FC00-000009000000}"/>
            </a:ext>
          </a:extLst>
        </xdr:cNvPr>
        <xdr:cNvPicPr/>
      </xdr:nvPicPr>
      <xdr:blipFill>
        <a:blip xmlns:r="http://schemas.openxmlformats.org/officeDocument/2006/relationships" r:embed="rId8"/>
        <a:stretch/>
      </xdr:blipFill>
      <xdr:spPr>
        <a:xfrm>
          <a:off x="18914685" y="2557455"/>
          <a:ext cx="3630540" cy="3256860"/>
        </a:xfrm>
        <a:prstGeom prst="rect">
          <a:avLst/>
        </a:prstGeom>
        <a:noFill/>
        <a:ln w="0">
          <a:noFill/>
        </a:ln>
      </xdr:spPr>
    </xdr:pic>
    <xdr:clientData/>
  </xdr:twoCellAnchor>
  <xdr:twoCellAnchor editAs="oneCell">
    <xdr:from>
      <xdr:col>0</xdr:col>
      <xdr:colOff>123840</xdr:colOff>
      <xdr:row>0</xdr:row>
      <xdr:rowOff>66600</xdr:rowOff>
    </xdr:from>
    <xdr:to>
      <xdr:col>1</xdr:col>
      <xdr:colOff>1255320</xdr:colOff>
      <xdr:row>0</xdr:row>
      <xdr:rowOff>1028160</xdr:rowOff>
    </xdr:to>
    <xdr:sp macro="" textlink="">
      <xdr:nvSpPr>
        <xdr:cNvPr id="10" name="Рисунок 9">
          <a:extLst>
            <a:ext uri="{FF2B5EF4-FFF2-40B4-BE49-F238E27FC236}">
              <a16:creationId xmlns:a16="http://schemas.microsoft.com/office/drawing/2014/main" id="{00000000-0008-0000-FC00-00000A000000}"/>
            </a:ext>
          </a:extLst>
        </xdr:cNvPr>
        <xdr:cNvSpPr/>
      </xdr:nvSpPr>
      <xdr:spPr>
        <a:xfrm>
          <a:off x="123840" y="66600"/>
          <a:ext cx="2560230" cy="961560"/>
        </a:xfrm>
        <a:prstGeom prst="ellipse">
          <a:avLst/>
        </a:prstGeom>
        <a:blipFill rotWithShape="0">
          <a:blip xmlns:r="http://schemas.openxmlformats.org/officeDocument/2006/relationships" r:embed="rId9"/>
          <a:srcRect/>
          <a:stretch/>
        </a:blipFill>
        <a:ln w="63500" cap="rnd">
          <a:solidFill>
            <a:srgbClr val="333333"/>
          </a:solidFill>
          <a:round/>
        </a:ln>
        <a:effectLst>
          <a:outerShdw blurRad="380880" dist="291960" dir="5400000" sx="-80000" sy="-18000" rotWithShape="0">
            <a:srgbClr val="000000">
              <a:alpha val="22000"/>
            </a:srgbClr>
          </a:outerShdw>
        </a:effectLst>
      </xdr:spPr>
      <xdr:style>
        <a:lnRef idx="0">
          <a:scrgbClr r="0" g="0" b="0"/>
        </a:lnRef>
        <a:fillRef idx="0">
          <a:scrgbClr r="0" g="0" b="0"/>
        </a:fillRef>
        <a:effectRef idx="0">
          <a:scrgbClr r="0" g="0" b="0"/>
        </a:effectRef>
        <a:fontRef idx="minor"/>
      </xdr:style>
    </xdr:sp>
    <xdr:clientData/>
  </xdr:twoCellAnchor>
  <xdr:twoCellAnchor editAs="oneCell">
    <xdr:from>
      <xdr:col>1</xdr:col>
      <xdr:colOff>336825</xdr:colOff>
      <xdr:row>17</xdr:row>
      <xdr:rowOff>141750</xdr:rowOff>
    </xdr:from>
    <xdr:to>
      <xdr:col>1</xdr:col>
      <xdr:colOff>1805985</xdr:colOff>
      <xdr:row>17</xdr:row>
      <xdr:rowOff>1250190</xdr:rowOff>
    </xdr:to>
    <xdr:pic>
      <xdr:nvPicPr>
        <xdr:cNvPr id="11" name="Изображение 74">
          <a:extLst>
            <a:ext uri="{FF2B5EF4-FFF2-40B4-BE49-F238E27FC236}">
              <a16:creationId xmlns:a16="http://schemas.microsoft.com/office/drawing/2014/main" id="{00000000-0008-0000-FC00-00000B000000}"/>
            </a:ext>
          </a:extLst>
        </xdr:cNvPr>
        <xdr:cNvPicPr/>
      </xdr:nvPicPr>
      <xdr:blipFill>
        <a:blip xmlns:r="http://schemas.openxmlformats.org/officeDocument/2006/relationships" r:embed="rId10"/>
        <a:stretch/>
      </xdr:blipFill>
      <xdr:spPr>
        <a:xfrm>
          <a:off x="1765575" y="18658350"/>
          <a:ext cx="1469160" cy="1108440"/>
        </a:xfrm>
        <a:prstGeom prst="rect">
          <a:avLst/>
        </a:prstGeom>
        <a:noFill/>
        <a:ln w="0">
          <a:noFill/>
        </a:ln>
      </xdr:spPr>
    </xdr:pic>
    <xdr:clientData/>
  </xdr:twoCellAnchor>
  <xdr:twoCellAnchor editAs="oneCell">
    <xdr:from>
      <xdr:col>1</xdr:col>
      <xdr:colOff>326520</xdr:colOff>
      <xdr:row>8</xdr:row>
      <xdr:rowOff>5040</xdr:rowOff>
    </xdr:from>
    <xdr:to>
      <xdr:col>1</xdr:col>
      <xdr:colOff>1591920</xdr:colOff>
      <xdr:row>8</xdr:row>
      <xdr:rowOff>1375200</xdr:rowOff>
    </xdr:to>
    <xdr:pic>
      <xdr:nvPicPr>
        <xdr:cNvPr id="12" name="Рисунок 11">
          <a:extLst>
            <a:ext uri="{FF2B5EF4-FFF2-40B4-BE49-F238E27FC236}">
              <a16:creationId xmlns:a16="http://schemas.microsoft.com/office/drawing/2014/main" id="{00000000-0008-0000-FC00-00000C000000}"/>
            </a:ext>
          </a:extLst>
        </xdr:cNvPr>
        <xdr:cNvPicPr/>
      </xdr:nvPicPr>
      <xdr:blipFill>
        <a:blip xmlns:r="http://schemas.openxmlformats.org/officeDocument/2006/relationships" r:embed="rId1"/>
        <a:srcRect l="14073" t="19882" r="16254" b="26794"/>
        <a:stretch/>
      </xdr:blipFill>
      <xdr:spPr>
        <a:xfrm>
          <a:off x="1755270" y="9444315"/>
          <a:ext cx="1265400" cy="1370160"/>
        </a:xfrm>
        <a:prstGeom prst="rect">
          <a:avLst/>
        </a:prstGeom>
        <a:noFill/>
        <a:ln w="0">
          <a:noFill/>
        </a:ln>
      </xdr:spPr>
    </xdr:pic>
    <xdr:clientData/>
  </xdr:twoCellAnchor>
  <xdr:twoCellAnchor editAs="oneCell">
    <xdr:from>
      <xdr:col>1</xdr:col>
      <xdr:colOff>374760</xdr:colOff>
      <xdr:row>4</xdr:row>
      <xdr:rowOff>33840</xdr:rowOff>
    </xdr:from>
    <xdr:to>
      <xdr:col>1</xdr:col>
      <xdr:colOff>1465200</xdr:colOff>
      <xdr:row>4</xdr:row>
      <xdr:rowOff>1385280</xdr:rowOff>
    </xdr:to>
    <xdr:pic>
      <xdr:nvPicPr>
        <xdr:cNvPr id="13" name="Рисунок 12">
          <a:extLst>
            <a:ext uri="{FF2B5EF4-FFF2-40B4-BE49-F238E27FC236}">
              <a16:creationId xmlns:a16="http://schemas.microsoft.com/office/drawing/2014/main" id="{00000000-0008-0000-FC00-00000D000000}"/>
            </a:ext>
          </a:extLst>
        </xdr:cNvPr>
        <xdr:cNvPicPr/>
      </xdr:nvPicPr>
      <xdr:blipFill>
        <a:blip xmlns:r="http://schemas.openxmlformats.org/officeDocument/2006/relationships" r:embed="rId2"/>
        <a:srcRect l="32233" t="18734" r="34929" b="23701"/>
        <a:stretch/>
      </xdr:blipFill>
      <xdr:spPr>
        <a:xfrm>
          <a:off x="1803510" y="3491415"/>
          <a:ext cx="1090440" cy="1351440"/>
        </a:xfrm>
        <a:prstGeom prst="rect">
          <a:avLst/>
        </a:prstGeom>
        <a:noFill/>
        <a:ln w="0">
          <a:noFill/>
        </a:ln>
      </xdr:spPr>
    </xdr:pic>
    <xdr:clientData/>
  </xdr:twoCellAnchor>
  <xdr:twoCellAnchor editAs="oneCell">
    <xdr:from>
      <xdr:col>1</xdr:col>
      <xdr:colOff>286560</xdr:colOff>
      <xdr:row>3</xdr:row>
      <xdr:rowOff>52560</xdr:rowOff>
    </xdr:from>
    <xdr:to>
      <xdr:col>1</xdr:col>
      <xdr:colOff>1332720</xdr:colOff>
      <xdr:row>3</xdr:row>
      <xdr:rowOff>1425960</xdr:rowOff>
    </xdr:to>
    <xdr:pic>
      <xdr:nvPicPr>
        <xdr:cNvPr id="14" name="Рисунок 13">
          <a:extLst>
            <a:ext uri="{FF2B5EF4-FFF2-40B4-BE49-F238E27FC236}">
              <a16:creationId xmlns:a16="http://schemas.microsoft.com/office/drawing/2014/main" id="{00000000-0008-0000-FC00-00000E000000}"/>
            </a:ext>
          </a:extLst>
        </xdr:cNvPr>
        <xdr:cNvPicPr/>
      </xdr:nvPicPr>
      <xdr:blipFill>
        <a:blip xmlns:r="http://schemas.openxmlformats.org/officeDocument/2006/relationships" r:embed="rId3"/>
        <a:srcRect l="33454" t="18213" r="35542" b="24224"/>
        <a:stretch/>
      </xdr:blipFill>
      <xdr:spPr>
        <a:xfrm>
          <a:off x="1715310" y="1986135"/>
          <a:ext cx="1046160" cy="1373400"/>
        </a:xfrm>
        <a:prstGeom prst="rect">
          <a:avLst/>
        </a:prstGeom>
        <a:noFill/>
        <a:ln w="0">
          <a:noFill/>
        </a:ln>
      </xdr:spPr>
    </xdr:pic>
    <xdr:clientData/>
  </xdr:twoCellAnchor>
  <xdr:twoCellAnchor editAs="oneCell">
    <xdr:from>
      <xdr:col>1</xdr:col>
      <xdr:colOff>141120</xdr:colOff>
      <xdr:row>7</xdr:row>
      <xdr:rowOff>15120</xdr:rowOff>
    </xdr:from>
    <xdr:to>
      <xdr:col>1</xdr:col>
      <xdr:colOff>1473120</xdr:colOff>
      <xdr:row>7</xdr:row>
      <xdr:rowOff>1474920</xdr:rowOff>
    </xdr:to>
    <xdr:pic>
      <xdr:nvPicPr>
        <xdr:cNvPr id="15" name="Рисунок 14">
          <a:extLst>
            <a:ext uri="{FF2B5EF4-FFF2-40B4-BE49-F238E27FC236}">
              <a16:creationId xmlns:a16="http://schemas.microsoft.com/office/drawing/2014/main" id="{00000000-0008-0000-FC00-00000F000000}"/>
            </a:ext>
          </a:extLst>
        </xdr:cNvPr>
        <xdr:cNvPicPr/>
      </xdr:nvPicPr>
      <xdr:blipFill>
        <a:blip xmlns:r="http://schemas.openxmlformats.org/officeDocument/2006/relationships" r:embed="rId4"/>
        <a:srcRect l="18425" t="15092" r="26477" b="24513"/>
        <a:stretch/>
      </xdr:blipFill>
      <xdr:spPr>
        <a:xfrm>
          <a:off x="1569870" y="7930395"/>
          <a:ext cx="1332000" cy="1459800"/>
        </a:xfrm>
        <a:prstGeom prst="rect">
          <a:avLst/>
        </a:prstGeom>
        <a:noFill/>
        <a:ln w="0">
          <a:noFill/>
        </a:ln>
      </xdr:spPr>
    </xdr:pic>
    <xdr:clientData/>
  </xdr:twoCellAnchor>
  <xdr:twoCellAnchor editAs="oneCell">
    <xdr:from>
      <xdr:col>1</xdr:col>
      <xdr:colOff>0</xdr:colOff>
      <xdr:row>9</xdr:row>
      <xdr:rowOff>71640</xdr:rowOff>
    </xdr:from>
    <xdr:to>
      <xdr:col>1</xdr:col>
      <xdr:colOff>1682280</xdr:colOff>
      <xdr:row>9</xdr:row>
      <xdr:rowOff>1470240</xdr:rowOff>
    </xdr:to>
    <xdr:pic>
      <xdr:nvPicPr>
        <xdr:cNvPr id="16" name="Рисунок 15">
          <a:extLst>
            <a:ext uri="{FF2B5EF4-FFF2-40B4-BE49-F238E27FC236}">
              <a16:creationId xmlns:a16="http://schemas.microsoft.com/office/drawing/2014/main" id="{00000000-0008-0000-FC00-000010000000}"/>
            </a:ext>
          </a:extLst>
        </xdr:cNvPr>
        <xdr:cNvPicPr/>
      </xdr:nvPicPr>
      <xdr:blipFill>
        <a:blip xmlns:r="http://schemas.openxmlformats.org/officeDocument/2006/relationships" r:embed="rId5"/>
        <a:srcRect l="24021" t="23056" r="29413" b="22141"/>
        <a:stretch/>
      </xdr:blipFill>
      <xdr:spPr>
        <a:xfrm>
          <a:off x="1428750" y="10996815"/>
          <a:ext cx="1682280" cy="1398600"/>
        </a:xfrm>
        <a:prstGeom prst="rect">
          <a:avLst/>
        </a:prstGeom>
        <a:noFill/>
        <a:ln w="0">
          <a:noFill/>
        </a:ln>
      </xdr:spPr>
    </xdr:pic>
    <xdr:clientData/>
  </xdr:twoCellAnchor>
  <xdr:twoCellAnchor editAs="oneCell">
    <xdr:from>
      <xdr:col>1</xdr:col>
      <xdr:colOff>228585</xdr:colOff>
      <xdr:row>13</xdr:row>
      <xdr:rowOff>262275</xdr:rowOff>
    </xdr:from>
    <xdr:to>
      <xdr:col>1</xdr:col>
      <xdr:colOff>1984665</xdr:colOff>
      <xdr:row>13</xdr:row>
      <xdr:rowOff>1102875</xdr:rowOff>
    </xdr:to>
    <xdr:pic>
      <xdr:nvPicPr>
        <xdr:cNvPr id="17" name="Рисунок 16">
          <a:extLst>
            <a:ext uri="{FF2B5EF4-FFF2-40B4-BE49-F238E27FC236}">
              <a16:creationId xmlns:a16="http://schemas.microsoft.com/office/drawing/2014/main" id="{00000000-0008-0000-FC00-000011000000}"/>
            </a:ext>
          </a:extLst>
        </xdr:cNvPr>
        <xdr:cNvPicPr/>
      </xdr:nvPicPr>
      <xdr:blipFill>
        <a:blip xmlns:r="http://schemas.openxmlformats.org/officeDocument/2006/relationships" r:embed="rId6"/>
        <a:srcRect l="27576" t="37281" r="26590" b="29151"/>
        <a:stretch/>
      </xdr:blipFill>
      <xdr:spPr>
        <a:xfrm>
          <a:off x="1657335" y="15130800"/>
          <a:ext cx="1756080" cy="840600"/>
        </a:xfrm>
        <a:prstGeom prst="rect">
          <a:avLst/>
        </a:prstGeom>
        <a:noFill/>
        <a:ln w="0">
          <a:noFill/>
        </a:ln>
      </xdr:spPr>
    </xdr:pic>
    <xdr:clientData/>
  </xdr:twoCellAnchor>
  <xdr:twoCellAnchor editAs="oneCell">
    <xdr:from>
      <xdr:col>1</xdr:col>
      <xdr:colOff>266625</xdr:colOff>
      <xdr:row>14</xdr:row>
      <xdr:rowOff>338595</xdr:rowOff>
    </xdr:from>
    <xdr:to>
      <xdr:col>1</xdr:col>
      <xdr:colOff>1922625</xdr:colOff>
      <xdr:row>14</xdr:row>
      <xdr:rowOff>1085235</xdr:rowOff>
    </xdr:to>
    <xdr:pic>
      <xdr:nvPicPr>
        <xdr:cNvPr id="18" name="Рисунок 17">
          <a:extLst>
            <a:ext uri="{FF2B5EF4-FFF2-40B4-BE49-F238E27FC236}">
              <a16:creationId xmlns:a16="http://schemas.microsoft.com/office/drawing/2014/main" id="{00000000-0008-0000-FC00-000012000000}"/>
            </a:ext>
          </a:extLst>
        </xdr:cNvPr>
        <xdr:cNvPicPr/>
      </xdr:nvPicPr>
      <xdr:blipFill>
        <a:blip xmlns:r="http://schemas.openxmlformats.org/officeDocument/2006/relationships" r:embed="rId7"/>
        <a:srcRect l="18500" t="31748" r="19850" b="28886"/>
        <a:stretch/>
      </xdr:blipFill>
      <xdr:spPr>
        <a:xfrm>
          <a:off x="1695375" y="16588245"/>
          <a:ext cx="1656000" cy="746640"/>
        </a:xfrm>
        <a:prstGeom prst="rect">
          <a:avLst/>
        </a:prstGeom>
        <a:noFill/>
        <a:ln w="0">
          <a:noFill/>
        </a:ln>
      </xdr:spPr>
    </xdr:pic>
    <xdr:clientData/>
  </xdr:twoCellAnchor>
  <xdr:twoCellAnchor editAs="oneCell">
    <xdr:from>
      <xdr:col>12</xdr:col>
      <xdr:colOff>7560</xdr:colOff>
      <xdr:row>3</xdr:row>
      <xdr:rowOff>623880</xdr:rowOff>
    </xdr:from>
    <xdr:to>
      <xdr:col>17</xdr:col>
      <xdr:colOff>399600</xdr:colOff>
      <xdr:row>5</xdr:row>
      <xdr:rowOff>870840</xdr:rowOff>
    </xdr:to>
    <xdr:pic>
      <xdr:nvPicPr>
        <xdr:cNvPr id="19" name="Рисунок 18">
          <a:extLst>
            <a:ext uri="{FF2B5EF4-FFF2-40B4-BE49-F238E27FC236}">
              <a16:creationId xmlns:a16="http://schemas.microsoft.com/office/drawing/2014/main" id="{00000000-0008-0000-FC00-000013000000}"/>
            </a:ext>
          </a:extLst>
        </xdr:cNvPr>
        <xdr:cNvPicPr/>
      </xdr:nvPicPr>
      <xdr:blipFill>
        <a:blip xmlns:r="http://schemas.openxmlformats.org/officeDocument/2006/relationships" r:embed="rId8"/>
        <a:stretch/>
      </xdr:blipFill>
      <xdr:spPr>
        <a:xfrm>
          <a:off x="18914685" y="2557455"/>
          <a:ext cx="3630540" cy="3256860"/>
        </a:xfrm>
        <a:prstGeom prst="rect">
          <a:avLst/>
        </a:prstGeom>
        <a:noFill/>
        <a:ln w="0">
          <a:noFill/>
        </a:ln>
      </xdr:spPr>
    </xdr:pic>
    <xdr:clientData/>
  </xdr:twoCellAnchor>
  <xdr:twoCellAnchor editAs="oneCell">
    <xdr:from>
      <xdr:col>0</xdr:col>
      <xdr:colOff>123840</xdr:colOff>
      <xdr:row>0</xdr:row>
      <xdr:rowOff>66600</xdr:rowOff>
    </xdr:from>
    <xdr:to>
      <xdr:col>1</xdr:col>
      <xdr:colOff>1255320</xdr:colOff>
      <xdr:row>0</xdr:row>
      <xdr:rowOff>1028160</xdr:rowOff>
    </xdr:to>
    <xdr:sp macro="" textlink="">
      <xdr:nvSpPr>
        <xdr:cNvPr id="20" name="Рисунок 9">
          <a:extLst>
            <a:ext uri="{FF2B5EF4-FFF2-40B4-BE49-F238E27FC236}">
              <a16:creationId xmlns:a16="http://schemas.microsoft.com/office/drawing/2014/main" id="{00000000-0008-0000-FC00-000014000000}"/>
            </a:ext>
          </a:extLst>
        </xdr:cNvPr>
        <xdr:cNvSpPr/>
      </xdr:nvSpPr>
      <xdr:spPr>
        <a:xfrm>
          <a:off x="123840" y="66600"/>
          <a:ext cx="2560230" cy="961560"/>
        </a:xfrm>
        <a:prstGeom prst="ellipse">
          <a:avLst/>
        </a:prstGeom>
        <a:blipFill rotWithShape="0">
          <a:blip xmlns:r="http://schemas.openxmlformats.org/officeDocument/2006/relationships" r:embed="rId9"/>
          <a:srcRect/>
          <a:stretch/>
        </a:blipFill>
        <a:ln w="63500" cap="rnd">
          <a:solidFill>
            <a:srgbClr val="333333"/>
          </a:solidFill>
          <a:round/>
        </a:ln>
        <a:effectLst>
          <a:outerShdw blurRad="380880" dist="291960" dir="5400000" sx="-80000" sy="-18000" rotWithShape="0">
            <a:srgbClr val="000000">
              <a:alpha val="22000"/>
            </a:srgbClr>
          </a:outerShdw>
        </a:effectLst>
      </xdr:spPr>
      <xdr:style>
        <a:lnRef idx="0">
          <a:scrgbClr r="0" g="0" b="0"/>
        </a:lnRef>
        <a:fillRef idx="0">
          <a:scrgbClr r="0" g="0" b="0"/>
        </a:fillRef>
        <a:effectRef idx="0">
          <a:scrgbClr r="0" g="0" b="0"/>
        </a:effectRef>
        <a:fontRef idx="minor"/>
      </xdr:style>
    </xdr:sp>
    <xdr:clientData/>
  </xdr:twoCellAnchor>
  <xdr:twoCellAnchor editAs="oneCell">
    <xdr:from>
      <xdr:col>1</xdr:col>
      <xdr:colOff>336825</xdr:colOff>
      <xdr:row>17</xdr:row>
      <xdr:rowOff>141750</xdr:rowOff>
    </xdr:from>
    <xdr:to>
      <xdr:col>1</xdr:col>
      <xdr:colOff>1805985</xdr:colOff>
      <xdr:row>17</xdr:row>
      <xdr:rowOff>1250190</xdr:rowOff>
    </xdr:to>
    <xdr:pic>
      <xdr:nvPicPr>
        <xdr:cNvPr id="21" name="Изображение 74">
          <a:extLst>
            <a:ext uri="{FF2B5EF4-FFF2-40B4-BE49-F238E27FC236}">
              <a16:creationId xmlns:a16="http://schemas.microsoft.com/office/drawing/2014/main" id="{00000000-0008-0000-FC00-000015000000}"/>
            </a:ext>
          </a:extLst>
        </xdr:cNvPr>
        <xdr:cNvPicPr/>
      </xdr:nvPicPr>
      <xdr:blipFill>
        <a:blip xmlns:r="http://schemas.openxmlformats.org/officeDocument/2006/relationships" r:embed="rId10"/>
        <a:stretch/>
      </xdr:blipFill>
      <xdr:spPr>
        <a:xfrm>
          <a:off x="1765575" y="18658350"/>
          <a:ext cx="1469160" cy="1108440"/>
        </a:xfrm>
        <a:prstGeom prst="rect">
          <a:avLst/>
        </a:prstGeom>
        <a:noFill/>
        <a:ln w="0">
          <a:noFill/>
        </a:ln>
      </xdr:spPr>
    </xdr:pic>
    <xdr:clientData/>
  </xdr:twoCellAnchor>
  <xdr:twoCellAnchor editAs="oneCell">
    <xdr:from>
      <xdr:col>1</xdr:col>
      <xdr:colOff>228600</xdr:colOff>
      <xdr:row>10</xdr:row>
      <xdr:rowOff>85725</xdr:rowOff>
    </xdr:from>
    <xdr:to>
      <xdr:col>1</xdr:col>
      <xdr:colOff>1914993</xdr:colOff>
      <xdr:row>10</xdr:row>
      <xdr:rowOff>1371600</xdr:rowOff>
    </xdr:to>
    <xdr:pic>
      <xdr:nvPicPr>
        <xdr:cNvPr id="22" name="Рисунок 2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657350" y="12496800"/>
          <a:ext cx="1686393" cy="1285875"/>
        </a:xfrm>
        <a:prstGeom prst="rect">
          <a:avLst/>
        </a:prstGeom>
      </xdr:spPr>
    </xdr:pic>
    <xdr:clientData/>
  </xdr:twoCellAnchor>
  <xdr:twoCellAnchor editAs="oneCell">
    <xdr:from>
      <xdr:col>1</xdr:col>
      <xdr:colOff>533399</xdr:colOff>
      <xdr:row>5</xdr:row>
      <xdr:rowOff>86412</xdr:rowOff>
    </xdr:from>
    <xdr:to>
      <xdr:col>1</xdr:col>
      <xdr:colOff>1790700</xdr:colOff>
      <xdr:row>5</xdr:row>
      <xdr:rowOff>1422624</xdr:rowOff>
    </xdr:to>
    <xdr:pic>
      <xdr:nvPicPr>
        <xdr:cNvPr id="23" name="Рисунок 2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962149" y="5029887"/>
          <a:ext cx="1257301" cy="1336212"/>
        </a:xfrm>
        <a:prstGeom prst="rect">
          <a:avLst/>
        </a:prstGeom>
      </xdr:spPr>
    </xdr:pic>
    <xdr:clientData/>
  </xdr:twoCellAnchor>
  <xdr:twoCellAnchor editAs="oneCell">
    <xdr:from>
      <xdr:col>1</xdr:col>
      <xdr:colOff>295275</xdr:colOff>
      <xdr:row>6</xdr:row>
      <xdr:rowOff>72736</xdr:rowOff>
    </xdr:from>
    <xdr:to>
      <xdr:col>1</xdr:col>
      <xdr:colOff>2000250</xdr:colOff>
      <xdr:row>6</xdr:row>
      <xdr:rowOff>1438274</xdr:rowOff>
    </xdr:to>
    <xdr:pic>
      <xdr:nvPicPr>
        <xdr:cNvPr id="24" name="Рисунок 2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724025" y="6502111"/>
          <a:ext cx="1704975" cy="1365538"/>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466770</xdr:colOff>
      <xdr:row>3</xdr:row>
      <xdr:rowOff>152400</xdr:rowOff>
    </xdr:from>
    <xdr:to>
      <xdr:col>0</xdr:col>
      <xdr:colOff>1622730</xdr:colOff>
      <xdr:row>3</xdr:row>
      <xdr:rowOff>1539840</xdr:rowOff>
    </xdr:to>
    <xdr:pic>
      <xdr:nvPicPr>
        <xdr:cNvPr id="2" name="Picture 1">
          <a:extLst>
            <a:ext uri="{FF2B5EF4-FFF2-40B4-BE49-F238E27FC236}">
              <a16:creationId xmlns:a16="http://schemas.microsoft.com/office/drawing/2014/main" id="{C38DD486-6160-4C86-9E7C-2DE227E32874}"/>
            </a:ext>
          </a:extLst>
        </xdr:cNvPr>
        <xdr:cNvPicPr/>
      </xdr:nvPicPr>
      <xdr:blipFill>
        <a:blip xmlns:r="http://schemas.openxmlformats.org/officeDocument/2006/relationships" r:embed="rId1"/>
        <a:stretch/>
      </xdr:blipFill>
      <xdr:spPr>
        <a:xfrm>
          <a:off x="466770" y="1438275"/>
          <a:ext cx="1155960" cy="1387440"/>
        </a:xfrm>
        <a:prstGeom prst="rect">
          <a:avLst/>
        </a:prstGeom>
        <a:noFill/>
        <a:ln w="0">
          <a:noFill/>
        </a:ln>
      </xdr:spPr>
    </xdr:pic>
    <xdr:clientData/>
  </xdr:twoCellAnchor>
  <xdr:twoCellAnchor editAs="oneCell">
    <xdr:from>
      <xdr:col>0</xdr:col>
      <xdr:colOff>460410</xdr:colOff>
      <xdr:row>4</xdr:row>
      <xdr:rowOff>123780</xdr:rowOff>
    </xdr:from>
    <xdr:to>
      <xdr:col>0</xdr:col>
      <xdr:colOff>1556610</xdr:colOff>
      <xdr:row>4</xdr:row>
      <xdr:rowOff>1506540</xdr:rowOff>
    </xdr:to>
    <xdr:pic>
      <xdr:nvPicPr>
        <xdr:cNvPr id="3" name="Picture 2">
          <a:extLst>
            <a:ext uri="{FF2B5EF4-FFF2-40B4-BE49-F238E27FC236}">
              <a16:creationId xmlns:a16="http://schemas.microsoft.com/office/drawing/2014/main" id="{32BF6C18-E250-406C-8FD2-0BC64150FA27}"/>
            </a:ext>
          </a:extLst>
        </xdr:cNvPr>
        <xdr:cNvPicPr/>
      </xdr:nvPicPr>
      <xdr:blipFill>
        <a:blip xmlns:r="http://schemas.openxmlformats.org/officeDocument/2006/relationships" r:embed="rId2"/>
        <a:stretch/>
      </xdr:blipFill>
      <xdr:spPr>
        <a:xfrm>
          <a:off x="460410" y="3314655"/>
          <a:ext cx="1096200" cy="1382760"/>
        </a:xfrm>
        <a:prstGeom prst="rect">
          <a:avLst/>
        </a:prstGeom>
        <a:noFill/>
        <a:ln w="0">
          <a:noFill/>
        </a:ln>
      </xdr:spPr>
    </xdr:pic>
    <xdr:clientData/>
  </xdr:twoCellAnchor>
  <xdr:twoCellAnchor editAs="oneCell">
    <xdr:from>
      <xdr:col>0</xdr:col>
      <xdr:colOff>392265</xdr:colOff>
      <xdr:row>5</xdr:row>
      <xdr:rowOff>95115</xdr:rowOff>
    </xdr:from>
    <xdr:to>
      <xdr:col>0</xdr:col>
      <xdr:colOff>1538145</xdr:colOff>
      <xdr:row>5</xdr:row>
      <xdr:rowOff>1573635</xdr:rowOff>
    </xdr:to>
    <xdr:pic>
      <xdr:nvPicPr>
        <xdr:cNvPr id="4" name="Picture 3">
          <a:extLst>
            <a:ext uri="{FF2B5EF4-FFF2-40B4-BE49-F238E27FC236}">
              <a16:creationId xmlns:a16="http://schemas.microsoft.com/office/drawing/2014/main" id="{2C3E9045-D542-4CCF-BC99-0B52623BDCD2}"/>
            </a:ext>
          </a:extLst>
        </xdr:cNvPr>
        <xdr:cNvPicPr/>
      </xdr:nvPicPr>
      <xdr:blipFill>
        <a:blip xmlns:r="http://schemas.openxmlformats.org/officeDocument/2006/relationships" r:embed="rId3"/>
        <a:stretch/>
      </xdr:blipFill>
      <xdr:spPr>
        <a:xfrm>
          <a:off x="392265" y="5000490"/>
          <a:ext cx="1145880" cy="1478520"/>
        </a:xfrm>
        <a:prstGeom prst="rect">
          <a:avLst/>
        </a:prstGeom>
        <a:noFill/>
        <a:ln w="0">
          <a:noFill/>
        </a:ln>
      </xdr:spPr>
    </xdr:pic>
    <xdr:clientData/>
  </xdr:twoCellAnchor>
  <xdr:twoCellAnchor editAs="oneCell">
    <xdr:from>
      <xdr:col>0</xdr:col>
      <xdr:colOff>402855</xdr:colOff>
      <xdr:row>6</xdr:row>
      <xdr:rowOff>647700</xdr:rowOff>
    </xdr:from>
    <xdr:to>
      <xdr:col>0</xdr:col>
      <xdr:colOff>1639815</xdr:colOff>
      <xdr:row>6</xdr:row>
      <xdr:rowOff>2270940</xdr:rowOff>
    </xdr:to>
    <xdr:pic>
      <xdr:nvPicPr>
        <xdr:cNvPr id="5" name="Picture 5">
          <a:extLst>
            <a:ext uri="{FF2B5EF4-FFF2-40B4-BE49-F238E27FC236}">
              <a16:creationId xmlns:a16="http://schemas.microsoft.com/office/drawing/2014/main" id="{9B174993-77BD-4586-AF83-6060F5D28D71}"/>
            </a:ext>
          </a:extLst>
        </xdr:cNvPr>
        <xdr:cNvPicPr/>
      </xdr:nvPicPr>
      <xdr:blipFill>
        <a:blip xmlns:r="http://schemas.openxmlformats.org/officeDocument/2006/relationships" r:embed="rId4"/>
        <a:stretch/>
      </xdr:blipFill>
      <xdr:spPr>
        <a:xfrm>
          <a:off x="402855" y="7353300"/>
          <a:ext cx="1236960" cy="1623240"/>
        </a:xfrm>
        <a:prstGeom prst="rect">
          <a:avLst/>
        </a:prstGeom>
        <a:noFill/>
        <a:ln w="0">
          <a:noFill/>
        </a:ln>
      </xdr:spPr>
    </xdr:pic>
    <xdr:clientData/>
  </xdr:twoCellAnchor>
  <xdr:twoCellAnchor editAs="oneCell">
    <xdr:from>
      <xdr:col>0</xdr:col>
      <xdr:colOff>381285</xdr:colOff>
      <xdr:row>8</xdr:row>
      <xdr:rowOff>371715</xdr:rowOff>
    </xdr:from>
    <xdr:to>
      <xdr:col>0</xdr:col>
      <xdr:colOff>1838565</xdr:colOff>
      <xdr:row>8</xdr:row>
      <xdr:rowOff>1853835</xdr:rowOff>
    </xdr:to>
    <xdr:pic>
      <xdr:nvPicPr>
        <xdr:cNvPr id="6" name="Picture 7">
          <a:extLst>
            <a:ext uri="{FF2B5EF4-FFF2-40B4-BE49-F238E27FC236}">
              <a16:creationId xmlns:a16="http://schemas.microsoft.com/office/drawing/2014/main" id="{2D554592-30CF-4DBA-97A2-F1B53EC4F857}"/>
            </a:ext>
          </a:extLst>
        </xdr:cNvPr>
        <xdr:cNvPicPr/>
      </xdr:nvPicPr>
      <xdr:blipFill>
        <a:blip xmlns:r="http://schemas.openxmlformats.org/officeDocument/2006/relationships" r:embed="rId5"/>
        <a:stretch/>
      </xdr:blipFill>
      <xdr:spPr>
        <a:xfrm>
          <a:off x="381285" y="12706590"/>
          <a:ext cx="1457280" cy="1482120"/>
        </a:xfrm>
        <a:prstGeom prst="rect">
          <a:avLst/>
        </a:prstGeom>
        <a:noFill/>
        <a:ln w="0">
          <a:noFill/>
        </a:ln>
      </xdr:spPr>
    </xdr:pic>
    <xdr:clientData/>
  </xdr:twoCellAnchor>
  <xdr:twoCellAnchor editAs="oneCell">
    <xdr:from>
      <xdr:col>0</xdr:col>
      <xdr:colOff>276120</xdr:colOff>
      <xdr:row>7</xdr:row>
      <xdr:rowOff>318240</xdr:rowOff>
    </xdr:from>
    <xdr:to>
      <xdr:col>0</xdr:col>
      <xdr:colOff>1712520</xdr:colOff>
      <xdr:row>7</xdr:row>
      <xdr:rowOff>1731960</xdr:rowOff>
    </xdr:to>
    <xdr:pic>
      <xdr:nvPicPr>
        <xdr:cNvPr id="7" name="Picture 9">
          <a:extLst>
            <a:ext uri="{FF2B5EF4-FFF2-40B4-BE49-F238E27FC236}">
              <a16:creationId xmlns:a16="http://schemas.microsoft.com/office/drawing/2014/main" id="{63F50025-D82F-4B51-BF10-8A8EF52FF9EC}"/>
            </a:ext>
          </a:extLst>
        </xdr:cNvPr>
        <xdr:cNvPicPr/>
      </xdr:nvPicPr>
      <xdr:blipFill>
        <a:blip xmlns:r="http://schemas.openxmlformats.org/officeDocument/2006/relationships" r:embed="rId6"/>
        <a:stretch/>
      </xdr:blipFill>
      <xdr:spPr>
        <a:xfrm>
          <a:off x="276120" y="9948015"/>
          <a:ext cx="1436400" cy="1413720"/>
        </a:xfrm>
        <a:prstGeom prst="rect">
          <a:avLst/>
        </a:prstGeom>
        <a:noFill/>
        <a:ln w="0">
          <a:noFill/>
        </a:ln>
      </xdr:spPr>
    </xdr:pic>
    <xdr:clientData/>
  </xdr:twoCellAnchor>
  <xdr:twoCellAnchor editAs="oneCell">
    <xdr:from>
      <xdr:col>0</xdr:col>
      <xdr:colOff>482040</xdr:colOff>
      <xdr:row>11</xdr:row>
      <xdr:rowOff>190440</xdr:rowOff>
    </xdr:from>
    <xdr:to>
      <xdr:col>0</xdr:col>
      <xdr:colOff>1722960</xdr:colOff>
      <xdr:row>11</xdr:row>
      <xdr:rowOff>1494000</xdr:rowOff>
    </xdr:to>
    <xdr:pic>
      <xdr:nvPicPr>
        <xdr:cNvPr id="8" name="Picture 11">
          <a:extLst>
            <a:ext uri="{FF2B5EF4-FFF2-40B4-BE49-F238E27FC236}">
              <a16:creationId xmlns:a16="http://schemas.microsoft.com/office/drawing/2014/main" id="{0C1D19E2-8201-4639-9A58-EFFC55CE27A0}"/>
            </a:ext>
          </a:extLst>
        </xdr:cNvPr>
        <xdr:cNvPicPr/>
      </xdr:nvPicPr>
      <xdr:blipFill>
        <a:blip xmlns:r="http://schemas.openxmlformats.org/officeDocument/2006/relationships" r:embed="rId7"/>
        <a:stretch/>
      </xdr:blipFill>
      <xdr:spPr>
        <a:xfrm>
          <a:off x="482040" y="19726215"/>
          <a:ext cx="1240920" cy="1303560"/>
        </a:xfrm>
        <a:prstGeom prst="rect">
          <a:avLst/>
        </a:prstGeom>
        <a:noFill/>
        <a:ln w="0">
          <a:noFill/>
        </a:ln>
      </xdr:spPr>
    </xdr:pic>
    <xdr:clientData/>
  </xdr:twoCellAnchor>
  <xdr:twoCellAnchor editAs="oneCell">
    <xdr:from>
      <xdr:col>0</xdr:col>
      <xdr:colOff>625320</xdr:colOff>
      <xdr:row>10</xdr:row>
      <xdr:rowOff>95760</xdr:rowOff>
    </xdr:from>
    <xdr:to>
      <xdr:col>0</xdr:col>
      <xdr:colOff>1554840</xdr:colOff>
      <xdr:row>10</xdr:row>
      <xdr:rowOff>1586520</xdr:rowOff>
    </xdr:to>
    <xdr:pic>
      <xdr:nvPicPr>
        <xdr:cNvPr id="9" name="Picture 12">
          <a:extLst>
            <a:ext uri="{FF2B5EF4-FFF2-40B4-BE49-F238E27FC236}">
              <a16:creationId xmlns:a16="http://schemas.microsoft.com/office/drawing/2014/main" id="{C1982D41-F1F4-4E29-8A59-2D9B82B0290E}"/>
            </a:ext>
          </a:extLst>
        </xdr:cNvPr>
        <xdr:cNvPicPr/>
      </xdr:nvPicPr>
      <xdr:blipFill>
        <a:blip xmlns:r="http://schemas.openxmlformats.org/officeDocument/2006/relationships" r:embed="rId7"/>
        <a:stretch/>
      </xdr:blipFill>
      <xdr:spPr>
        <a:xfrm>
          <a:off x="625320" y="17859885"/>
          <a:ext cx="929520" cy="1490760"/>
        </a:xfrm>
        <a:prstGeom prst="rect">
          <a:avLst/>
        </a:prstGeom>
        <a:noFill/>
        <a:ln w="0">
          <a:noFill/>
        </a:ln>
      </xdr:spPr>
    </xdr:pic>
    <xdr:clientData/>
  </xdr:twoCellAnchor>
  <xdr:twoCellAnchor editAs="oneCell">
    <xdr:from>
      <xdr:col>0</xdr:col>
      <xdr:colOff>482400</xdr:colOff>
      <xdr:row>12</xdr:row>
      <xdr:rowOff>162000</xdr:rowOff>
    </xdr:from>
    <xdr:to>
      <xdr:col>0</xdr:col>
      <xdr:colOff>1690560</xdr:colOff>
      <xdr:row>12</xdr:row>
      <xdr:rowOff>1292040</xdr:rowOff>
    </xdr:to>
    <xdr:pic>
      <xdr:nvPicPr>
        <xdr:cNvPr id="10" name="Picture 14">
          <a:extLst>
            <a:ext uri="{FF2B5EF4-FFF2-40B4-BE49-F238E27FC236}">
              <a16:creationId xmlns:a16="http://schemas.microsoft.com/office/drawing/2014/main" id="{32C0D029-D24F-4259-8E35-9D5016C87EB9}"/>
            </a:ext>
          </a:extLst>
        </xdr:cNvPr>
        <xdr:cNvPicPr/>
      </xdr:nvPicPr>
      <xdr:blipFill>
        <a:blip xmlns:r="http://schemas.openxmlformats.org/officeDocument/2006/relationships" r:embed="rId8"/>
        <a:stretch/>
      </xdr:blipFill>
      <xdr:spPr>
        <a:xfrm>
          <a:off x="482400" y="21650400"/>
          <a:ext cx="1208160" cy="1130040"/>
        </a:xfrm>
        <a:prstGeom prst="rect">
          <a:avLst/>
        </a:prstGeom>
        <a:noFill/>
        <a:ln w="0">
          <a:noFill/>
        </a:ln>
      </xdr:spPr>
    </xdr:pic>
    <xdr:clientData/>
  </xdr:twoCellAnchor>
  <xdr:twoCellAnchor editAs="oneCell">
    <xdr:from>
      <xdr:col>0</xdr:col>
      <xdr:colOff>666720</xdr:colOff>
      <xdr:row>13</xdr:row>
      <xdr:rowOff>107280</xdr:rowOff>
    </xdr:from>
    <xdr:to>
      <xdr:col>0</xdr:col>
      <xdr:colOff>1807920</xdr:colOff>
      <xdr:row>13</xdr:row>
      <xdr:rowOff>1155600</xdr:rowOff>
    </xdr:to>
    <xdr:pic>
      <xdr:nvPicPr>
        <xdr:cNvPr id="11" name="Picture 15">
          <a:extLst>
            <a:ext uri="{FF2B5EF4-FFF2-40B4-BE49-F238E27FC236}">
              <a16:creationId xmlns:a16="http://schemas.microsoft.com/office/drawing/2014/main" id="{C7BE3876-9BE0-4E1C-A7DD-EDD78CE9AD5F}"/>
            </a:ext>
          </a:extLst>
        </xdr:cNvPr>
        <xdr:cNvPicPr/>
      </xdr:nvPicPr>
      <xdr:blipFill>
        <a:blip xmlns:r="http://schemas.openxmlformats.org/officeDocument/2006/relationships" r:embed="rId8"/>
        <a:stretch/>
      </xdr:blipFill>
      <xdr:spPr>
        <a:xfrm>
          <a:off x="666720" y="23386380"/>
          <a:ext cx="1141200" cy="1048320"/>
        </a:xfrm>
        <a:prstGeom prst="rect">
          <a:avLst/>
        </a:prstGeom>
        <a:noFill/>
        <a:ln w="0">
          <a:noFill/>
        </a:ln>
      </xdr:spPr>
    </xdr:pic>
    <xdr:clientData/>
  </xdr:twoCellAnchor>
  <xdr:twoCellAnchor editAs="oneCell">
    <xdr:from>
      <xdr:col>0</xdr:col>
      <xdr:colOff>512280</xdr:colOff>
      <xdr:row>14</xdr:row>
      <xdr:rowOff>162000</xdr:rowOff>
    </xdr:from>
    <xdr:to>
      <xdr:col>0</xdr:col>
      <xdr:colOff>1747440</xdr:colOff>
      <xdr:row>14</xdr:row>
      <xdr:rowOff>1388880</xdr:rowOff>
    </xdr:to>
    <xdr:pic>
      <xdr:nvPicPr>
        <xdr:cNvPr id="12" name="Picture 17">
          <a:extLst>
            <a:ext uri="{FF2B5EF4-FFF2-40B4-BE49-F238E27FC236}">
              <a16:creationId xmlns:a16="http://schemas.microsoft.com/office/drawing/2014/main" id="{2C6C7B28-2F05-48C8-A9B5-6AFA44D8BF42}"/>
            </a:ext>
          </a:extLst>
        </xdr:cNvPr>
        <xdr:cNvPicPr/>
      </xdr:nvPicPr>
      <xdr:blipFill>
        <a:blip xmlns:r="http://schemas.openxmlformats.org/officeDocument/2006/relationships" r:embed="rId9"/>
        <a:stretch/>
      </xdr:blipFill>
      <xdr:spPr>
        <a:xfrm>
          <a:off x="512280" y="25241325"/>
          <a:ext cx="1235160" cy="1226880"/>
        </a:xfrm>
        <a:prstGeom prst="rect">
          <a:avLst/>
        </a:prstGeom>
        <a:noFill/>
        <a:ln w="0">
          <a:noFill/>
        </a:ln>
      </xdr:spPr>
    </xdr:pic>
    <xdr:clientData/>
  </xdr:twoCellAnchor>
  <xdr:twoCellAnchor editAs="oneCell">
    <xdr:from>
      <xdr:col>0</xdr:col>
      <xdr:colOff>531360</xdr:colOff>
      <xdr:row>15</xdr:row>
      <xdr:rowOff>143280</xdr:rowOff>
    </xdr:from>
    <xdr:to>
      <xdr:col>0</xdr:col>
      <xdr:colOff>1766520</xdr:colOff>
      <xdr:row>15</xdr:row>
      <xdr:rowOff>1417680</xdr:rowOff>
    </xdr:to>
    <xdr:pic>
      <xdr:nvPicPr>
        <xdr:cNvPr id="13" name="Picture 18">
          <a:extLst>
            <a:ext uri="{FF2B5EF4-FFF2-40B4-BE49-F238E27FC236}">
              <a16:creationId xmlns:a16="http://schemas.microsoft.com/office/drawing/2014/main" id="{D3804D0F-2653-4840-BF6A-2DF6DD2CD563}"/>
            </a:ext>
          </a:extLst>
        </xdr:cNvPr>
        <xdr:cNvPicPr/>
      </xdr:nvPicPr>
      <xdr:blipFill>
        <a:blip xmlns:r="http://schemas.openxmlformats.org/officeDocument/2006/relationships" r:embed="rId9"/>
        <a:stretch/>
      </xdr:blipFill>
      <xdr:spPr>
        <a:xfrm>
          <a:off x="531360" y="26956155"/>
          <a:ext cx="1235160" cy="1274400"/>
        </a:xfrm>
        <a:prstGeom prst="rect">
          <a:avLst/>
        </a:prstGeom>
        <a:noFill/>
        <a:ln w="0">
          <a:noFill/>
        </a:ln>
      </xdr:spPr>
    </xdr:pic>
    <xdr:clientData/>
  </xdr:twoCellAnchor>
  <xdr:twoCellAnchor editAs="oneCell">
    <xdr:from>
      <xdr:col>0</xdr:col>
      <xdr:colOff>601035</xdr:colOff>
      <xdr:row>16</xdr:row>
      <xdr:rowOff>210225</xdr:rowOff>
    </xdr:from>
    <xdr:to>
      <xdr:col>0</xdr:col>
      <xdr:colOff>1614075</xdr:colOff>
      <xdr:row>16</xdr:row>
      <xdr:rowOff>1761465</xdr:rowOff>
    </xdr:to>
    <xdr:pic>
      <xdr:nvPicPr>
        <xdr:cNvPr id="14" name="Picture 20">
          <a:extLst>
            <a:ext uri="{FF2B5EF4-FFF2-40B4-BE49-F238E27FC236}">
              <a16:creationId xmlns:a16="http://schemas.microsoft.com/office/drawing/2014/main" id="{05226622-64C2-4504-8AA6-66EC5726B25A}"/>
            </a:ext>
          </a:extLst>
        </xdr:cNvPr>
        <xdr:cNvPicPr/>
      </xdr:nvPicPr>
      <xdr:blipFill>
        <a:blip xmlns:r="http://schemas.openxmlformats.org/officeDocument/2006/relationships" r:embed="rId10"/>
        <a:stretch/>
      </xdr:blipFill>
      <xdr:spPr>
        <a:xfrm>
          <a:off x="601035" y="28794750"/>
          <a:ext cx="1013040" cy="1551240"/>
        </a:xfrm>
        <a:prstGeom prst="rect">
          <a:avLst/>
        </a:prstGeom>
        <a:noFill/>
        <a:ln w="0">
          <a:noFill/>
        </a:ln>
      </xdr:spPr>
    </xdr:pic>
    <xdr:clientData/>
  </xdr:twoCellAnchor>
  <xdr:twoCellAnchor editAs="oneCell">
    <xdr:from>
      <xdr:col>0</xdr:col>
      <xdr:colOff>521640</xdr:colOff>
      <xdr:row>17</xdr:row>
      <xdr:rowOff>114480</xdr:rowOff>
    </xdr:from>
    <xdr:to>
      <xdr:col>0</xdr:col>
      <xdr:colOff>1594080</xdr:colOff>
      <xdr:row>17</xdr:row>
      <xdr:rowOff>1756440</xdr:rowOff>
    </xdr:to>
    <xdr:pic>
      <xdr:nvPicPr>
        <xdr:cNvPr id="15" name="Picture 21">
          <a:extLst>
            <a:ext uri="{FF2B5EF4-FFF2-40B4-BE49-F238E27FC236}">
              <a16:creationId xmlns:a16="http://schemas.microsoft.com/office/drawing/2014/main" id="{DAFD65C9-9795-409E-A0A1-E29DA9458AF5}"/>
            </a:ext>
          </a:extLst>
        </xdr:cNvPr>
        <xdr:cNvPicPr/>
      </xdr:nvPicPr>
      <xdr:blipFill>
        <a:blip xmlns:r="http://schemas.openxmlformats.org/officeDocument/2006/relationships" r:embed="rId10"/>
        <a:stretch/>
      </xdr:blipFill>
      <xdr:spPr>
        <a:xfrm>
          <a:off x="521640" y="30823080"/>
          <a:ext cx="1072440" cy="1641960"/>
        </a:xfrm>
        <a:prstGeom prst="rect">
          <a:avLst/>
        </a:prstGeom>
        <a:noFill/>
        <a:ln w="0">
          <a:noFill/>
        </a:ln>
      </xdr:spPr>
    </xdr:pic>
    <xdr:clientData/>
  </xdr:twoCellAnchor>
  <xdr:twoCellAnchor editAs="oneCell">
    <xdr:from>
      <xdr:col>0</xdr:col>
      <xdr:colOff>433080</xdr:colOff>
      <xdr:row>18</xdr:row>
      <xdr:rowOff>114660</xdr:rowOff>
    </xdr:from>
    <xdr:to>
      <xdr:col>0</xdr:col>
      <xdr:colOff>1545120</xdr:colOff>
      <xdr:row>18</xdr:row>
      <xdr:rowOff>1708020</xdr:rowOff>
    </xdr:to>
    <xdr:pic>
      <xdr:nvPicPr>
        <xdr:cNvPr id="16" name="Picture 23">
          <a:extLst>
            <a:ext uri="{FF2B5EF4-FFF2-40B4-BE49-F238E27FC236}">
              <a16:creationId xmlns:a16="http://schemas.microsoft.com/office/drawing/2014/main" id="{CDF54D1F-DCA7-4490-90E4-DE145F84FD78}"/>
            </a:ext>
          </a:extLst>
        </xdr:cNvPr>
        <xdr:cNvPicPr/>
      </xdr:nvPicPr>
      <xdr:blipFill>
        <a:blip xmlns:r="http://schemas.openxmlformats.org/officeDocument/2006/relationships" r:embed="rId11"/>
        <a:stretch/>
      </xdr:blipFill>
      <xdr:spPr>
        <a:xfrm>
          <a:off x="433080" y="32956860"/>
          <a:ext cx="1112040" cy="1593360"/>
        </a:xfrm>
        <a:prstGeom prst="rect">
          <a:avLst/>
        </a:prstGeom>
        <a:noFill/>
        <a:ln w="0">
          <a:noFill/>
        </a:ln>
      </xdr:spPr>
    </xdr:pic>
    <xdr:clientData/>
  </xdr:twoCellAnchor>
  <xdr:twoCellAnchor editAs="oneCell">
    <xdr:from>
      <xdr:col>0</xdr:col>
      <xdr:colOff>304920</xdr:colOff>
      <xdr:row>19</xdr:row>
      <xdr:rowOff>123840</xdr:rowOff>
    </xdr:from>
    <xdr:to>
      <xdr:col>0</xdr:col>
      <xdr:colOff>1467000</xdr:colOff>
      <xdr:row>19</xdr:row>
      <xdr:rowOff>1788840</xdr:rowOff>
    </xdr:to>
    <xdr:pic>
      <xdr:nvPicPr>
        <xdr:cNvPr id="17" name="Picture 24">
          <a:extLst>
            <a:ext uri="{FF2B5EF4-FFF2-40B4-BE49-F238E27FC236}">
              <a16:creationId xmlns:a16="http://schemas.microsoft.com/office/drawing/2014/main" id="{E97F7D10-94AF-4C12-BDFB-7CE5BE50933C}"/>
            </a:ext>
          </a:extLst>
        </xdr:cNvPr>
        <xdr:cNvPicPr/>
      </xdr:nvPicPr>
      <xdr:blipFill>
        <a:blip xmlns:r="http://schemas.openxmlformats.org/officeDocument/2006/relationships" r:embed="rId11"/>
        <a:stretch/>
      </xdr:blipFill>
      <xdr:spPr>
        <a:xfrm>
          <a:off x="304920" y="35128215"/>
          <a:ext cx="1162080" cy="1665000"/>
        </a:xfrm>
        <a:prstGeom prst="rect">
          <a:avLst/>
        </a:prstGeom>
        <a:noFill/>
        <a:ln w="0">
          <a:noFill/>
        </a:ln>
      </xdr:spPr>
    </xdr:pic>
    <xdr:clientData/>
  </xdr:twoCellAnchor>
  <xdr:twoCellAnchor editAs="oneCell">
    <xdr:from>
      <xdr:col>0</xdr:col>
      <xdr:colOff>411000</xdr:colOff>
      <xdr:row>20</xdr:row>
      <xdr:rowOff>285795</xdr:rowOff>
    </xdr:from>
    <xdr:to>
      <xdr:col>0</xdr:col>
      <xdr:colOff>1532400</xdr:colOff>
      <xdr:row>20</xdr:row>
      <xdr:rowOff>1881675</xdr:rowOff>
    </xdr:to>
    <xdr:pic>
      <xdr:nvPicPr>
        <xdr:cNvPr id="18" name="Picture 26">
          <a:extLst>
            <a:ext uri="{FF2B5EF4-FFF2-40B4-BE49-F238E27FC236}">
              <a16:creationId xmlns:a16="http://schemas.microsoft.com/office/drawing/2014/main" id="{FDBD8069-8092-4D17-9FE9-D6ED12B0AA5E}"/>
            </a:ext>
          </a:extLst>
        </xdr:cNvPr>
        <xdr:cNvPicPr/>
      </xdr:nvPicPr>
      <xdr:blipFill>
        <a:blip xmlns:r="http://schemas.openxmlformats.org/officeDocument/2006/relationships" r:embed="rId12"/>
        <a:stretch/>
      </xdr:blipFill>
      <xdr:spPr>
        <a:xfrm>
          <a:off x="411000" y="37442820"/>
          <a:ext cx="1121400" cy="1595880"/>
        </a:xfrm>
        <a:prstGeom prst="rect">
          <a:avLst/>
        </a:prstGeom>
        <a:noFill/>
        <a:ln w="0">
          <a:noFill/>
        </a:ln>
      </xdr:spPr>
    </xdr:pic>
    <xdr:clientData/>
  </xdr:twoCellAnchor>
  <xdr:twoCellAnchor editAs="oneCell">
    <xdr:from>
      <xdr:col>0</xdr:col>
      <xdr:colOff>354600</xdr:colOff>
      <xdr:row>21</xdr:row>
      <xdr:rowOff>76320</xdr:rowOff>
    </xdr:from>
    <xdr:to>
      <xdr:col>0</xdr:col>
      <xdr:colOff>1476360</xdr:colOff>
      <xdr:row>21</xdr:row>
      <xdr:rowOff>1672920</xdr:rowOff>
    </xdr:to>
    <xdr:pic>
      <xdr:nvPicPr>
        <xdr:cNvPr id="19" name="Picture 27">
          <a:extLst>
            <a:ext uri="{FF2B5EF4-FFF2-40B4-BE49-F238E27FC236}">
              <a16:creationId xmlns:a16="http://schemas.microsoft.com/office/drawing/2014/main" id="{718395CA-10D5-403A-90B4-8D921A7999FB}"/>
            </a:ext>
          </a:extLst>
        </xdr:cNvPr>
        <xdr:cNvPicPr/>
      </xdr:nvPicPr>
      <xdr:blipFill>
        <a:blip xmlns:r="http://schemas.openxmlformats.org/officeDocument/2006/relationships" r:embed="rId12"/>
        <a:stretch/>
      </xdr:blipFill>
      <xdr:spPr>
        <a:xfrm>
          <a:off x="354600" y="39376470"/>
          <a:ext cx="1121760" cy="1596600"/>
        </a:xfrm>
        <a:prstGeom prst="rect">
          <a:avLst/>
        </a:prstGeom>
        <a:noFill/>
        <a:ln w="0">
          <a:noFill/>
        </a:ln>
      </xdr:spPr>
    </xdr:pic>
    <xdr:clientData/>
  </xdr:twoCellAnchor>
  <xdr:twoCellAnchor editAs="oneCell">
    <xdr:from>
      <xdr:col>0</xdr:col>
      <xdr:colOff>511200</xdr:colOff>
      <xdr:row>24</xdr:row>
      <xdr:rowOff>285480</xdr:rowOff>
    </xdr:from>
    <xdr:to>
      <xdr:col>0</xdr:col>
      <xdr:colOff>1778760</xdr:colOff>
      <xdr:row>24</xdr:row>
      <xdr:rowOff>2082600</xdr:rowOff>
    </xdr:to>
    <xdr:pic>
      <xdr:nvPicPr>
        <xdr:cNvPr id="20" name="Picture 29">
          <a:extLst>
            <a:ext uri="{FF2B5EF4-FFF2-40B4-BE49-F238E27FC236}">
              <a16:creationId xmlns:a16="http://schemas.microsoft.com/office/drawing/2014/main" id="{6784D31B-5804-4522-8AF6-8E7CA2BDA88A}"/>
            </a:ext>
          </a:extLst>
        </xdr:cNvPr>
        <xdr:cNvPicPr/>
      </xdr:nvPicPr>
      <xdr:blipFill>
        <a:blip xmlns:r="http://schemas.openxmlformats.org/officeDocument/2006/relationships" r:embed="rId13"/>
        <a:stretch/>
      </xdr:blipFill>
      <xdr:spPr>
        <a:xfrm>
          <a:off x="511200" y="47177055"/>
          <a:ext cx="1267560" cy="1797120"/>
        </a:xfrm>
        <a:prstGeom prst="rect">
          <a:avLst/>
        </a:prstGeom>
        <a:noFill/>
        <a:ln w="0">
          <a:noFill/>
        </a:ln>
      </xdr:spPr>
    </xdr:pic>
    <xdr:clientData/>
  </xdr:twoCellAnchor>
  <xdr:twoCellAnchor editAs="oneCell">
    <xdr:from>
      <xdr:col>0</xdr:col>
      <xdr:colOff>456480</xdr:colOff>
      <xdr:row>22</xdr:row>
      <xdr:rowOff>124920</xdr:rowOff>
    </xdr:from>
    <xdr:to>
      <xdr:col>0</xdr:col>
      <xdr:colOff>1544760</xdr:colOff>
      <xdr:row>22</xdr:row>
      <xdr:rowOff>2030400</xdr:rowOff>
    </xdr:to>
    <xdr:pic>
      <xdr:nvPicPr>
        <xdr:cNvPr id="21" name="Picture 35">
          <a:extLst>
            <a:ext uri="{FF2B5EF4-FFF2-40B4-BE49-F238E27FC236}">
              <a16:creationId xmlns:a16="http://schemas.microsoft.com/office/drawing/2014/main" id="{15404054-1C3B-4AA6-98F8-A5623CC8B208}"/>
            </a:ext>
          </a:extLst>
        </xdr:cNvPr>
        <xdr:cNvPicPr/>
      </xdr:nvPicPr>
      <xdr:blipFill>
        <a:blip xmlns:r="http://schemas.openxmlformats.org/officeDocument/2006/relationships" r:embed="rId14"/>
        <a:stretch/>
      </xdr:blipFill>
      <xdr:spPr>
        <a:xfrm>
          <a:off x="456480" y="41558670"/>
          <a:ext cx="1088280" cy="1905480"/>
        </a:xfrm>
        <a:prstGeom prst="rect">
          <a:avLst/>
        </a:prstGeom>
        <a:noFill/>
        <a:ln w="0">
          <a:noFill/>
        </a:ln>
      </xdr:spPr>
    </xdr:pic>
    <xdr:clientData/>
  </xdr:twoCellAnchor>
  <xdr:twoCellAnchor editAs="oneCell">
    <xdr:from>
      <xdr:col>0</xdr:col>
      <xdr:colOff>520140</xdr:colOff>
      <xdr:row>23</xdr:row>
      <xdr:rowOff>409290</xdr:rowOff>
    </xdr:from>
    <xdr:to>
      <xdr:col>0</xdr:col>
      <xdr:colOff>1595460</xdr:colOff>
      <xdr:row>23</xdr:row>
      <xdr:rowOff>2244930</xdr:rowOff>
    </xdr:to>
    <xdr:pic>
      <xdr:nvPicPr>
        <xdr:cNvPr id="22" name="Picture 38">
          <a:extLst>
            <a:ext uri="{FF2B5EF4-FFF2-40B4-BE49-F238E27FC236}">
              <a16:creationId xmlns:a16="http://schemas.microsoft.com/office/drawing/2014/main" id="{A12A770C-3FF2-4B8D-B718-E3F34E1BF9DB}"/>
            </a:ext>
          </a:extLst>
        </xdr:cNvPr>
        <xdr:cNvPicPr/>
      </xdr:nvPicPr>
      <xdr:blipFill>
        <a:blip xmlns:r="http://schemas.openxmlformats.org/officeDocument/2006/relationships" r:embed="rId15"/>
        <a:stretch/>
      </xdr:blipFill>
      <xdr:spPr>
        <a:xfrm>
          <a:off x="520140" y="44367165"/>
          <a:ext cx="1075320" cy="1835640"/>
        </a:xfrm>
        <a:prstGeom prst="rect">
          <a:avLst/>
        </a:prstGeom>
        <a:noFill/>
        <a:ln w="0">
          <a:noFill/>
        </a:ln>
      </xdr:spPr>
    </xdr:pic>
    <xdr:clientData/>
  </xdr:twoCellAnchor>
  <xdr:twoCellAnchor editAs="oneCell">
    <xdr:from>
      <xdr:col>0</xdr:col>
      <xdr:colOff>704160</xdr:colOff>
      <xdr:row>44</xdr:row>
      <xdr:rowOff>133920</xdr:rowOff>
    </xdr:from>
    <xdr:to>
      <xdr:col>0</xdr:col>
      <xdr:colOff>1742040</xdr:colOff>
      <xdr:row>44</xdr:row>
      <xdr:rowOff>1682640</xdr:rowOff>
    </xdr:to>
    <xdr:pic>
      <xdr:nvPicPr>
        <xdr:cNvPr id="23" name="Picture 50">
          <a:extLst>
            <a:ext uri="{FF2B5EF4-FFF2-40B4-BE49-F238E27FC236}">
              <a16:creationId xmlns:a16="http://schemas.microsoft.com/office/drawing/2014/main" id="{AEB67377-BAFF-43D1-B8C4-3DBA6B642AB2}"/>
            </a:ext>
          </a:extLst>
        </xdr:cNvPr>
        <xdr:cNvPicPr/>
      </xdr:nvPicPr>
      <xdr:blipFill>
        <a:blip xmlns:r="http://schemas.openxmlformats.org/officeDocument/2006/relationships" r:embed="rId16"/>
        <a:stretch/>
      </xdr:blipFill>
      <xdr:spPr>
        <a:xfrm>
          <a:off x="704160" y="99012945"/>
          <a:ext cx="1037880" cy="1548720"/>
        </a:xfrm>
        <a:prstGeom prst="rect">
          <a:avLst/>
        </a:prstGeom>
        <a:noFill/>
        <a:ln w="0">
          <a:noFill/>
        </a:ln>
      </xdr:spPr>
    </xdr:pic>
    <xdr:clientData/>
  </xdr:twoCellAnchor>
  <xdr:twoCellAnchor editAs="oneCell">
    <xdr:from>
      <xdr:col>0</xdr:col>
      <xdr:colOff>448305</xdr:colOff>
      <xdr:row>43</xdr:row>
      <xdr:rowOff>333360</xdr:rowOff>
    </xdr:from>
    <xdr:to>
      <xdr:col>0</xdr:col>
      <xdr:colOff>1640985</xdr:colOff>
      <xdr:row>43</xdr:row>
      <xdr:rowOff>1874880</xdr:rowOff>
    </xdr:to>
    <xdr:pic>
      <xdr:nvPicPr>
        <xdr:cNvPr id="24" name="Picture 51">
          <a:extLst>
            <a:ext uri="{FF2B5EF4-FFF2-40B4-BE49-F238E27FC236}">
              <a16:creationId xmlns:a16="http://schemas.microsoft.com/office/drawing/2014/main" id="{5F6418B2-558C-462B-BE54-6F8186646890}"/>
            </a:ext>
          </a:extLst>
        </xdr:cNvPr>
        <xdr:cNvPicPr/>
      </xdr:nvPicPr>
      <xdr:blipFill>
        <a:blip xmlns:r="http://schemas.openxmlformats.org/officeDocument/2006/relationships" r:embed="rId17"/>
        <a:stretch/>
      </xdr:blipFill>
      <xdr:spPr>
        <a:xfrm>
          <a:off x="448305" y="96878760"/>
          <a:ext cx="1192680" cy="1541520"/>
        </a:xfrm>
        <a:prstGeom prst="rect">
          <a:avLst/>
        </a:prstGeom>
        <a:noFill/>
        <a:ln w="0">
          <a:noFill/>
        </a:ln>
      </xdr:spPr>
    </xdr:pic>
    <xdr:clientData/>
  </xdr:twoCellAnchor>
  <xdr:twoCellAnchor editAs="oneCell">
    <xdr:from>
      <xdr:col>0</xdr:col>
      <xdr:colOff>443520</xdr:colOff>
      <xdr:row>38</xdr:row>
      <xdr:rowOff>200160</xdr:rowOff>
    </xdr:from>
    <xdr:to>
      <xdr:col>0</xdr:col>
      <xdr:colOff>1613880</xdr:colOff>
      <xdr:row>38</xdr:row>
      <xdr:rowOff>1892880</xdr:rowOff>
    </xdr:to>
    <xdr:pic>
      <xdr:nvPicPr>
        <xdr:cNvPr id="25" name="Picture 57">
          <a:extLst>
            <a:ext uri="{FF2B5EF4-FFF2-40B4-BE49-F238E27FC236}">
              <a16:creationId xmlns:a16="http://schemas.microsoft.com/office/drawing/2014/main" id="{747288D4-D6A7-49F8-87EB-CB2A002C004F}"/>
            </a:ext>
          </a:extLst>
        </xdr:cNvPr>
        <xdr:cNvPicPr/>
      </xdr:nvPicPr>
      <xdr:blipFill>
        <a:blip xmlns:r="http://schemas.openxmlformats.org/officeDocument/2006/relationships" r:embed="rId18"/>
        <a:stretch/>
      </xdr:blipFill>
      <xdr:spPr>
        <a:xfrm>
          <a:off x="443520" y="85067910"/>
          <a:ext cx="1170360" cy="1692720"/>
        </a:xfrm>
        <a:prstGeom prst="rect">
          <a:avLst/>
        </a:prstGeom>
        <a:noFill/>
        <a:ln w="0">
          <a:noFill/>
        </a:ln>
      </xdr:spPr>
    </xdr:pic>
    <xdr:clientData/>
  </xdr:twoCellAnchor>
  <xdr:twoCellAnchor editAs="oneCell">
    <xdr:from>
      <xdr:col>0</xdr:col>
      <xdr:colOff>359640</xdr:colOff>
      <xdr:row>37</xdr:row>
      <xdr:rowOff>209520</xdr:rowOff>
    </xdr:from>
    <xdr:to>
      <xdr:col>0</xdr:col>
      <xdr:colOff>1633680</xdr:colOff>
      <xdr:row>37</xdr:row>
      <xdr:rowOff>1940400</xdr:rowOff>
    </xdr:to>
    <xdr:pic>
      <xdr:nvPicPr>
        <xdr:cNvPr id="26" name="Picture 62">
          <a:extLst>
            <a:ext uri="{FF2B5EF4-FFF2-40B4-BE49-F238E27FC236}">
              <a16:creationId xmlns:a16="http://schemas.microsoft.com/office/drawing/2014/main" id="{41B42AA0-EC5F-416C-B41B-DF2C9C04365A}"/>
            </a:ext>
          </a:extLst>
        </xdr:cNvPr>
        <xdr:cNvPicPr/>
      </xdr:nvPicPr>
      <xdr:blipFill>
        <a:blip xmlns:r="http://schemas.openxmlformats.org/officeDocument/2006/relationships" r:embed="rId19"/>
        <a:stretch/>
      </xdr:blipFill>
      <xdr:spPr>
        <a:xfrm>
          <a:off x="359640" y="82753170"/>
          <a:ext cx="1274040" cy="1730880"/>
        </a:xfrm>
        <a:prstGeom prst="rect">
          <a:avLst/>
        </a:prstGeom>
        <a:noFill/>
        <a:ln w="0">
          <a:noFill/>
        </a:ln>
      </xdr:spPr>
    </xdr:pic>
    <xdr:clientData/>
  </xdr:twoCellAnchor>
  <xdr:twoCellAnchor editAs="oneCell">
    <xdr:from>
      <xdr:col>0</xdr:col>
      <xdr:colOff>387480</xdr:colOff>
      <xdr:row>34</xdr:row>
      <xdr:rowOff>134941</xdr:rowOff>
    </xdr:from>
    <xdr:to>
      <xdr:col>0</xdr:col>
      <xdr:colOff>1704975</xdr:colOff>
      <xdr:row>34</xdr:row>
      <xdr:rowOff>1962151</xdr:rowOff>
    </xdr:to>
    <xdr:pic>
      <xdr:nvPicPr>
        <xdr:cNvPr id="27" name="Picture 64">
          <a:extLst>
            <a:ext uri="{FF2B5EF4-FFF2-40B4-BE49-F238E27FC236}">
              <a16:creationId xmlns:a16="http://schemas.microsoft.com/office/drawing/2014/main" id="{6587621E-2FE7-4825-B491-4BC220D8EA75}"/>
            </a:ext>
          </a:extLst>
        </xdr:cNvPr>
        <xdr:cNvPicPr/>
      </xdr:nvPicPr>
      <xdr:blipFill>
        <a:blip xmlns:r="http://schemas.openxmlformats.org/officeDocument/2006/relationships" r:embed="rId20"/>
        <a:stretch/>
      </xdr:blipFill>
      <xdr:spPr>
        <a:xfrm>
          <a:off x="387480" y="76211116"/>
          <a:ext cx="1317495" cy="1827210"/>
        </a:xfrm>
        <a:prstGeom prst="rect">
          <a:avLst/>
        </a:prstGeom>
        <a:noFill/>
        <a:ln w="0">
          <a:noFill/>
        </a:ln>
      </xdr:spPr>
    </xdr:pic>
    <xdr:clientData/>
  </xdr:twoCellAnchor>
  <xdr:twoCellAnchor editAs="oneCell">
    <xdr:from>
      <xdr:col>0</xdr:col>
      <xdr:colOff>504824</xdr:colOff>
      <xdr:row>35</xdr:row>
      <xdr:rowOff>66675</xdr:rowOff>
    </xdr:from>
    <xdr:to>
      <xdr:col>0</xdr:col>
      <xdr:colOff>1666875</xdr:colOff>
      <xdr:row>35</xdr:row>
      <xdr:rowOff>1981200</xdr:rowOff>
    </xdr:to>
    <xdr:pic>
      <xdr:nvPicPr>
        <xdr:cNvPr id="28" name="Picture 66">
          <a:extLst>
            <a:ext uri="{FF2B5EF4-FFF2-40B4-BE49-F238E27FC236}">
              <a16:creationId xmlns:a16="http://schemas.microsoft.com/office/drawing/2014/main" id="{AF1E09F2-1839-414F-A92D-4F79F1D46779}"/>
            </a:ext>
          </a:extLst>
        </xdr:cNvPr>
        <xdr:cNvPicPr/>
      </xdr:nvPicPr>
      <xdr:blipFill>
        <a:blip xmlns:r="http://schemas.openxmlformats.org/officeDocument/2006/relationships" r:embed="rId21"/>
        <a:stretch/>
      </xdr:blipFill>
      <xdr:spPr>
        <a:xfrm>
          <a:off x="504824" y="78285975"/>
          <a:ext cx="1162051" cy="1914525"/>
        </a:xfrm>
        <a:prstGeom prst="rect">
          <a:avLst/>
        </a:prstGeom>
        <a:noFill/>
        <a:ln w="0">
          <a:noFill/>
        </a:ln>
      </xdr:spPr>
    </xdr:pic>
    <xdr:clientData/>
  </xdr:twoCellAnchor>
  <xdr:twoCellAnchor editAs="oneCell">
    <xdr:from>
      <xdr:col>0</xdr:col>
      <xdr:colOff>451440</xdr:colOff>
      <xdr:row>36</xdr:row>
      <xdr:rowOff>162000</xdr:rowOff>
    </xdr:from>
    <xdr:to>
      <xdr:col>0</xdr:col>
      <xdr:colOff>1741680</xdr:colOff>
      <xdr:row>36</xdr:row>
      <xdr:rowOff>2127240</xdr:rowOff>
    </xdr:to>
    <xdr:pic>
      <xdr:nvPicPr>
        <xdr:cNvPr id="29" name="Picture 67">
          <a:extLst>
            <a:ext uri="{FF2B5EF4-FFF2-40B4-BE49-F238E27FC236}">
              <a16:creationId xmlns:a16="http://schemas.microsoft.com/office/drawing/2014/main" id="{0A2761C6-0B9F-4464-BE58-47DC2272E4FA}"/>
            </a:ext>
          </a:extLst>
        </xdr:cNvPr>
        <xdr:cNvPicPr/>
      </xdr:nvPicPr>
      <xdr:blipFill>
        <a:blip xmlns:r="http://schemas.openxmlformats.org/officeDocument/2006/relationships" r:embed="rId21"/>
        <a:stretch/>
      </xdr:blipFill>
      <xdr:spPr>
        <a:xfrm>
          <a:off x="451440" y="80533950"/>
          <a:ext cx="1290240" cy="1965240"/>
        </a:xfrm>
        <a:prstGeom prst="rect">
          <a:avLst/>
        </a:prstGeom>
        <a:noFill/>
        <a:ln w="0">
          <a:noFill/>
        </a:ln>
      </xdr:spPr>
    </xdr:pic>
    <xdr:clientData/>
  </xdr:twoCellAnchor>
  <xdr:twoCellAnchor editAs="oneCell">
    <xdr:from>
      <xdr:col>0</xdr:col>
      <xdr:colOff>426390</xdr:colOff>
      <xdr:row>39</xdr:row>
      <xdr:rowOff>200535</xdr:rowOff>
    </xdr:from>
    <xdr:to>
      <xdr:col>0</xdr:col>
      <xdr:colOff>1656510</xdr:colOff>
      <xdr:row>39</xdr:row>
      <xdr:rowOff>2079375</xdr:rowOff>
    </xdr:to>
    <xdr:pic>
      <xdr:nvPicPr>
        <xdr:cNvPr id="30" name="Picture 73">
          <a:extLst>
            <a:ext uri="{FF2B5EF4-FFF2-40B4-BE49-F238E27FC236}">
              <a16:creationId xmlns:a16="http://schemas.microsoft.com/office/drawing/2014/main" id="{B8D644A5-596E-4C7E-89BA-A0DDFDAE342B}"/>
            </a:ext>
          </a:extLst>
        </xdr:cNvPr>
        <xdr:cNvPicPr/>
      </xdr:nvPicPr>
      <xdr:blipFill>
        <a:blip xmlns:r="http://schemas.openxmlformats.org/officeDocument/2006/relationships" r:embed="rId22"/>
        <a:stretch/>
      </xdr:blipFill>
      <xdr:spPr>
        <a:xfrm>
          <a:off x="426390" y="87401910"/>
          <a:ext cx="1230120" cy="1878840"/>
        </a:xfrm>
        <a:prstGeom prst="rect">
          <a:avLst/>
        </a:prstGeom>
        <a:noFill/>
        <a:ln w="0">
          <a:noFill/>
        </a:ln>
      </xdr:spPr>
    </xdr:pic>
    <xdr:clientData/>
  </xdr:twoCellAnchor>
  <xdr:twoCellAnchor editAs="oneCell">
    <xdr:from>
      <xdr:col>0</xdr:col>
      <xdr:colOff>549720</xdr:colOff>
      <xdr:row>40</xdr:row>
      <xdr:rowOff>142920</xdr:rowOff>
    </xdr:from>
    <xdr:to>
      <xdr:col>0</xdr:col>
      <xdr:colOff>1722240</xdr:colOff>
      <xdr:row>40</xdr:row>
      <xdr:rowOff>1933560</xdr:rowOff>
    </xdr:to>
    <xdr:pic>
      <xdr:nvPicPr>
        <xdr:cNvPr id="31" name="Picture 74">
          <a:extLst>
            <a:ext uri="{FF2B5EF4-FFF2-40B4-BE49-F238E27FC236}">
              <a16:creationId xmlns:a16="http://schemas.microsoft.com/office/drawing/2014/main" id="{2DCBCEEE-8817-4204-9DAF-76BADBE94FF6}"/>
            </a:ext>
          </a:extLst>
        </xdr:cNvPr>
        <xdr:cNvPicPr/>
      </xdr:nvPicPr>
      <xdr:blipFill>
        <a:blip xmlns:r="http://schemas.openxmlformats.org/officeDocument/2006/relationships" r:embed="rId22"/>
        <a:stretch/>
      </xdr:blipFill>
      <xdr:spPr>
        <a:xfrm>
          <a:off x="549720" y="89696970"/>
          <a:ext cx="1172520" cy="1790640"/>
        </a:xfrm>
        <a:prstGeom prst="rect">
          <a:avLst/>
        </a:prstGeom>
        <a:noFill/>
        <a:ln w="0">
          <a:noFill/>
        </a:ln>
      </xdr:spPr>
    </xdr:pic>
    <xdr:clientData/>
  </xdr:twoCellAnchor>
  <xdr:twoCellAnchor editAs="oneCell">
    <xdr:from>
      <xdr:col>0</xdr:col>
      <xdr:colOff>490380</xdr:colOff>
      <xdr:row>41</xdr:row>
      <xdr:rowOff>305340</xdr:rowOff>
    </xdr:from>
    <xdr:to>
      <xdr:col>0</xdr:col>
      <xdr:colOff>1664340</xdr:colOff>
      <xdr:row>41</xdr:row>
      <xdr:rowOff>2028300</xdr:rowOff>
    </xdr:to>
    <xdr:pic>
      <xdr:nvPicPr>
        <xdr:cNvPr id="32" name="Picture 82">
          <a:extLst>
            <a:ext uri="{FF2B5EF4-FFF2-40B4-BE49-F238E27FC236}">
              <a16:creationId xmlns:a16="http://schemas.microsoft.com/office/drawing/2014/main" id="{7587B8A2-8EB7-40E9-9515-1190DE6477D7}"/>
            </a:ext>
          </a:extLst>
        </xdr:cNvPr>
        <xdr:cNvPicPr/>
      </xdr:nvPicPr>
      <xdr:blipFill>
        <a:blip xmlns:r="http://schemas.openxmlformats.org/officeDocument/2006/relationships" r:embed="rId23"/>
        <a:stretch/>
      </xdr:blipFill>
      <xdr:spPr>
        <a:xfrm>
          <a:off x="490380" y="92193015"/>
          <a:ext cx="1173960" cy="1722960"/>
        </a:xfrm>
        <a:prstGeom prst="rect">
          <a:avLst/>
        </a:prstGeom>
        <a:noFill/>
        <a:ln w="0">
          <a:noFill/>
        </a:ln>
      </xdr:spPr>
    </xdr:pic>
    <xdr:clientData/>
  </xdr:twoCellAnchor>
  <xdr:twoCellAnchor editAs="oneCell">
    <xdr:from>
      <xdr:col>0</xdr:col>
      <xdr:colOff>598575</xdr:colOff>
      <xdr:row>42</xdr:row>
      <xdr:rowOff>333330</xdr:rowOff>
    </xdr:from>
    <xdr:to>
      <xdr:col>0</xdr:col>
      <xdr:colOff>1654815</xdr:colOff>
      <xdr:row>42</xdr:row>
      <xdr:rowOff>1883490</xdr:rowOff>
    </xdr:to>
    <xdr:pic>
      <xdr:nvPicPr>
        <xdr:cNvPr id="33" name="Picture 83">
          <a:extLst>
            <a:ext uri="{FF2B5EF4-FFF2-40B4-BE49-F238E27FC236}">
              <a16:creationId xmlns:a16="http://schemas.microsoft.com/office/drawing/2014/main" id="{BBC46F56-125C-4F28-8643-7B0EF114E3E3}"/>
            </a:ext>
          </a:extLst>
        </xdr:cNvPr>
        <xdr:cNvPicPr/>
      </xdr:nvPicPr>
      <xdr:blipFill>
        <a:blip xmlns:r="http://schemas.openxmlformats.org/officeDocument/2006/relationships" r:embed="rId23"/>
        <a:stretch/>
      </xdr:blipFill>
      <xdr:spPr>
        <a:xfrm>
          <a:off x="598575" y="94545105"/>
          <a:ext cx="1056240" cy="1550160"/>
        </a:xfrm>
        <a:prstGeom prst="rect">
          <a:avLst/>
        </a:prstGeom>
        <a:noFill/>
        <a:ln w="0">
          <a:noFill/>
        </a:ln>
      </xdr:spPr>
    </xdr:pic>
    <xdr:clientData/>
  </xdr:twoCellAnchor>
  <xdr:twoCellAnchor editAs="oneCell">
    <xdr:from>
      <xdr:col>0</xdr:col>
      <xdr:colOff>485280</xdr:colOff>
      <xdr:row>46</xdr:row>
      <xdr:rowOff>66960</xdr:rowOff>
    </xdr:from>
    <xdr:to>
      <xdr:col>0</xdr:col>
      <xdr:colOff>1723680</xdr:colOff>
      <xdr:row>46</xdr:row>
      <xdr:rowOff>1636920</xdr:rowOff>
    </xdr:to>
    <xdr:pic>
      <xdr:nvPicPr>
        <xdr:cNvPr id="34" name="Picture 86">
          <a:extLst>
            <a:ext uri="{FF2B5EF4-FFF2-40B4-BE49-F238E27FC236}">
              <a16:creationId xmlns:a16="http://schemas.microsoft.com/office/drawing/2014/main" id="{E3DAA367-A467-4C51-A891-764324C049AB}"/>
            </a:ext>
          </a:extLst>
        </xdr:cNvPr>
        <xdr:cNvPicPr/>
      </xdr:nvPicPr>
      <xdr:blipFill>
        <a:blip xmlns:r="http://schemas.openxmlformats.org/officeDocument/2006/relationships" r:embed="rId24"/>
        <a:stretch/>
      </xdr:blipFill>
      <xdr:spPr>
        <a:xfrm>
          <a:off x="485280" y="101460585"/>
          <a:ext cx="1238400" cy="1569960"/>
        </a:xfrm>
        <a:prstGeom prst="rect">
          <a:avLst/>
        </a:prstGeom>
        <a:noFill/>
        <a:ln w="0">
          <a:noFill/>
        </a:ln>
      </xdr:spPr>
    </xdr:pic>
    <xdr:clientData/>
  </xdr:twoCellAnchor>
  <xdr:twoCellAnchor editAs="oneCell">
    <xdr:from>
      <xdr:col>0</xdr:col>
      <xdr:colOff>422444</xdr:colOff>
      <xdr:row>47</xdr:row>
      <xdr:rowOff>286095</xdr:rowOff>
    </xdr:from>
    <xdr:to>
      <xdr:col>0</xdr:col>
      <xdr:colOff>1657349</xdr:colOff>
      <xdr:row>47</xdr:row>
      <xdr:rowOff>1971675</xdr:rowOff>
    </xdr:to>
    <xdr:pic>
      <xdr:nvPicPr>
        <xdr:cNvPr id="35" name="Picture 90">
          <a:extLst>
            <a:ext uri="{FF2B5EF4-FFF2-40B4-BE49-F238E27FC236}">
              <a16:creationId xmlns:a16="http://schemas.microsoft.com/office/drawing/2014/main" id="{6A0C606C-777B-44B1-B9A3-C213C3FC7176}"/>
            </a:ext>
          </a:extLst>
        </xdr:cNvPr>
        <xdr:cNvPicPr/>
      </xdr:nvPicPr>
      <xdr:blipFill>
        <a:blip xmlns:r="http://schemas.openxmlformats.org/officeDocument/2006/relationships" r:embed="rId25"/>
        <a:stretch/>
      </xdr:blipFill>
      <xdr:spPr>
        <a:xfrm>
          <a:off x="422444" y="103832370"/>
          <a:ext cx="1234905" cy="1685580"/>
        </a:xfrm>
        <a:prstGeom prst="rect">
          <a:avLst/>
        </a:prstGeom>
        <a:noFill/>
        <a:ln w="0">
          <a:noFill/>
        </a:ln>
      </xdr:spPr>
    </xdr:pic>
    <xdr:clientData/>
  </xdr:twoCellAnchor>
  <xdr:twoCellAnchor editAs="oneCell">
    <xdr:from>
      <xdr:col>0</xdr:col>
      <xdr:colOff>428505</xdr:colOff>
      <xdr:row>48</xdr:row>
      <xdr:rowOff>304814</xdr:rowOff>
    </xdr:from>
    <xdr:to>
      <xdr:col>0</xdr:col>
      <xdr:colOff>1609725</xdr:colOff>
      <xdr:row>48</xdr:row>
      <xdr:rowOff>2000249</xdr:rowOff>
    </xdr:to>
    <xdr:pic>
      <xdr:nvPicPr>
        <xdr:cNvPr id="36" name="Picture 92">
          <a:extLst>
            <a:ext uri="{FF2B5EF4-FFF2-40B4-BE49-F238E27FC236}">
              <a16:creationId xmlns:a16="http://schemas.microsoft.com/office/drawing/2014/main" id="{63B8DD97-614F-4046-BBB8-BC48B9141D21}"/>
            </a:ext>
          </a:extLst>
        </xdr:cNvPr>
        <xdr:cNvPicPr/>
      </xdr:nvPicPr>
      <xdr:blipFill>
        <a:blip xmlns:r="http://schemas.openxmlformats.org/officeDocument/2006/relationships" r:embed="rId26"/>
        <a:stretch/>
      </xdr:blipFill>
      <xdr:spPr>
        <a:xfrm>
          <a:off x="428505" y="106013264"/>
          <a:ext cx="1181220" cy="1695435"/>
        </a:xfrm>
        <a:prstGeom prst="rect">
          <a:avLst/>
        </a:prstGeom>
        <a:noFill/>
        <a:ln w="0">
          <a:noFill/>
        </a:ln>
      </xdr:spPr>
    </xdr:pic>
    <xdr:clientData/>
  </xdr:twoCellAnchor>
  <xdr:twoCellAnchor editAs="oneCell">
    <xdr:from>
      <xdr:col>0</xdr:col>
      <xdr:colOff>439695</xdr:colOff>
      <xdr:row>49</xdr:row>
      <xdr:rowOff>314325</xdr:rowOff>
    </xdr:from>
    <xdr:to>
      <xdr:col>0</xdr:col>
      <xdr:colOff>1647825</xdr:colOff>
      <xdr:row>49</xdr:row>
      <xdr:rowOff>1742235</xdr:rowOff>
    </xdr:to>
    <xdr:pic>
      <xdr:nvPicPr>
        <xdr:cNvPr id="37" name="Picture 94">
          <a:extLst>
            <a:ext uri="{FF2B5EF4-FFF2-40B4-BE49-F238E27FC236}">
              <a16:creationId xmlns:a16="http://schemas.microsoft.com/office/drawing/2014/main" id="{125295FD-108C-4A97-A0B0-5818966F0D8F}"/>
            </a:ext>
          </a:extLst>
        </xdr:cNvPr>
        <xdr:cNvPicPr/>
      </xdr:nvPicPr>
      <xdr:blipFill>
        <a:blip xmlns:r="http://schemas.openxmlformats.org/officeDocument/2006/relationships" r:embed="rId27"/>
        <a:stretch/>
      </xdr:blipFill>
      <xdr:spPr>
        <a:xfrm>
          <a:off x="439695" y="108175425"/>
          <a:ext cx="1208130" cy="1427910"/>
        </a:xfrm>
        <a:prstGeom prst="rect">
          <a:avLst/>
        </a:prstGeom>
        <a:noFill/>
        <a:ln w="0">
          <a:noFill/>
        </a:ln>
      </xdr:spPr>
    </xdr:pic>
    <xdr:clientData/>
  </xdr:twoCellAnchor>
  <xdr:twoCellAnchor editAs="oneCell">
    <xdr:from>
      <xdr:col>0</xdr:col>
      <xdr:colOff>171450</xdr:colOff>
      <xdr:row>0</xdr:row>
      <xdr:rowOff>104775</xdr:rowOff>
    </xdr:from>
    <xdr:to>
      <xdr:col>0</xdr:col>
      <xdr:colOff>1684875</xdr:colOff>
      <xdr:row>0</xdr:row>
      <xdr:rowOff>559890</xdr:rowOff>
    </xdr:to>
    <xdr:pic>
      <xdr:nvPicPr>
        <xdr:cNvPr id="38" name="Рисунок 10">
          <a:extLst>
            <a:ext uri="{FF2B5EF4-FFF2-40B4-BE49-F238E27FC236}">
              <a16:creationId xmlns:a16="http://schemas.microsoft.com/office/drawing/2014/main" id="{67EB55D0-D9AC-4D63-865D-85B6A089223F}"/>
            </a:ext>
          </a:extLst>
        </xdr:cNvPr>
        <xdr:cNvPicPr/>
      </xdr:nvPicPr>
      <xdr:blipFill>
        <a:blip xmlns:r="http://schemas.openxmlformats.org/officeDocument/2006/relationships" r:embed="rId28"/>
        <a:srcRect t="29152" b="31450"/>
        <a:stretch/>
      </xdr:blipFill>
      <xdr:spPr>
        <a:xfrm>
          <a:off x="171450" y="104775"/>
          <a:ext cx="1513425" cy="455115"/>
        </a:xfrm>
        <a:prstGeom prst="rect">
          <a:avLst/>
        </a:prstGeom>
        <a:ln w="0">
          <a:noFill/>
        </a:ln>
      </xdr:spPr>
    </xdr:pic>
    <xdr:clientData/>
  </xdr:twoCellAnchor>
  <xdr:twoCellAnchor editAs="oneCell">
    <xdr:from>
      <xdr:col>0</xdr:col>
      <xdr:colOff>114300</xdr:colOff>
      <xdr:row>25</xdr:row>
      <xdr:rowOff>742950</xdr:rowOff>
    </xdr:from>
    <xdr:to>
      <xdr:col>0</xdr:col>
      <xdr:colOff>1764345</xdr:colOff>
      <xdr:row>25</xdr:row>
      <xdr:rowOff>2266950</xdr:rowOff>
    </xdr:to>
    <xdr:pic>
      <xdr:nvPicPr>
        <xdr:cNvPr id="39" name="Picture 38">
          <a:extLst>
            <a:ext uri="{FF2B5EF4-FFF2-40B4-BE49-F238E27FC236}">
              <a16:creationId xmlns:a16="http://schemas.microsoft.com/office/drawing/2014/main" id="{0FEC8232-4264-418E-ABFB-2A8270BFA86F}"/>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14300" y="50387250"/>
          <a:ext cx="1650045" cy="1524000"/>
        </a:xfrm>
        <a:prstGeom prst="rect">
          <a:avLst/>
        </a:prstGeom>
      </xdr:spPr>
    </xdr:pic>
    <xdr:clientData/>
  </xdr:twoCellAnchor>
  <xdr:twoCellAnchor editAs="oneCell">
    <xdr:from>
      <xdr:col>0</xdr:col>
      <xdr:colOff>180975</xdr:colOff>
      <xdr:row>26</xdr:row>
      <xdr:rowOff>666750</xdr:rowOff>
    </xdr:from>
    <xdr:to>
      <xdr:col>0</xdr:col>
      <xdr:colOff>1831020</xdr:colOff>
      <xdr:row>26</xdr:row>
      <xdr:rowOff>2190750</xdr:rowOff>
    </xdr:to>
    <xdr:pic>
      <xdr:nvPicPr>
        <xdr:cNvPr id="40" name="Picture 39">
          <a:extLst>
            <a:ext uri="{FF2B5EF4-FFF2-40B4-BE49-F238E27FC236}">
              <a16:creationId xmlns:a16="http://schemas.microsoft.com/office/drawing/2014/main" id="{842FDB14-F695-4491-AC35-1D6487695A2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80975" y="53740050"/>
          <a:ext cx="1650045" cy="1524000"/>
        </a:xfrm>
        <a:prstGeom prst="rect">
          <a:avLst/>
        </a:prstGeom>
      </xdr:spPr>
    </xdr:pic>
    <xdr:clientData/>
  </xdr:twoCellAnchor>
  <xdr:twoCellAnchor editAs="oneCell">
    <xdr:from>
      <xdr:col>0</xdr:col>
      <xdr:colOff>0</xdr:colOff>
      <xdr:row>27</xdr:row>
      <xdr:rowOff>409575</xdr:rowOff>
    </xdr:from>
    <xdr:to>
      <xdr:col>0</xdr:col>
      <xdr:colOff>1819516</xdr:colOff>
      <xdr:row>27</xdr:row>
      <xdr:rowOff>2514600</xdr:rowOff>
    </xdr:to>
    <xdr:pic>
      <xdr:nvPicPr>
        <xdr:cNvPr id="41" name="Picture 40">
          <a:extLst>
            <a:ext uri="{FF2B5EF4-FFF2-40B4-BE49-F238E27FC236}">
              <a16:creationId xmlns:a16="http://schemas.microsoft.com/office/drawing/2014/main" id="{5A4ACD1A-E42E-4011-AECA-CF65025DF84F}"/>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0" y="56911875"/>
          <a:ext cx="1819516" cy="2105025"/>
        </a:xfrm>
        <a:prstGeom prst="rect">
          <a:avLst/>
        </a:prstGeom>
      </xdr:spPr>
    </xdr:pic>
    <xdr:clientData/>
  </xdr:twoCellAnchor>
  <xdr:twoCellAnchor editAs="oneCell">
    <xdr:from>
      <xdr:col>0</xdr:col>
      <xdr:colOff>19050</xdr:colOff>
      <xdr:row>28</xdr:row>
      <xdr:rowOff>466725</xdr:rowOff>
    </xdr:from>
    <xdr:to>
      <xdr:col>0</xdr:col>
      <xdr:colOff>1838566</xdr:colOff>
      <xdr:row>28</xdr:row>
      <xdr:rowOff>2571750</xdr:rowOff>
    </xdr:to>
    <xdr:pic>
      <xdr:nvPicPr>
        <xdr:cNvPr id="42" name="Picture 41">
          <a:extLst>
            <a:ext uri="{FF2B5EF4-FFF2-40B4-BE49-F238E27FC236}">
              <a16:creationId xmlns:a16="http://schemas.microsoft.com/office/drawing/2014/main" id="{D180A176-5804-46D1-83F1-B9433CFC6B66}"/>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9050" y="60245625"/>
          <a:ext cx="1819516" cy="2105025"/>
        </a:xfrm>
        <a:prstGeom prst="rect">
          <a:avLst/>
        </a:prstGeom>
      </xdr:spPr>
    </xdr:pic>
    <xdr:clientData/>
  </xdr:twoCellAnchor>
  <xdr:twoCellAnchor editAs="oneCell">
    <xdr:from>
      <xdr:col>0</xdr:col>
      <xdr:colOff>0</xdr:colOff>
      <xdr:row>29</xdr:row>
      <xdr:rowOff>571500</xdr:rowOff>
    </xdr:from>
    <xdr:to>
      <xdr:col>0</xdr:col>
      <xdr:colOff>1831941</xdr:colOff>
      <xdr:row>29</xdr:row>
      <xdr:rowOff>2676525</xdr:rowOff>
    </xdr:to>
    <xdr:pic>
      <xdr:nvPicPr>
        <xdr:cNvPr id="43" name="Picture 42">
          <a:extLst>
            <a:ext uri="{FF2B5EF4-FFF2-40B4-BE49-F238E27FC236}">
              <a16:creationId xmlns:a16="http://schemas.microsoft.com/office/drawing/2014/main" id="{76243B05-3A78-47B1-B94F-00149FD65E13}"/>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0" y="63807975"/>
          <a:ext cx="1831941" cy="2105025"/>
        </a:xfrm>
        <a:prstGeom prst="rect">
          <a:avLst/>
        </a:prstGeom>
      </xdr:spPr>
    </xdr:pic>
    <xdr:clientData/>
  </xdr:twoCellAnchor>
  <xdr:twoCellAnchor editAs="oneCell">
    <xdr:from>
      <xdr:col>0</xdr:col>
      <xdr:colOff>0</xdr:colOff>
      <xdr:row>30</xdr:row>
      <xdr:rowOff>409575</xdr:rowOff>
    </xdr:from>
    <xdr:to>
      <xdr:col>0</xdr:col>
      <xdr:colOff>1892488</xdr:colOff>
      <xdr:row>30</xdr:row>
      <xdr:rowOff>2438400</xdr:rowOff>
    </xdr:to>
    <xdr:pic>
      <xdr:nvPicPr>
        <xdr:cNvPr id="44" name="Picture 43">
          <a:extLst>
            <a:ext uri="{FF2B5EF4-FFF2-40B4-BE49-F238E27FC236}">
              <a16:creationId xmlns:a16="http://schemas.microsoft.com/office/drawing/2014/main" id="{749D9227-A9D7-4120-84F1-A441549394C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67113150"/>
          <a:ext cx="1892488" cy="2028825"/>
        </a:xfrm>
        <a:prstGeom prst="rect">
          <a:avLst/>
        </a:prstGeom>
      </xdr:spPr>
    </xdr:pic>
    <xdr:clientData/>
  </xdr:twoCellAnchor>
  <xdr:twoCellAnchor editAs="oneCell">
    <xdr:from>
      <xdr:col>0</xdr:col>
      <xdr:colOff>57150</xdr:colOff>
      <xdr:row>31</xdr:row>
      <xdr:rowOff>723900</xdr:rowOff>
    </xdr:from>
    <xdr:to>
      <xdr:col>0</xdr:col>
      <xdr:colOff>1876425</xdr:colOff>
      <xdr:row>31</xdr:row>
      <xdr:rowOff>2110872</xdr:rowOff>
    </xdr:to>
    <xdr:pic>
      <xdr:nvPicPr>
        <xdr:cNvPr id="45" name="Picture 44">
          <a:extLst>
            <a:ext uri="{FF2B5EF4-FFF2-40B4-BE49-F238E27FC236}">
              <a16:creationId xmlns:a16="http://schemas.microsoft.com/office/drawing/2014/main" id="{014F36AA-C65F-4C47-8A0D-1434206E56E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7150" y="70475475"/>
          <a:ext cx="1819275" cy="1386972"/>
        </a:xfrm>
        <a:prstGeom prst="rect">
          <a:avLst/>
        </a:prstGeom>
      </xdr:spPr>
    </xdr:pic>
    <xdr:clientData/>
  </xdr:twoCellAnchor>
  <xdr:twoCellAnchor editAs="oneCell">
    <xdr:from>
      <xdr:col>0</xdr:col>
      <xdr:colOff>38100</xdr:colOff>
      <xdr:row>32</xdr:row>
      <xdr:rowOff>552449</xdr:rowOff>
    </xdr:from>
    <xdr:to>
      <xdr:col>0</xdr:col>
      <xdr:colOff>1896667</xdr:colOff>
      <xdr:row>32</xdr:row>
      <xdr:rowOff>2552700</xdr:rowOff>
    </xdr:to>
    <xdr:pic>
      <xdr:nvPicPr>
        <xdr:cNvPr id="46" name="Picture 45">
          <a:extLst>
            <a:ext uri="{FF2B5EF4-FFF2-40B4-BE49-F238E27FC236}">
              <a16:creationId xmlns:a16="http://schemas.microsoft.com/office/drawing/2014/main" id="{16C83E08-A170-48C2-985C-A711578CD668}"/>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8100" y="73352024"/>
          <a:ext cx="1858567" cy="2000251"/>
        </a:xfrm>
        <a:prstGeom prst="rect">
          <a:avLst/>
        </a:prstGeom>
      </xdr:spPr>
    </xdr:pic>
    <xdr:clientData/>
  </xdr:twoCellAnchor>
  <xdr:twoCellAnchor editAs="oneCell">
    <xdr:from>
      <xdr:col>0</xdr:col>
      <xdr:colOff>161925</xdr:colOff>
      <xdr:row>9</xdr:row>
      <xdr:rowOff>180975</xdr:rowOff>
    </xdr:from>
    <xdr:to>
      <xdr:col>0</xdr:col>
      <xdr:colOff>1756569</xdr:colOff>
      <xdr:row>9</xdr:row>
      <xdr:rowOff>2524125</xdr:rowOff>
    </xdr:to>
    <xdr:pic>
      <xdr:nvPicPr>
        <xdr:cNvPr id="47" name="Picture 46">
          <a:extLst>
            <a:ext uri="{FF2B5EF4-FFF2-40B4-BE49-F238E27FC236}">
              <a16:creationId xmlns:a16="http://schemas.microsoft.com/office/drawing/2014/main" id="{240A2E93-9CD5-4D69-AE96-46ADBD361B3D}"/>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61925" y="15230475"/>
          <a:ext cx="1594644" cy="23431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rosholod.local\002_&#1061;&#1088;&#1072;&#1085;&#1080;&#1083;&#1080;&#1097;&#1077;%20&#1076;&#1086;&#1082;&#1091;&#1084;&#1077;&#1085;&#1090;&#1086;&#1074;%20&#1082;&#1072;&#1078;&#1076;&#1086;&#1075;&#1086;%20&#1086;&#1090;&#1076;&#1077;&#1083;&#1072;\018_&#1054;&#1090;&#1076;&#1077;&#1083;%20&#1042;&#1069;&#1044;\stepin.s.ROSHOLOD.000\Documents\&#1089;&#1072;&#1081;&#1090;\&#1055;&#1088;&#1072;&#1081;&#1089;\rosholod_price%2001-02-19\rosholod_price%2001-02-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rosholod.local\002_&#1061;&#1088;&#1072;&#1085;&#1080;&#1083;&#1080;&#1097;&#1077;%20&#1076;&#1086;&#1082;&#1091;&#1084;&#1077;&#1085;&#1090;&#1086;&#1074;%20&#1082;&#1072;&#1078;&#1076;&#1086;&#1075;&#1086;%20&#1086;&#1090;&#1076;&#1077;&#1083;&#1072;\018_&#1054;&#1090;&#1076;&#1077;&#1083;%20&#1042;&#1069;&#1044;\&#1057;&#1072;&#1081;&#1090;\&#1055;&#1088;&#1072;&#1081;&#1089;\rosholod_price%2026-02-20\rosholod_price%2026-02-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tsclient\C\&#1057;&#1072;&#1081;&#1090;\&#1055;&#1088;&#1072;&#1081;&#1089;\rosholod_price%2026-02-20\rosholod_price%2026-02-2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1087;&#1088;&#1072;&#1081;&#10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Меню"/>
      <sheetName val="Сплиты"/>
      <sheetName val="Kuvings"/>
      <sheetName val="Pacojet"/>
      <sheetName val="Шкафы"/>
      <sheetName val="Машины"/>
      <sheetName val="Лари"/>
      <sheetName val="pol_кам_стекл"/>
      <sheetName val="pol_ККБ"/>
      <sheetName val="pol_вынос_хол"/>
      <sheetName val="Камеры"/>
      <sheetName val="Пол_столы"/>
      <sheetName val="Aucma"/>
      <sheetName val="Россо"/>
      <sheetName val="Rosso2"/>
      <sheetName val="Rosso"/>
      <sheetName val="Снеж"/>
      <sheetName val="ККБ_МХМ"/>
      <sheetName val="Витрины"/>
      <sheetName val="Витрины MXM"/>
      <sheetName val="Вит VБ"/>
      <sheetName val="Остр прист"/>
      <sheetName val="Вит Милан"/>
      <sheetName val="Тепловые витрины"/>
      <sheetName val="Стеклянные фронты"/>
      <sheetName val="Моноблоки_МХМ"/>
      <sheetName val="стеллажи"/>
      <sheetName val="кух_инв_МХМ"/>
      <sheetName val="fmparo"/>
      <sheetName val="Вынос МХМ"/>
      <sheetName val="Парабель"/>
      <sheetName val="Варшава"/>
      <sheetName val="FM (2)"/>
      <sheetName val="Варшава2"/>
      <sheetName val="Варшава3"/>
      <sheetName val="Барселона"/>
      <sheetName val="Рица"/>
      <sheetName val="Валенсия"/>
      <sheetName val="Калипсо"/>
      <sheetName val="Эверест"/>
      <sheetName val="МХМ_стол"/>
      <sheetName val="МХМ_пивоохладители"/>
      <sheetName val="БТМ"/>
      <sheetName val="БТМРоссия"/>
      <sheetName val="ПТМ"/>
      <sheetName val="мартел"/>
      <sheetName val="THOR_нейтрал"/>
      <sheetName val="Мартел_гастр"/>
      <sheetName val="Ариада_кам2"/>
      <sheetName val="Ариада_сендвич"/>
      <sheetName val="Ариада_двери"/>
      <sheetName val="Ариада_кам_стекл"/>
      <sheetName val="Витрины_БЗТО"/>
      <sheetName val="Мясные_столы_БЗТО"/>
      <sheetName val="Шведские_столы_БЗТО"/>
      <sheetName val="koborteplo"/>
      <sheetName val="koborbar"/>
      <sheetName val="Позис"/>
      <sheetName val="Rosso_R"/>
      <sheetName val="Linnafrost"/>
      <sheetName val="ITON"/>
      <sheetName val="FROSTOR лари"/>
      <sheetName val="FROSTOR Бонеты"/>
      <sheetName val="FROSTOR шкафы"/>
      <sheetName val="COMPACK"/>
      <sheetName val="Omniwash"/>
      <sheetName val="koborplity"/>
      <sheetName val="koborfastfood"/>
      <sheetName val="koborvitriny"/>
      <sheetName val="Кобор нейтр"/>
      <sheetName val="Кобор Столы"/>
      <sheetName val="Кобор Ванны"/>
      <sheetName val="Кобор Стеллажи "/>
      <sheetName val="Кобор Полки"/>
      <sheetName val="Кобор Подст"/>
      <sheetName val="Кобор Шкафы"/>
      <sheetName val="Кобор тележ"/>
      <sheetName val="Кобор Зонты"/>
      <sheetName val="Шкафы МХМ"/>
      <sheetName val="МХМ ШХ и Эльтон"/>
      <sheetName val="МХМ Капри"/>
      <sheetName val="Рада"/>
      <sheetName val="Шкаф влаж"/>
      <sheetName val="Нейтралка_МХМ"/>
      <sheetName val="МХМ Зонт"/>
      <sheetName val="МХМ Бак мусорный"/>
      <sheetName val="МХМ Подвес для туш"/>
      <sheetName val="МХМ Подиум под фреш"/>
      <sheetName val="МХМ Столы овощные"/>
      <sheetName val="МХМ Стойка для пакетов"/>
      <sheetName val="МХМ_Мясорубка"/>
      <sheetName val="Цвет кам Ариада"/>
      <sheetName val="МХМстолхол"/>
      <sheetName val="Dominator плиты"/>
      <sheetName val="Шкафы_Ариада"/>
      <sheetName val="Панели Ариада"/>
      <sheetName val="ADLER"/>
      <sheetName val="Полюс стекл.фр."/>
      <sheetName val="ЭЗМ"/>
      <sheetName val="inoxpar (2)"/>
      <sheetName val="Водоумягчитель (2)"/>
      <sheetName val="Inoxtrend"/>
      <sheetName val="МХМ Тележки"/>
      <sheetName val="МХМ Велопарковка"/>
      <sheetName val="Опции Bavaria2 GC110вынос"/>
      <sheetName val="pol_stekl_front"/>
      <sheetName val="Тулаторгтехника"/>
      <sheetName val="ТТЛИНИЯ"/>
      <sheetName val="ТТПЭ"/>
      <sheetName val="ТТШЖ"/>
      <sheetName val="ТТЭШП"/>
      <sheetName val="ТТПКУ, РТПК"/>
      <sheetName val="ТТСЭСМ"/>
      <sheetName val="ТТКНДЭ, КНЭ"/>
      <sheetName val="ТТКОНФ"/>
      <sheetName val="ТТВСПМ"/>
      <sheetName val="Кам хол Ариада80"/>
      <sheetName val="Alliance"/>
      <sheetName val="Прилавки"/>
      <sheetName val="Прилавки холодильные ПХС мясные"/>
      <sheetName val="Прилавки неохлаждаемые ПН"/>
      <sheetName val="Прилавки ПХС &quot;рыба-на-льду&quot;"/>
      <sheetName val="Расчетно-кассовое оборудование"/>
      <sheetName val="Прилавки расчетно-кассовые"/>
      <sheetName val="Ванны встраиваемые холодильные "/>
      <sheetName val="Витрины ЗАО Ариада"/>
      <sheetName val="Voshod_pek"/>
      <sheetName val="Темло МХМ"/>
      <sheetName val="МХМ Плиты электрические "/>
      <sheetName val="МХМШкафы жарочные электрические"/>
      <sheetName val="МХМШкафы пекарные электрические"/>
      <sheetName val="МХМ тепло. опции"/>
      <sheetName val="МХМ Стол"/>
      <sheetName val="МХМ Мойка"/>
      <sheetName val="МХМ Стеллаж"/>
      <sheetName val="МХМ Полка"/>
      <sheetName val="МХМ Подставка"/>
      <sheetName val="ТТНЕЙТР"/>
      <sheetName val="Машины_Ариада"/>
      <sheetName val="Витрины_Ариада"/>
      <sheetName val="London_Ариада"/>
      <sheetName val="Крит"/>
      <sheetName val="Камеры_холодильные100"/>
      <sheetName val="ATESY"/>
      <sheetName val="Напольные витрины Полюс"/>
      <sheetName val="Настольные витрины Полюс"/>
      <sheetName val="Горки Полюс"/>
      <sheetName val="Холодильные машины Полюс"/>
      <sheetName val="Столы Полюс"/>
      <sheetName val="Шкафы Полюс"/>
      <sheetName val="Стеллажи Полюс"/>
      <sheetName val="Кам хол Ариада100"/>
      <sheetName val="Агрегаты Ариада"/>
      <sheetName val="Двери 80 мм. Ариада"/>
      <sheetName val="Двери 100 мм."/>
      <sheetName val="Бонеты Ариада"/>
      <sheetName val="HICOLD"/>
      <sheetName val="ЧТТ"/>
      <sheetName val="VESTA печи"/>
      <sheetName val="VESTA мангалы"/>
      <sheetName val="VESTA коптильни"/>
      <sheetName val="Опции Полюс"/>
      <sheetName val="Откатные двери ИРБИС"/>
      <sheetName val="Распашные двери с рамой Ирбис"/>
      <sheetName val="Распашные двери 1ств ИРБИС"/>
      <sheetName val="Ассумнейт"/>
      <sheetName val="Ассумтехн"/>
      <sheetName val="ARTICA "/>
      <sheetName val="ARTICA PUSH"/>
      <sheetName val="NORDICA"/>
      <sheetName val="CORTINA"/>
      <sheetName val="Печи и аксессуары"/>
      <sheetName val="ПММ ECOLINE "/>
      <sheetName val="ПММ EASYLINE"/>
      <sheetName val="ПММ TOPLINE"/>
      <sheetName val="ПММ GREENLINE"/>
      <sheetName val="Водоподготовка"/>
      <sheetName val="Котломоечные машины"/>
      <sheetName val="ПММ с термодезинфекцией"/>
      <sheetName val="Камеры_холодильные"/>
      <sheetName val="София"/>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ucma"/>
      <sheetName val="Rosso"/>
      <sheetName val="Меню"/>
      <sheetName val="Kuvings"/>
      <sheetName val="Pacojet"/>
      <sheetName val="Шкафы"/>
      <sheetName val="Машины"/>
      <sheetName val="Лари"/>
      <sheetName val="pol_кам_стекл"/>
      <sheetName val="pol_ККБ"/>
      <sheetName val="pol_вынос_хол"/>
      <sheetName val="Камеры"/>
      <sheetName val="Пол_столы"/>
      <sheetName val="Россо"/>
      <sheetName val="Снеж"/>
      <sheetName val="ККБ_МХМ"/>
      <sheetName val="Витрины"/>
      <sheetName val="Витрины MXM"/>
      <sheetName val="Вит VБ"/>
      <sheetName val="Остр прист"/>
      <sheetName val="Вит Милан"/>
      <sheetName val="Тепловые витрины"/>
      <sheetName val="Стеклянные фронты"/>
      <sheetName val="Моноблоки_МХМ"/>
      <sheetName val="стеллажи"/>
      <sheetName val="кух_инв_МХМ"/>
      <sheetName val="Вынос МХМ"/>
      <sheetName val="Парабель"/>
      <sheetName val="Варшава"/>
      <sheetName val="Варшава2"/>
      <sheetName val="Варшава3"/>
      <sheetName val="Барселона"/>
      <sheetName val="Рица"/>
      <sheetName val="Валенсия"/>
      <sheetName val="Калипсо"/>
      <sheetName val="Эверест"/>
      <sheetName val="МХМ_стол"/>
      <sheetName val="МХМ_пивоохладители"/>
      <sheetName val="БТМ"/>
      <sheetName val="БТМРоссия"/>
      <sheetName val="THOR_нейтрал"/>
      <sheetName val="Мартел_гастр"/>
      <sheetName val="Ариада_кам2"/>
      <sheetName val="Ариада_сендвич"/>
      <sheetName val="Ариада_двери"/>
      <sheetName val="Ариада_кам_стекл"/>
      <sheetName val="Мясные_столы_БЗТО"/>
      <sheetName val="Шведские_столы_БЗТО"/>
      <sheetName val="koborteplo"/>
      <sheetName val="koborbar"/>
      <sheetName val="Позис"/>
      <sheetName val="Rosso_R"/>
      <sheetName val="Linnafrost"/>
      <sheetName val="COMPACK"/>
      <sheetName val="koborplity"/>
      <sheetName val="koborfastfood"/>
      <sheetName val="koborvitriny"/>
      <sheetName val="Кобор нейтр"/>
      <sheetName val="Кобор Столы"/>
      <sheetName val="Кобор Ванны"/>
      <sheetName val="Кобор Стеллажи "/>
      <sheetName val="Кобор Полки"/>
      <sheetName val="Кобор Подст"/>
      <sheetName val="Кобор Шкафы"/>
      <sheetName val="Кобор тележ"/>
      <sheetName val="Кобор Зонты"/>
      <sheetName val="Шкафы МХМ"/>
      <sheetName val="МХМ ШХ и Эльтон"/>
      <sheetName val="МХМ Капри"/>
      <sheetName val="Рада"/>
      <sheetName val="Нейтралка_МХМ"/>
      <sheetName val="МХМ Зонт"/>
      <sheetName val="МХМ Бак мусорный"/>
      <sheetName val="МХМ Подвес для туш"/>
      <sheetName val="МХМ Подиум под фреш"/>
      <sheetName val="МХМ Столы овощные"/>
      <sheetName val="МХМ Стойка для пакетов"/>
      <sheetName val="МХМ_Мясорубка"/>
      <sheetName val="Цвет кам Ариада"/>
      <sheetName val="МХМстолхол"/>
      <sheetName val="Шкафы_Ариада"/>
      <sheetName val="Панели Ариада"/>
      <sheetName val="Полюс стекл.фр."/>
      <sheetName val="Водоумягчитель (2)"/>
      <sheetName val="МХМ Тележки"/>
      <sheetName val="МХМ Велопарковка"/>
      <sheetName val="Опции Bavaria2 GC110вынос"/>
      <sheetName val="pol_stekl_front"/>
      <sheetName val="Тулаторгтехника"/>
      <sheetName val="ТТЛИНИЯ"/>
      <sheetName val="ТТПЭ"/>
      <sheetName val="ТТШЖ"/>
      <sheetName val="ТТЭШП"/>
      <sheetName val="ТТПКУ, РТПК"/>
      <sheetName val="ТТСЭСМ"/>
      <sheetName val="ТТКНДЭ, КНЭ"/>
      <sheetName val="ТТКОНФ"/>
      <sheetName val="ТТВСПМ"/>
      <sheetName val="Прилавки"/>
      <sheetName val="Прилавки холодильные ПХС мясные"/>
      <sheetName val="Прилавки неохлаждаемые ПН"/>
      <sheetName val="Прилавки ПХС &quot;рыба-на-льду&quot;"/>
      <sheetName val="Расчетно-кассовое оборудование"/>
      <sheetName val="Прилавки расчетно-кассовые"/>
      <sheetName val="Ванны встраиваемые холодильные "/>
      <sheetName val="Витрины ЗАО Ариада"/>
      <sheetName val="МХМ Стол"/>
      <sheetName val="МХМ Мойка"/>
      <sheetName val="МХМ Стеллаж"/>
      <sheetName val="МХМ Полка"/>
      <sheetName val="МХМ Подставка"/>
      <sheetName val="ТТНЕЙТР"/>
      <sheetName val="Машины_Ариада"/>
      <sheetName val="Витрины_Ариада"/>
      <sheetName val="London_Ариада"/>
      <sheetName val="Крит"/>
      <sheetName val="Камеры_холодильные100"/>
      <sheetName val="Напольные витрины Полюс"/>
      <sheetName val="Настольные витрины Полюс"/>
      <sheetName val="Горки Полюс"/>
      <sheetName val="Холодильные машины Полюс"/>
      <sheetName val="Столы Полюс"/>
      <sheetName val="Шкафы Полюс"/>
      <sheetName val="Стеллажи Полюс"/>
      <sheetName val="Агрегаты Ариада"/>
      <sheetName val="Двери 80 мм. Ариада"/>
      <sheetName val="Двери 100 мм."/>
      <sheetName val="Бонеты Ариада"/>
      <sheetName val="HICOLD"/>
      <sheetName val="Опции Полюс"/>
      <sheetName val="ARTICA "/>
      <sheetName val="ARTICA PUSH"/>
      <sheetName val="NORDICA"/>
      <sheetName val="CORTINA"/>
      <sheetName val="Прилавки ЛДСП"/>
      <sheetName val="Alliance"/>
      <sheetName val="Ice Tech"/>
      <sheetName val="кас бокс Иней"/>
      <sheetName val="GELO MH"/>
      <sheetName val="Ассумтехн"/>
      <sheetName val="Витрины_БЗТО"/>
      <sheetName val="Пристенные охлаждаемые стеллажи"/>
      <sheetName val="Камеры_холодильные"/>
      <sheetName val="Станкостроитель"/>
      <sheetName val="FM"/>
      <sheetName val="фарм. ст. мхм"/>
      <sheetName val="ФРИ ТТТ"/>
      <sheetName val="ПЕЧИ Р. ТТТ"/>
      <sheetName val="Гриль-печь VALDONE"/>
      <sheetName val="Зонт VALDONE"/>
      <sheetName val="BERG"/>
      <sheetName val="Omniwash"/>
      <sheetName val="Rossoo_gastr"/>
      <sheetName val="BAR LINE"/>
      <sheetName val="Откатные двери ИРБИС"/>
      <sheetName val="Распашные двери с рамой Ирбис"/>
      <sheetName val="Распашные двери 1ств ИРБИС"/>
      <sheetName val="ПОС Polair"/>
      <sheetName val="STRETTO M"/>
      <sheetName val="STRETTO MG"/>
      <sheetName val="RITTO"/>
      <sheetName val="Водоподготовка"/>
      <sheetName val="Котломоечные машины"/>
      <sheetName val="ПММ с термодезинфекцией"/>
      <sheetName val="Печи старый ассортимент"/>
      <sheetName val="ПММ Старый ассортимент"/>
      <sheetName val="Холодильное оборудование"/>
      <sheetName val="Dominator плиты"/>
      <sheetName val="Шок заморозка Polair"/>
      <sheetName val="Ассумнейт"/>
      <sheetName val="Моноблоки"/>
      <sheetName val="CC М и FT"/>
      <sheetName val="СС 7,8"/>
      <sheetName val="Опции СС"/>
      <sheetName val="Камеры 80 мм."/>
      <sheetName val="Камеры 100 мм."/>
      <sheetName val="ADLER"/>
      <sheetName val="наст витр"/>
      <sheetName val="inoxpar"/>
      <sheetName val="Resto"/>
      <sheetName val="fmpar"/>
      <sheetName val="ЧТТ"/>
      <sheetName val="МХМ Тепловое"/>
      <sheetName val="Печи и аксессуары"/>
      <sheetName val="ПММ ECOLINE"/>
      <sheetName val="ПММ EASYLINE"/>
      <sheetName val="ПММ TOPLINE"/>
      <sheetName val="мартел"/>
      <sheetName val="FROSTOR лари"/>
      <sheetName val="Voshod_pek"/>
      <sheetName val="ПТМ"/>
      <sheetName val="идукц Тула"/>
      <sheetName val="Печь, Мангал"/>
      <sheetName val="Печь-мангал Vesta"/>
      <sheetName val="Мангал Vega"/>
      <sheetName val="Мангал Argentina"/>
      <sheetName val="Техаs BBQ"/>
      <sheetName val="Печи"/>
      <sheetName val="Печь для пиццы"/>
      <sheetName val="Печь для казана"/>
      <sheetName val="Печь на прицепе"/>
      <sheetName val="Коптильня Vesta "/>
      <sheetName val="Аппарат для шаурмы"/>
      <sheetName val="Искрогасители"/>
      <sheetName val="Промо витрины Полюс"/>
      <sheetName val="Rosso2"/>
      <sheetName val="Inoxtrend"/>
      <sheetName val="ATESY"/>
      <sheetName val="Toros"/>
      <sheetName val="Lavezzini"/>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ucma"/>
      <sheetName val="Rosso"/>
      <sheetName val="Меню"/>
      <sheetName val="Kuvings"/>
      <sheetName val="Pacojet"/>
      <sheetName val="Шкафы"/>
      <sheetName val="Машины"/>
      <sheetName val="Лари"/>
      <sheetName val="pol_кам_стекл"/>
      <sheetName val="pol_ККБ"/>
      <sheetName val="pol_вынос_хол"/>
      <sheetName val="Камеры"/>
      <sheetName val="Пол_столы"/>
      <sheetName val="Россо"/>
      <sheetName val="Снеж"/>
      <sheetName val="ККБ_МХМ"/>
      <sheetName val="Витрины"/>
      <sheetName val="Витрины MXM"/>
      <sheetName val="Вит VБ"/>
      <sheetName val="Остр прист"/>
      <sheetName val="Вит Милан"/>
      <sheetName val="Тепловые витрины"/>
      <sheetName val="Стеклянные фронты"/>
      <sheetName val="Моноблоки_МХМ"/>
      <sheetName val="стеллажи"/>
      <sheetName val="кух_инв_МХМ"/>
      <sheetName val="Вынос МХМ"/>
      <sheetName val="Парабель"/>
      <sheetName val="Варшава"/>
      <sheetName val="Варшава2"/>
      <sheetName val="Варшава3"/>
      <sheetName val="Барселона"/>
      <sheetName val="Рица"/>
      <sheetName val="Валенсия"/>
      <sheetName val="Калипсо"/>
      <sheetName val="Эверест"/>
      <sheetName val="МХМ_стол"/>
      <sheetName val="МХМ_пивоохладители"/>
      <sheetName val="БТМ"/>
      <sheetName val="БТМРоссия"/>
      <sheetName val="THOR_нейтрал"/>
      <sheetName val="Мартел_гастр"/>
      <sheetName val="Ариада_кам2"/>
      <sheetName val="Ариада_сендвич"/>
      <sheetName val="Ариада_двери"/>
      <sheetName val="Ариада_кам_стекл"/>
      <sheetName val="Мясные_столы_БЗТО"/>
      <sheetName val="Шведские_столы_БЗТО"/>
      <sheetName val="koborteplo"/>
      <sheetName val="koborbar"/>
      <sheetName val="Позис"/>
      <sheetName val="Rosso_R"/>
      <sheetName val="Linnafrost"/>
      <sheetName val="COMPACK"/>
      <sheetName val="koborplity"/>
      <sheetName val="koborfastfood"/>
      <sheetName val="koborvitriny"/>
      <sheetName val="Кобор нейтр"/>
      <sheetName val="Кобор Столы"/>
      <sheetName val="Кобор Ванны"/>
      <sheetName val="Кобор Стеллажи "/>
      <sheetName val="Кобор Полки"/>
      <sheetName val="Кобор Подст"/>
      <sheetName val="Кобор Шкафы"/>
      <sheetName val="Кобор тележ"/>
      <sheetName val="Кобор Зонты"/>
      <sheetName val="Шкафы МХМ"/>
      <sheetName val="МХМ ШХ и Эльтон"/>
      <sheetName val="МХМ Капри"/>
      <sheetName val="Рада"/>
      <sheetName val="Нейтралка_МХМ"/>
      <sheetName val="МХМ Зонт"/>
      <sheetName val="МХМ Бак мусорный"/>
      <sheetName val="МХМ Подвес для туш"/>
      <sheetName val="МХМ Подиум под фреш"/>
      <sheetName val="МХМ Столы овощные"/>
      <sheetName val="МХМ Стойка для пакетов"/>
      <sheetName val="МХМ_Мясорубка"/>
      <sheetName val="Цвет кам Ариада"/>
      <sheetName val="МХМстолхол"/>
      <sheetName val="Шкафы_Ариада"/>
      <sheetName val="Панели Ариада"/>
      <sheetName val="Полюс стекл.фр."/>
      <sheetName val="Водоумягчитель (2)"/>
      <sheetName val="МХМ Тележки"/>
      <sheetName val="МХМ Велопарковка"/>
      <sheetName val="Опции Bavaria2 GC110вынос"/>
      <sheetName val="pol_stekl_front"/>
      <sheetName val="Тулаторгтехника"/>
      <sheetName val="ТТЛИНИЯ"/>
      <sheetName val="ТТПЭ"/>
      <sheetName val="ТТШЖ"/>
      <sheetName val="ТТЭШП"/>
      <sheetName val="ТТПКУ, РТПК"/>
      <sheetName val="ТТСЭСМ"/>
      <sheetName val="ТТКНДЭ, КНЭ"/>
      <sheetName val="ТТКОНФ"/>
      <sheetName val="ТТВСПМ"/>
      <sheetName val="Прилавки"/>
      <sheetName val="Прилавки холодильные ПХС мясные"/>
      <sheetName val="Прилавки неохлаждаемые ПН"/>
      <sheetName val="Прилавки ПХС &quot;рыба-на-льду&quot;"/>
      <sheetName val="Расчетно-кассовое оборудование"/>
      <sheetName val="Прилавки расчетно-кассовые"/>
      <sheetName val="Ванны встраиваемые холодильные "/>
      <sheetName val="Витрины ЗАО Ариада"/>
      <sheetName val="МХМ Стол"/>
      <sheetName val="МХМ Мойка"/>
      <sheetName val="МХМ Стеллаж"/>
      <sheetName val="МХМ Полка"/>
      <sheetName val="МХМ Подставка"/>
      <sheetName val="ТТНЕЙТР"/>
      <sheetName val="Машины_Ариада"/>
      <sheetName val="Витрины_Ариада"/>
      <sheetName val="London_Ариада"/>
      <sheetName val="Крит"/>
      <sheetName val="Камеры_холодильные100"/>
      <sheetName val="Напольные витрины Полюс"/>
      <sheetName val="Настольные витрины Полюс"/>
      <sheetName val="Горки Полюс"/>
      <sheetName val="Холодильные машины Полюс"/>
      <sheetName val="Столы Полюс"/>
      <sheetName val="Шкафы Полюс"/>
      <sheetName val="Стеллажи Полюс"/>
      <sheetName val="Агрегаты Ариада"/>
      <sheetName val="Двери 80 мм. Ариада"/>
      <sheetName val="Двери 100 мм."/>
      <sheetName val="Бонеты Ариада"/>
      <sheetName val="HICOLD"/>
      <sheetName val="Опции Полюс"/>
      <sheetName val="ARTICA "/>
      <sheetName val="ARTICA PUSH"/>
      <sheetName val="NORDICA"/>
      <sheetName val="CORTINA"/>
      <sheetName val="Прилавки ЛДСП"/>
      <sheetName val="Alliance"/>
      <sheetName val="Ice Tech"/>
      <sheetName val="кас бокс Иней"/>
      <sheetName val="GELO MH"/>
      <sheetName val="Ассумтехн"/>
      <sheetName val="Витрины_БЗТО"/>
      <sheetName val="Пристенные охлаждаемые стеллажи"/>
      <sheetName val="Камеры_холодильные"/>
      <sheetName val="Станкостроитель"/>
      <sheetName val="FM"/>
      <sheetName val="фарм. ст. мхм"/>
      <sheetName val="ФРИ ТТТ"/>
      <sheetName val="ПЕЧИ Р. ТТТ"/>
      <sheetName val="Гриль-печь VALDONE"/>
      <sheetName val="Зонт VALDONE"/>
      <sheetName val="BERG"/>
      <sheetName val="Omniwash"/>
      <sheetName val="Rossoo_gastr"/>
      <sheetName val="BAR LINE"/>
      <sheetName val="Откатные двери ИРБИС"/>
      <sheetName val="Распашные двери с рамой Ирбис"/>
      <sheetName val="Распашные двери 1ств ИРБИС"/>
      <sheetName val="ПОС Polair"/>
      <sheetName val="STRETTO M"/>
      <sheetName val="STRETTO MG"/>
      <sheetName val="RITTO"/>
      <sheetName val="Водоподготовка"/>
      <sheetName val="Котломоечные машины"/>
      <sheetName val="ПММ с термодезинфекцией"/>
      <sheetName val="Печи старый ассортимент"/>
      <sheetName val="ПММ Старый ассортимент"/>
      <sheetName val="Холодильное оборудование"/>
      <sheetName val="Dominator плиты"/>
      <sheetName val="Шок заморозка Polair"/>
      <sheetName val="Ассумнейт"/>
      <sheetName val="Моноблоки"/>
      <sheetName val="CC М и FT"/>
      <sheetName val="СС 7,8"/>
      <sheetName val="Опции СС"/>
      <sheetName val="Камеры 80 мм."/>
      <sheetName val="Камеры 100 мм."/>
      <sheetName val="ADLER"/>
      <sheetName val="наст витр"/>
      <sheetName val="inoxpar"/>
      <sheetName val="Resto"/>
      <sheetName val="fmpar"/>
      <sheetName val="ЧТТ"/>
      <sheetName val="МХМ Тепловое"/>
      <sheetName val="Печи и аксессуары"/>
      <sheetName val="ПММ ECOLINE"/>
      <sheetName val="ПММ EASYLINE"/>
      <sheetName val="ПММ TOPLINE"/>
      <sheetName val="мартел"/>
      <sheetName val="FROSTOR лари"/>
      <sheetName val="Voshod_pek"/>
      <sheetName val="ПТМ"/>
      <sheetName val="идукц Тула"/>
      <sheetName val="Печь, Мангал"/>
      <sheetName val="Печь-мангал Vesta"/>
      <sheetName val="Мангал Vega"/>
      <sheetName val="Мангал Argentina"/>
      <sheetName val="Техаs BBQ"/>
      <sheetName val="Печи"/>
      <sheetName val="Печь для пиццы"/>
      <sheetName val="Печь для казана"/>
      <sheetName val="Печь на прицепе"/>
      <sheetName val="Коптильня Vesta "/>
      <sheetName val="Аппарат для шаурмы"/>
      <sheetName val="Искрогасители"/>
      <sheetName val="Промо витрины Полюс"/>
      <sheetName val="Rosso2"/>
      <sheetName val="Inoxtrend"/>
      <sheetName val="ATESY"/>
      <sheetName val="Toros"/>
      <sheetName val="Lavezzini"/>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cotsman"/>
    </sheetNames>
    <sheetDataSet>
      <sheetData sheetId="0"/>
      <sheetData sheetId="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ftp.rosholod.org/%2APRICE-LIST/Ostatki.xls" TargetMode="External"/><Relationship Id="rId1" Type="http://schemas.openxmlformats.org/officeDocument/2006/relationships/hyperlink" Target="https://cloud.mail.ru/public/4DHf/4D12EXdXK"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haierproff.ru/service/list/freezer/"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haieronline.ru/catalog/appliances/fridges/kholodilnik-haier-vch100/" TargetMode="Externa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5.bin"/><Relationship Id="rId1" Type="http://schemas.openxmlformats.org/officeDocument/2006/relationships/hyperlink" Target="https://haierproff.ru/service/list/freezer/"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6.bin"/><Relationship Id="rId1" Type="http://schemas.openxmlformats.org/officeDocument/2006/relationships/hyperlink" Target="https://haierproff.ru/"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7.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9.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0.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1.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1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93"/>
  <sheetViews>
    <sheetView showGridLines="0" tabSelected="1" zoomScaleNormal="100" workbookViewId="0"/>
  </sheetViews>
  <sheetFormatPr defaultColWidth="9.140625" defaultRowHeight="15"/>
  <cols>
    <col min="1" max="1" width="4.28515625" style="1" customWidth="1"/>
    <col min="2" max="2" width="9.140625" style="1"/>
    <col min="3" max="3" width="39.7109375" style="1" customWidth="1"/>
    <col min="4" max="4" width="7.42578125" style="1" customWidth="1"/>
    <col min="5" max="5" width="9.140625" style="1"/>
    <col min="6" max="6" width="6.5703125" style="1" customWidth="1"/>
    <col min="7" max="7" width="9.140625" style="1"/>
    <col min="8" max="8" width="18.85546875" style="1" customWidth="1"/>
    <col min="9" max="9" width="64.7109375" style="1" customWidth="1"/>
    <col min="10" max="1024" width="9.140625" style="1"/>
  </cols>
  <sheetData>
    <row r="1" spans="1:35" ht="12.75" customHeight="1" thickBot="1">
      <c r="A1" s="2" t="s">
        <v>0</v>
      </c>
      <c r="B1" s="2"/>
      <c r="C1" s="2"/>
      <c r="D1" s="2"/>
      <c r="E1" s="2"/>
      <c r="F1" s="2"/>
      <c r="G1" s="3"/>
      <c r="H1" s="3"/>
      <c r="I1" s="3"/>
      <c r="J1" s="3"/>
      <c r="K1" s="3"/>
      <c r="L1" s="3"/>
      <c r="M1" s="3"/>
      <c r="N1" s="3"/>
      <c r="O1" s="3"/>
      <c r="P1" s="3"/>
      <c r="Q1" s="3"/>
      <c r="R1" s="3"/>
      <c r="S1" s="3"/>
      <c r="T1" s="3"/>
      <c r="U1" s="3"/>
      <c r="V1" s="3"/>
      <c r="W1" s="3"/>
      <c r="X1" s="3"/>
      <c r="Y1" s="3"/>
      <c r="Z1" s="3"/>
      <c r="AA1" s="3"/>
      <c r="AB1" s="3"/>
      <c r="AC1" s="3"/>
      <c r="AD1" s="3"/>
      <c r="AE1" s="3"/>
      <c r="AF1" s="3"/>
      <c r="AG1" s="3"/>
      <c r="AH1" s="3"/>
      <c r="AI1" s="3"/>
    </row>
    <row r="2" spans="1:35" ht="48.75" customHeight="1" thickBot="1">
      <c r="A2" s="4"/>
      <c r="B2" s="5"/>
      <c r="C2" s="6"/>
      <c r="D2" s="3"/>
      <c r="E2" s="1136" t="s">
        <v>1</v>
      </c>
      <c r="F2" s="1136"/>
      <c r="G2" s="1136"/>
      <c r="H2" s="7"/>
      <c r="I2" s="8" t="s">
        <v>2</v>
      </c>
      <c r="J2" s="3"/>
      <c r="K2" s="3"/>
      <c r="L2" s="3"/>
      <c r="M2" s="3"/>
      <c r="N2" s="3"/>
      <c r="O2" s="3"/>
      <c r="P2" s="3"/>
      <c r="Q2" s="3"/>
      <c r="R2" s="3"/>
      <c r="S2" s="3"/>
      <c r="T2" s="3"/>
      <c r="U2" s="3"/>
      <c r="V2" s="3"/>
      <c r="W2" s="3"/>
      <c r="X2" s="3"/>
      <c r="Y2" s="3"/>
      <c r="Z2" s="3"/>
      <c r="AA2" s="3"/>
      <c r="AB2" s="3"/>
      <c r="AC2" s="3"/>
      <c r="AD2" s="3"/>
      <c r="AE2" s="3"/>
      <c r="AF2" s="3"/>
      <c r="AG2" s="3"/>
      <c r="AH2" s="3"/>
      <c r="AI2" s="3"/>
    </row>
    <row r="3" spans="1:35" ht="27" customHeight="1" thickBot="1">
      <c r="A3" s="4"/>
      <c r="B3" s="4"/>
      <c r="C3" s="4"/>
      <c r="D3" s="4"/>
      <c r="E3" s="4"/>
      <c r="F3" s="4"/>
      <c r="G3" s="9"/>
      <c r="H3" s="7"/>
      <c r="I3" s="3"/>
      <c r="J3" s="3"/>
      <c r="K3" s="3"/>
      <c r="L3" s="3"/>
      <c r="M3" s="3"/>
      <c r="N3" s="3"/>
      <c r="O3" s="3"/>
      <c r="P3" s="3"/>
      <c r="Q3" s="3"/>
      <c r="R3" s="3"/>
      <c r="S3" s="3"/>
      <c r="T3" s="3"/>
      <c r="U3" s="3"/>
      <c r="V3" s="3"/>
      <c r="W3" s="3"/>
      <c r="X3" s="3"/>
      <c r="Y3" s="3"/>
      <c r="Z3" s="3"/>
      <c r="AA3" s="3"/>
      <c r="AB3" s="3"/>
      <c r="AC3" s="3"/>
      <c r="AD3" s="3"/>
      <c r="AE3" s="3"/>
      <c r="AF3" s="3"/>
      <c r="AG3" s="3"/>
      <c r="AH3" s="3"/>
      <c r="AI3" s="3"/>
    </row>
    <row r="4" spans="1:35">
      <c r="A4" s="4"/>
      <c r="B4" s="10"/>
      <c r="C4" s="11"/>
      <c r="D4" s="11"/>
      <c r="E4" s="11"/>
      <c r="F4" s="12"/>
      <c r="G4" s="4"/>
      <c r="H4" s="10"/>
      <c r="I4" s="13" t="s">
        <v>3</v>
      </c>
      <c r="J4" s="3"/>
      <c r="K4" s="3"/>
      <c r="L4" s="3"/>
      <c r="M4" s="3"/>
      <c r="N4" s="3"/>
      <c r="O4" s="3"/>
      <c r="P4" s="3"/>
      <c r="Q4" s="3"/>
      <c r="R4" s="3"/>
      <c r="S4" s="3"/>
      <c r="T4" s="3"/>
      <c r="U4" s="3"/>
      <c r="V4" s="3"/>
      <c r="W4" s="3"/>
      <c r="X4" s="3"/>
      <c r="Y4" s="3"/>
      <c r="Z4" s="3"/>
      <c r="AA4" s="3"/>
      <c r="AB4" s="3"/>
      <c r="AC4" s="3"/>
      <c r="AD4" s="3"/>
      <c r="AE4" s="3"/>
      <c r="AF4" s="3"/>
      <c r="AG4" s="3"/>
      <c r="AH4" s="3"/>
      <c r="AI4" s="3"/>
    </row>
    <row r="5" spans="1:35" ht="14.25" customHeight="1">
      <c r="A5" s="4"/>
      <c r="B5" s="14" t="s">
        <v>4</v>
      </c>
      <c r="E5" s="15"/>
      <c r="F5" s="16"/>
      <c r="G5" s="4"/>
      <c r="H5" s="17" t="s">
        <v>5</v>
      </c>
      <c r="I5" s="556" t="s">
        <v>6</v>
      </c>
      <c r="J5" s="3"/>
      <c r="K5" s="3"/>
      <c r="L5" s="3"/>
      <c r="M5" s="3"/>
      <c r="N5" s="3"/>
      <c r="O5" s="3"/>
      <c r="P5" s="3"/>
      <c r="Q5" s="3"/>
      <c r="R5" s="3"/>
      <c r="S5" s="3"/>
      <c r="T5" s="3"/>
      <c r="U5" s="3"/>
      <c r="V5" s="3"/>
      <c r="W5" s="3"/>
      <c r="X5" s="3"/>
      <c r="Y5" s="3"/>
      <c r="Z5" s="3"/>
      <c r="AA5" s="3"/>
      <c r="AB5" s="3"/>
      <c r="AC5" s="3"/>
      <c r="AD5" s="3"/>
      <c r="AE5" s="3"/>
      <c r="AF5" s="3"/>
      <c r="AG5" s="3"/>
      <c r="AH5" s="3"/>
      <c r="AI5" s="3"/>
    </row>
    <row r="6" spans="1:35" ht="15.75" customHeight="1">
      <c r="A6" s="4"/>
      <c r="B6" s="19"/>
      <c r="C6" s="20"/>
      <c r="D6" s="15"/>
      <c r="E6" s="21"/>
      <c r="F6" s="16"/>
      <c r="G6" s="4"/>
      <c r="H6" s="22"/>
      <c r="I6" s="18" t="s">
        <v>7</v>
      </c>
      <c r="J6" s="3"/>
      <c r="K6" s="3"/>
      <c r="L6" s="3"/>
      <c r="M6" s="3"/>
      <c r="N6" s="3"/>
      <c r="O6" s="3"/>
      <c r="P6" s="3"/>
      <c r="Q6" s="3"/>
      <c r="R6" s="3"/>
      <c r="S6" s="3"/>
      <c r="T6" s="3"/>
      <c r="U6" s="3"/>
      <c r="V6" s="3"/>
      <c r="W6" s="3"/>
      <c r="X6" s="3"/>
      <c r="Y6" s="3"/>
      <c r="Z6" s="3"/>
      <c r="AA6" s="3"/>
      <c r="AB6" s="3"/>
      <c r="AC6" s="3"/>
      <c r="AD6" s="3"/>
      <c r="AE6" s="3"/>
      <c r="AF6" s="3"/>
      <c r="AG6" s="3"/>
      <c r="AH6" s="3"/>
      <c r="AI6" s="3"/>
    </row>
    <row r="7" spans="1:35">
      <c r="A7" s="4"/>
      <c r="B7" s="23"/>
      <c r="C7" s="803" t="s">
        <v>8</v>
      </c>
      <c r="D7" s="24"/>
      <c r="E7" s="25"/>
      <c r="F7" s="26"/>
      <c r="G7" s="4"/>
      <c r="H7" s="22"/>
      <c r="I7" s="18" t="s">
        <v>9</v>
      </c>
      <c r="J7" s="3"/>
      <c r="K7" s="3"/>
      <c r="L7" s="3"/>
      <c r="M7" s="3"/>
      <c r="N7" s="3"/>
      <c r="O7" s="3"/>
      <c r="P7" s="3"/>
      <c r="Q7" s="3"/>
      <c r="R7" s="3"/>
      <c r="S7" s="3"/>
      <c r="T7" s="3"/>
      <c r="U7" s="3"/>
      <c r="V7" s="3"/>
      <c r="W7" s="3"/>
      <c r="X7" s="3"/>
      <c r="Y7" s="3"/>
      <c r="Z7" s="3"/>
      <c r="AA7" s="3"/>
      <c r="AB7" s="3"/>
      <c r="AC7" s="3"/>
      <c r="AD7" s="3"/>
      <c r="AE7" s="3"/>
      <c r="AF7" s="3"/>
      <c r="AG7" s="3"/>
      <c r="AH7" s="3"/>
      <c r="AI7" s="3"/>
    </row>
    <row r="8" spans="1:35">
      <c r="A8" s="4"/>
      <c r="B8" s="3"/>
      <c r="C8" s="3"/>
      <c r="D8" s="27"/>
      <c r="E8" s="27"/>
      <c r="F8" s="4"/>
      <c r="G8" s="4"/>
      <c r="H8" s="22"/>
      <c r="I8" s="18" t="s">
        <v>10</v>
      </c>
      <c r="J8" s="3"/>
      <c r="K8" s="3"/>
      <c r="L8" s="3"/>
      <c r="M8" s="3"/>
      <c r="N8" s="3"/>
      <c r="O8" s="3"/>
      <c r="P8" s="3"/>
      <c r="Q8" s="3"/>
      <c r="R8" s="3"/>
      <c r="S8" s="3"/>
      <c r="T8" s="3"/>
      <c r="U8" s="3"/>
      <c r="V8" s="3"/>
      <c r="W8" s="3"/>
      <c r="X8" s="3"/>
      <c r="Y8" s="3"/>
      <c r="Z8" s="3"/>
      <c r="AA8" s="3"/>
      <c r="AB8" s="3"/>
      <c r="AC8" s="3"/>
      <c r="AD8" s="3"/>
      <c r="AE8" s="3"/>
      <c r="AF8" s="3"/>
      <c r="AG8" s="3"/>
      <c r="AH8" s="3"/>
      <c r="AI8" s="3"/>
    </row>
    <row r="9" spans="1:35" ht="15" customHeight="1">
      <c r="A9" s="4"/>
      <c r="B9" s="28"/>
      <c r="C9" s="29"/>
      <c r="D9" s="30"/>
      <c r="E9" s="30"/>
      <c r="F9" s="12"/>
      <c r="G9" s="4"/>
      <c r="H9" s="1133"/>
      <c r="I9" s="556" t="s">
        <v>11</v>
      </c>
      <c r="J9" s="3"/>
      <c r="K9" s="3"/>
      <c r="L9" s="3"/>
      <c r="M9" s="3"/>
      <c r="N9" s="3"/>
      <c r="O9" s="3"/>
      <c r="P9" s="3"/>
      <c r="Q9" s="3"/>
      <c r="R9" s="3"/>
      <c r="S9" s="3"/>
      <c r="T9" s="3"/>
      <c r="U9" s="3"/>
      <c r="V9" s="3"/>
      <c r="W9" s="3"/>
      <c r="X9" s="3"/>
      <c r="Y9" s="3"/>
      <c r="Z9" s="3"/>
      <c r="AA9" s="3"/>
      <c r="AB9" s="3"/>
      <c r="AC9" s="3"/>
      <c r="AD9" s="3"/>
      <c r="AE9" s="3"/>
      <c r="AF9" s="3"/>
      <c r="AG9" s="3"/>
      <c r="AH9" s="3"/>
      <c r="AI9" s="3"/>
    </row>
    <row r="10" spans="1:35" ht="15" customHeight="1">
      <c r="A10" s="4"/>
      <c r="B10" s="14" t="s">
        <v>12</v>
      </c>
      <c r="C10" s="20"/>
      <c r="D10" s="15"/>
      <c r="E10" s="15"/>
      <c r="F10" s="16"/>
      <c r="G10" s="4"/>
      <c r="H10" s="22"/>
      <c r="I10" s="18" t="s">
        <v>13</v>
      </c>
      <c r="J10" s="3"/>
      <c r="K10" s="3"/>
      <c r="L10" s="3"/>
      <c r="M10" s="3"/>
      <c r="N10" s="3"/>
      <c r="O10" s="3"/>
      <c r="P10" s="3"/>
      <c r="Q10" s="3"/>
      <c r="R10" s="3"/>
      <c r="S10" s="3"/>
      <c r="T10" s="3"/>
      <c r="U10" s="3"/>
      <c r="V10" s="3"/>
      <c r="W10" s="3"/>
      <c r="X10" s="3"/>
      <c r="Y10" s="3"/>
      <c r="Z10" s="3"/>
      <c r="AA10" s="3"/>
      <c r="AB10" s="3"/>
      <c r="AC10" s="3"/>
      <c r="AD10" s="3"/>
      <c r="AE10" s="3"/>
      <c r="AF10" s="3"/>
      <c r="AG10" s="3"/>
      <c r="AH10" s="3"/>
      <c r="AI10" s="3"/>
    </row>
    <row r="11" spans="1:35" ht="15" customHeight="1">
      <c r="A11" s="4"/>
      <c r="B11" s="22"/>
      <c r="C11" s="31"/>
      <c r="D11" s="15"/>
      <c r="E11" s="21"/>
      <c r="F11" s="16"/>
      <c r="G11" s="4"/>
      <c r="H11" s="22"/>
      <c r="I11" s="18" t="s">
        <v>14</v>
      </c>
      <c r="J11" s="3"/>
      <c r="K11" s="3"/>
      <c r="L11" s="3"/>
      <c r="M11" s="3"/>
      <c r="N11" s="3"/>
      <c r="O11" s="3"/>
      <c r="P11" s="3"/>
      <c r="Q11" s="3"/>
      <c r="R11" s="3"/>
      <c r="S11" s="3"/>
      <c r="T11" s="3"/>
      <c r="U11" s="3"/>
      <c r="V11" s="3"/>
      <c r="W11" s="3"/>
      <c r="X11" s="3"/>
      <c r="Y11" s="3"/>
      <c r="Z11" s="3"/>
      <c r="AA11" s="3"/>
      <c r="AB11" s="3"/>
      <c r="AC11" s="3"/>
      <c r="AD11" s="3"/>
      <c r="AE11" s="3"/>
      <c r="AF11" s="3"/>
      <c r="AG11" s="3"/>
      <c r="AH11" s="3"/>
      <c r="AI11" s="3"/>
    </row>
    <row r="12" spans="1:35" ht="15" customHeight="1">
      <c r="A12" s="4"/>
      <c r="B12" s="23"/>
      <c r="C12" s="803" t="s">
        <v>8</v>
      </c>
      <c r="D12" s="24"/>
      <c r="E12" s="32"/>
      <c r="F12" s="26"/>
      <c r="G12" s="4"/>
      <c r="H12" s="22"/>
      <c r="I12" s="1134" t="s">
        <v>15</v>
      </c>
      <c r="J12" s="4"/>
      <c r="K12" s="3"/>
      <c r="L12" s="3"/>
      <c r="M12" s="3"/>
      <c r="N12" s="3"/>
      <c r="O12" s="3"/>
      <c r="P12" s="3"/>
      <c r="Q12" s="3"/>
      <c r="R12" s="3"/>
      <c r="S12" s="3"/>
      <c r="T12" s="3"/>
      <c r="U12" s="3"/>
      <c r="V12" s="3"/>
      <c r="W12" s="3"/>
      <c r="X12" s="3"/>
      <c r="Y12" s="3"/>
      <c r="Z12" s="3"/>
      <c r="AA12" s="3"/>
      <c r="AB12" s="3"/>
      <c r="AC12" s="3"/>
      <c r="AD12" s="3"/>
      <c r="AE12" s="3"/>
      <c r="AF12" s="3"/>
      <c r="AG12" s="3"/>
      <c r="AH12" s="3"/>
      <c r="AI12" s="3"/>
    </row>
    <row r="13" spans="1:35" ht="18.75" customHeight="1">
      <c r="A13" s="4"/>
      <c r="B13" s="3"/>
      <c r="C13" s="33"/>
      <c r="D13" s="3"/>
      <c r="E13" s="3"/>
      <c r="F13" s="4"/>
      <c r="G13" s="4"/>
      <c r="H13" s="23"/>
      <c r="I13" s="34" t="s">
        <v>16</v>
      </c>
      <c r="J13" s="4"/>
      <c r="K13" s="3"/>
      <c r="L13" s="3"/>
      <c r="M13" s="3"/>
      <c r="N13" s="3"/>
      <c r="O13" s="3"/>
      <c r="P13" s="3"/>
      <c r="Q13" s="3"/>
      <c r="R13" s="3"/>
      <c r="S13" s="3"/>
      <c r="T13" s="3"/>
      <c r="U13" s="3"/>
      <c r="V13" s="3"/>
      <c r="W13" s="3"/>
      <c r="X13" s="3"/>
      <c r="Y13" s="3"/>
      <c r="Z13" s="3"/>
      <c r="AA13" s="3"/>
      <c r="AB13" s="3"/>
      <c r="AC13" s="3"/>
      <c r="AD13" s="3"/>
      <c r="AE13" s="3"/>
      <c r="AF13" s="3"/>
      <c r="AG13" s="3"/>
      <c r="AH13" s="3"/>
      <c r="AI13" s="3"/>
    </row>
    <row r="14" spans="1:35" ht="15" customHeight="1">
      <c r="A14" s="4"/>
      <c r="B14" s="10"/>
      <c r="C14" s="11"/>
      <c r="D14" s="29"/>
      <c r="E14" s="29"/>
      <c r="F14" s="12"/>
      <c r="G14" s="4"/>
      <c r="H14" s="4"/>
      <c r="I14" s="4"/>
      <c r="J14" s="4"/>
      <c r="K14" s="3"/>
      <c r="L14" s="3"/>
      <c r="M14" s="3"/>
      <c r="N14" s="3"/>
      <c r="O14" s="3"/>
      <c r="P14" s="3"/>
      <c r="Q14" s="3"/>
      <c r="R14" s="3"/>
      <c r="S14" s="3"/>
      <c r="T14" s="3"/>
      <c r="U14" s="3"/>
      <c r="V14" s="3"/>
      <c r="W14" s="3"/>
      <c r="X14" s="3"/>
      <c r="Y14" s="3"/>
      <c r="Z14" s="3"/>
      <c r="AA14" s="3"/>
      <c r="AB14" s="3"/>
      <c r="AC14" s="3"/>
      <c r="AD14" s="3"/>
      <c r="AE14" s="3"/>
      <c r="AF14" s="3"/>
      <c r="AG14" s="3"/>
      <c r="AH14" s="3"/>
      <c r="AI14" s="3"/>
    </row>
    <row r="15" spans="1:35" ht="15" customHeight="1">
      <c r="A15" s="4"/>
      <c r="B15" s="17" t="s">
        <v>17</v>
      </c>
      <c r="D15" s="31"/>
      <c r="E15" s="31"/>
      <c r="F15" s="16"/>
      <c r="G15" s="4"/>
      <c r="H15" s="10"/>
      <c r="I15" s="12"/>
      <c r="J15" s="4"/>
      <c r="K15" s="3"/>
      <c r="L15" s="3"/>
      <c r="M15" s="3"/>
      <c r="N15" s="3"/>
      <c r="O15" s="3"/>
      <c r="P15" s="3"/>
      <c r="Q15" s="3"/>
      <c r="R15" s="3"/>
      <c r="S15" s="3"/>
      <c r="T15" s="3"/>
      <c r="U15" s="3"/>
      <c r="V15" s="3"/>
      <c r="W15" s="3"/>
      <c r="X15" s="3"/>
      <c r="Y15" s="3"/>
      <c r="Z15" s="3"/>
      <c r="AA15" s="3"/>
      <c r="AB15" s="3"/>
      <c r="AC15" s="3"/>
      <c r="AD15" s="3"/>
      <c r="AE15" s="3"/>
      <c r="AF15" s="3"/>
      <c r="AG15" s="3"/>
      <c r="AH15" s="3"/>
      <c r="AI15" s="3"/>
    </row>
    <row r="16" spans="1:35" ht="15" customHeight="1">
      <c r="A16" s="4"/>
      <c r="B16" s="19"/>
      <c r="D16" s="31"/>
      <c r="E16" s="31"/>
      <c r="F16" s="16"/>
      <c r="G16" s="4"/>
      <c r="H16" s="17" t="s">
        <v>18</v>
      </c>
      <c r="I16" s="556" t="s">
        <v>19</v>
      </c>
      <c r="J16" s="4"/>
      <c r="K16" s="3"/>
      <c r="L16" s="3"/>
      <c r="M16" s="3"/>
      <c r="N16" s="3"/>
      <c r="O16" s="3"/>
      <c r="P16" s="3"/>
      <c r="Q16" s="3"/>
      <c r="R16" s="3"/>
      <c r="S16" s="3"/>
      <c r="T16" s="3"/>
      <c r="U16" s="3"/>
      <c r="V16" s="3"/>
      <c r="W16" s="3"/>
      <c r="X16" s="3"/>
      <c r="Y16" s="3"/>
      <c r="Z16" s="3"/>
      <c r="AA16" s="3"/>
      <c r="AB16" s="3"/>
      <c r="AC16" s="3"/>
      <c r="AD16" s="3"/>
      <c r="AE16" s="3"/>
      <c r="AF16" s="3"/>
      <c r="AG16" s="3"/>
      <c r="AH16" s="3"/>
      <c r="AI16" s="3"/>
    </row>
    <row r="17" spans="1:35" ht="15" customHeight="1">
      <c r="A17" s="4"/>
      <c r="B17" s="35"/>
      <c r="C17" s="601" t="s">
        <v>8</v>
      </c>
      <c r="D17" s="32"/>
      <c r="E17" s="32"/>
      <c r="F17" s="26"/>
      <c r="G17" s="4"/>
      <c r="H17" s="35"/>
      <c r="I17" s="26"/>
      <c r="J17" s="4"/>
      <c r="K17" s="3"/>
      <c r="L17" s="3"/>
      <c r="M17" s="3"/>
      <c r="N17" s="3"/>
      <c r="O17" s="3"/>
      <c r="P17" s="3"/>
      <c r="Q17" s="3"/>
      <c r="R17" s="3"/>
      <c r="S17" s="3"/>
      <c r="T17" s="3"/>
      <c r="U17" s="3"/>
      <c r="V17" s="3"/>
      <c r="W17" s="3"/>
      <c r="X17" s="3"/>
      <c r="Y17" s="3"/>
      <c r="Z17" s="3"/>
      <c r="AA17" s="3"/>
      <c r="AB17" s="3"/>
      <c r="AC17" s="3"/>
      <c r="AD17" s="3"/>
      <c r="AE17" s="3"/>
      <c r="AF17" s="3"/>
      <c r="AG17" s="3"/>
      <c r="AH17" s="3"/>
      <c r="AI17" s="3"/>
    </row>
    <row r="18" spans="1:35" ht="15" customHeight="1">
      <c r="A18" s="4"/>
      <c r="B18" s="4"/>
      <c r="C18" s="37"/>
      <c r="D18" s="3"/>
      <c r="E18" s="3"/>
      <c r="F18" s="4"/>
      <c r="G18" s="4"/>
      <c r="H18" s="27"/>
      <c r="I18" s="27"/>
      <c r="J18" s="4"/>
      <c r="K18" s="3"/>
      <c r="L18" s="3"/>
      <c r="M18" s="3"/>
      <c r="N18" s="3"/>
      <c r="O18" s="3"/>
      <c r="P18" s="3"/>
      <c r="Q18" s="3"/>
      <c r="R18" s="3"/>
      <c r="S18" s="3"/>
      <c r="T18" s="3"/>
      <c r="U18" s="3"/>
      <c r="V18" s="3"/>
      <c r="W18" s="3"/>
      <c r="X18" s="3"/>
      <c r="Y18" s="3"/>
      <c r="Z18" s="3"/>
      <c r="AA18" s="3"/>
      <c r="AB18" s="3"/>
      <c r="AC18" s="3"/>
      <c r="AD18" s="3"/>
      <c r="AE18" s="3"/>
      <c r="AF18" s="3"/>
      <c r="AG18" s="3"/>
      <c r="AH18" s="3"/>
      <c r="AI18" s="3"/>
    </row>
    <row r="19" spans="1:35" ht="15" customHeight="1">
      <c r="A19" s="4"/>
      <c r="B19" s="38"/>
      <c r="C19" s="29"/>
      <c r="D19" s="29"/>
      <c r="E19" s="29"/>
      <c r="F19" s="12"/>
      <c r="G19" s="4"/>
      <c r="H19" s="10"/>
      <c r="I19" s="12"/>
      <c r="J19" s="4"/>
      <c r="K19" s="3"/>
      <c r="L19" s="3"/>
      <c r="M19" s="3"/>
      <c r="N19" s="3"/>
      <c r="O19" s="3"/>
      <c r="P19" s="3"/>
      <c r="Q19" s="3"/>
      <c r="R19" s="3"/>
      <c r="S19" s="3"/>
      <c r="T19" s="3"/>
      <c r="U19" s="3"/>
      <c r="V19" s="3"/>
      <c r="W19" s="3"/>
      <c r="X19" s="3"/>
      <c r="Y19" s="3"/>
      <c r="Z19" s="3"/>
      <c r="AA19" s="3"/>
      <c r="AB19" s="3"/>
      <c r="AC19" s="3"/>
      <c r="AD19" s="3"/>
      <c r="AE19" s="3"/>
      <c r="AF19" s="3"/>
      <c r="AG19" s="3"/>
      <c r="AH19" s="3"/>
      <c r="AI19" s="3"/>
    </row>
    <row r="20" spans="1:35" ht="15" customHeight="1">
      <c r="A20" s="4"/>
      <c r="B20" s="39" t="s">
        <v>20</v>
      </c>
      <c r="C20" s="31"/>
      <c r="D20" s="31"/>
      <c r="E20" s="40"/>
      <c r="F20" s="41"/>
      <c r="G20" s="4"/>
      <c r="H20" s="17" t="s">
        <v>21</v>
      </c>
      <c r="I20" s="16"/>
      <c r="J20" s="4"/>
      <c r="K20" s="3"/>
      <c r="L20" s="3"/>
      <c r="M20" s="3"/>
      <c r="N20" s="3"/>
      <c r="O20" s="3"/>
      <c r="P20" s="3"/>
      <c r="Q20" s="3"/>
      <c r="R20" s="3"/>
      <c r="S20" s="3"/>
      <c r="T20" s="3"/>
      <c r="U20" s="3"/>
      <c r="V20" s="3"/>
      <c r="W20" s="3"/>
      <c r="X20" s="3"/>
      <c r="Y20" s="3"/>
      <c r="Z20" s="3"/>
      <c r="AA20" s="3"/>
      <c r="AB20" s="3"/>
      <c r="AC20" s="3"/>
      <c r="AD20" s="3"/>
      <c r="AE20" s="3"/>
      <c r="AF20" s="3"/>
      <c r="AG20" s="3"/>
      <c r="AH20" s="3"/>
      <c r="AI20" s="3"/>
    </row>
    <row r="21" spans="1:35" ht="15" customHeight="1">
      <c r="A21" s="4"/>
      <c r="B21" s="35"/>
      <c r="C21" s="32"/>
      <c r="D21" s="32"/>
      <c r="E21" s="32"/>
      <c r="F21" s="26"/>
      <c r="G21" s="4"/>
      <c r="H21" s="19"/>
      <c r="I21" s="556" t="s">
        <v>22</v>
      </c>
      <c r="J21" s="4"/>
      <c r="K21" s="3"/>
      <c r="L21" s="3"/>
      <c r="M21" s="3"/>
      <c r="N21" s="3"/>
      <c r="O21" s="3"/>
      <c r="P21" s="3"/>
      <c r="Q21" s="3"/>
      <c r="R21" s="3"/>
      <c r="S21" s="3"/>
      <c r="T21" s="3"/>
      <c r="U21" s="3"/>
      <c r="V21" s="3"/>
      <c r="W21" s="3"/>
      <c r="X21" s="3"/>
      <c r="Y21" s="3"/>
      <c r="Z21" s="3"/>
      <c r="AA21" s="3"/>
      <c r="AB21" s="3"/>
      <c r="AC21" s="3"/>
      <c r="AD21" s="3"/>
      <c r="AE21" s="3"/>
      <c r="AF21" s="3"/>
      <c r="AG21" s="3"/>
      <c r="AH21" s="3"/>
      <c r="AI21" s="3"/>
    </row>
    <row r="22" spans="1:35" ht="15" customHeight="1">
      <c r="A22" s="4"/>
      <c r="B22" s="3"/>
      <c r="C22" s="42"/>
      <c r="D22" s="3"/>
      <c r="E22" s="3"/>
      <c r="F22" s="4"/>
      <c r="G22" s="4"/>
      <c r="H22" s="19"/>
      <c r="I22" s="980" t="s">
        <v>15</v>
      </c>
      <c r="J22" s="4"/>
      <c r="K22" s="3"/>
      <c r="L22" s="3"/>
      <c r="M22" s="3"/>
      <c r="N22" s="3"/>
      <c r="O22" s="3"/>
      <c r="P22" s="3"/>
      <c r="Q22" s="3"/>
      <c r="R22" s="3"/>
      <c r="S22" s="3"/>
      <c r="T22" s="3"/>
      <c r="U22" s="3"/>
      <c r="V22" s="3"/>
      <c r="W22" s="3"/>
      <c r="X22" s="3"/>
      <c r="Y22" s="3"/>
      <c r="Z22" s="3"/>
      <c r="AA22" s="3"/>
      <c r="AB22" s="3"/>
      <c r="AC22" s="3"/>
      <c r="AD22" s="3"/>
      <c r="AE22" s="3"/>
      <c r="AF22" s="3"/>
      <c r="AG22" s="3"/>
      <c r="AH22" s="3"/>
      <c r="AI22" s="3"/>
    </row>
    <row r="23" spans="1:35" ht="15" customHeight="1">
      <c r="A23" s="4"/>
      <c r="B23" s="38"/>
      <c r="C23" s="29"/>
      <c r="D23" s="29"/>
      <c r="E23" s="29"/>
      <c r="F23" s="12"/>
      <c r="G23" s="4"/>
      <c r="H23" s="19"/>
      <c r="I23" s="18"/>
      <c r="J23" s="3"/>
      <c r="K23" s="3"/>
      <c r="L23" s="3"/>
      <c r="M23" s="3"/>
      <c r="N23" s="3"/>
      <c r="O23" s="3"/>
      <c r="P23" s="3"/>
      <c r="Q23" s="3"/>
      <c r="R23" s="3"/>
      <c r="S23" s="3"/>
      <c r="T23" s="3"/>
      <c r="U23" s="3"/>
      <c r="V23" s="3"/>
      <c r="W23" s="3"/>
      <c r="X23" s="3"/>
      <c r="Y23" s="3"/>
      <c r="Z23" s="3"/>
      <c r="AA23" s="3"/>
      <c r="AB23" s="3"/>
      <c r="AC23" s="3"/>
      <c r="AD23" s="3"/>
      <c r="AE23" s="3"/>
      <c r="AF23" s="3"/>
      <c r="AG23" s="3"/>
      <c r="AH23" s="3"/>
      <c r="AI23" s="3"/>
    </row>
    <row r="24" spans="1:35" ht="15" customHeight="1">
      <c r="A24" s="4"/>
      <c r="B24" s="17" t="s">
        <v>4202</v>
      </c>
      <c r="C24" s="31"/>
      <c r="D24" s="31"/>
      <c r="E24" s="40"/>
      <c r="F24" s="41"/>
      <c r="G24" s="4"/>
      <c r="H24" s="35"/>
      <c r="I24" s="34"/>
      <c r="J24" s="3"/>
      <c r="K24" s="3"/>
      <c r="L24" s="3"/>
      <c r="M24" s="3"/>
      <c r="N24" s="3"/>
      <c r="O24" s="3"/>
      <c r="P24" s="3"/>
      <c r="Q24" s="3"/>
      <c r="R24" s="3"/>
      <c r="S24" s="3"/>
      <c r="T24" s="3"/>
      <c r="U24" s="3"/>
      <c r="V24" s="3"/>
      <c r="W24" s="3"/>
      <c r="X24" s="3"/>
      <c r="Y24" s="3"/>
      <c r="Z24" s="3"/>
      <c r="AA24" s="3"/>
      <c r="AB24" s="3"/>
      <c r="AC24" s="3"/>
      <c r="AD24" s="3"/>
      <c r="AE24" s="3"/>
      <c r="AF24" s="3"/>
      <c r="AG24" s="3"/>
      <c r="AH24" s="3"/>
      <c r="AI24" s="3"/>
    </row>
    <row r="25" spans="1:35" ht="15" customHeight="1">
      <c r="A25" s="4"/>
      <c r="B25" s="35"/>
      <c r="C25" s="36" t="s">
        <v>23</v>
      </c>
      <c r="D25" s="32"/>
      <c r="E25" s="32"/>
      <c r="F25" s="26"/>
      <c r="G25" s="27"/>
      <c r="H25" s="27"/>
      <c r="I25" s="27"/>
      <c r="J25" s="3"/>
      <c r="K25" s="3"/>
      <c r="L25" s="3"/>
      <c r="M25" s="3"/>
      <c r="N25" s="3"/>
      <c r="O25" s="3"/>
      <c r="P25" s="3"/>
      <c r="Q25" s="3"/>
      <c r="R25" s="3"/>
      <c r="S25" s="3"/>
      <c r="T25" s="3"/>
      <c r="U25" s="3"/>
      <c r="V25" s="3"/>
      <c r="W25" s="3"/>
      <c r="X25" s="3"/>
      <c r="Y25" s="3"/>
      <c r="Z25" s="3"/>
      <c r="AA25" s="3"/>
      <c r="AB25" s="3"/>
      <c r="AC25" s="3"/>
      <c r="AD25" s="3"/>
      <c r="AE25" s="3"/>
      <c r="AF25" s="3"/>
      <c r="AG25" s="3"/>
      <c r="AH25" s="3"/>
      <c r="AI25" s="3"/>
    </row>
    <row r="26" spans="1:35" ht="15" customHeight="1">
      <c r="A26" s="4"/>
      <c r="B26" s="4"/>
      <c r="C26" s="4"/>
      <c r="D26" s="4"/>
      <c r="E26" s="4"/>
      <c r="F26" s="4"/>
      <c r="G26" s="27"/>
      <c r="H26" s="4"/>
      <c r="I26" s="4"/>
      <c r="J26" s="3"/>
      <c r="K26" s="3"/>
      <c r="L26" s="3"/>
      <c r="M26" s="3"/>
      <c r="N26" s="3"/>
      <c r="O26" s="3"/>
      <c r="P26" s="3"/>
      <c r="Q26" s="3"/>
      <c r="R26" s="3"/>
      <c r="S26" s="3"/>
      <c r="T26" s="3"/>
      <c r="U26" s="3"/>
      <c r="V26" s="3"/>
      <c r="W26" s="3"/>
      <c r="X26" s="3"/>
      <c r="Y26" s="3"/>
      <c r="Z26" s="3"/>
      <c r="AA26" s="3"/>
      <c r="AB26" s="3"/>
      <c r="AC26" s="3"/>
      <c r="AD26" s="3"/>
      <c r="AE26" s="3"/>
      <c r="AF26" s="3"/>
      <c r="AG26" s="3"/>
      <c r="AH26" s="3"/>
      <c r="AI26" s="3"/>
    </row>
    <row r="27" spans="1:35" ht="15" customHeight="1">
      <c r="A27" s="4"/>
      <c r="B27" s="38"/>
      <c r="C27" s="43"/>
      <c r="D27" s="29"/>
      <c r="E27" s="29"/>
      <c r="F27" s="12"/>
      <c r="G27" s="4"/>
      <c r="H27" s="38" t="s">
        <v>24</v>
      </c>
      <c r="I27" s="12"/>
      <c r="J27" s="27"/>
      <c r="K27" s="3"/>
      <c r="L27" s="3"/>
      <c r="M27" s="3"/>
      <c r="N27" s="3"/>
      <c r="O27" s="3"/>
      <c r="P27" s="3"/>
      <c r="Q27" s="3"/>
      <c r="R27" s="3"/>
      <c r="S27" s="3"/>
      <c r="T27" s="3"/>
      <c r="U27" s="3"/>
      <c r="V27" s="3"/>
      <c r="W27" s="3"/>
      <c r="X27" s="3"/>
      <c r="Y27" s="3"/>
      <c r="Z27" s="3"/>
      <c r="AA27" s="3"/>
      <c r="AB27" s="3"/>
      <c r="AC27" s="3"/>
      <c r="AD27" s="3"/>
      <c r="AE27" s="3"/>
      <c r="AF27" s="3"/>
      <c r="AG27" s="3"/>
      <c r="AH27" s="3"/>
      <c r="AI27" s="3"/>
    </row>
    <row r="28" spans="1:35" ht="15" customHeight="1">
      <c r="A28" s="4"/>
      <c r="B28" s="17" t="s">
        <v>25</v>
      </c>
      <c r="C28" s="31"/>
      <c r="D28" s="31"/>
      <c r="E28" s="40"/>
      <c r="F28" s="41"/>
      <c r="G28" s="4"/>
      <c r="H28" s="17" t="s">
        <v>26</v>
      </c>
      <c r="I28" s="16"/>
      <c r="J28" s="27"/>
      <c r="K28" s="3"/>
      <c r="L28" s="3"/>
      <c r="M28" s="3"/>
      <c r="N28" s="3"/>
      <c r="O28" s="3"/>
      <c r="P28" s="3"/>
      <c r="Q28" s="3"/>
      <c r="R28" s="3"/>
      <c r="S28" s="3"/>
      <c r="T28" s="3"/>
      <c r="U28" s="3"/>
      <c r="V28" s="3"/>
      <c r="W28" s="3"/>
      <c r="X28" s="3"/>
      <c r="Y28" s="3"/>
      <c r="Z28" s="3"/>
      <c r="AA28" s="3"/>
      <c r="AB28" s="3"/>
      <c r="AC28" s="3"/>
      <c r="AD28" s="3"/>
      <c r="AE28" s="3"/>
      <c r="AF28" s="3"/>
      <c r="AG28" s="3"/>
      <c r="AH28" s="3"/>
      <c r="AI28" s="3"/>
    </row>
    <row r="29" spans="1:35" ht="15" customHeight="1">
      <c r="A29" s="4"/>
      <c r="B29" s="35"/>
      <c r="C29" s="36" t="s">
        <v>27</v>
      </c>
      <c r="D29" s="32"/>
      <c r="E29" s="32"/>
      <c r="F29" s="26"/>
      <c r="G29" s="4"/>
      <c r="H29" s="17"/>
      <c r="I29" s="44" t="s">
        <v>28</v>
      </c>
      <c r="J29" s="27"/>
      <c r="K29" s="3"/>
      <c r="L29" s="3"/>
      <c r="M29" s="3"/>
      <c r="N29" s="3"/>
      <c r="O29" s="3"/>
      <c r="P29" s="3"/>
      <c r="Q29" s="3"/>
      <c r="R29" s="3"/>
      <c r="S29" s="3"/>
      <c r="T29" s="3"/>
      <c r="U29" s="3"/>
      <c r="V29" s="3"/>
      <c r="W29" s="3"/>
      <c r="X29" s="3"/>
      <c r="Y29" s="3"/>
      <c r="Z29" s="3"/>
      <c r="AA29" s="3"/>
      <c r="AB29" s="3"/>
      <c r="AC29" s="3"/>
      <c r="AD29" s="3"/>
      <c r="AE29" s="3"/>
      <c r="AF29" s="3"/>
      <c r="AG29" s="3"/>
      <c r="AH29" s="3"/>
      <c r="AI29" s="3"/>
    </row>
    <row r="30" spans="1:35" ht="15.75" customHeight="1">
      <c r="A30" s="4"/>
      <c r="B30" s="3"/>
      <c r="C30" s="2"/>
      <c r="D30" s="4"/>
      <c r="E30" s="4"/>
      <c r="F30" s="4"/>
      <c r="G30" s="4"/>
      <c r="H30" s="19"/>
      <c r="I30" s="44" t="s">
        <v>29</v>
      </c>
      <c r="J30" s="4"/>
      <c r="K30" s="3"/>
      <c r="L30" s="3"/>
      <c r="M30" s="3"/>
      <c r="N30" s="3"/>
      <c r="O30" s="3"/>
      <c r="P30" s="3"/>
      <c r="Q30" s="3"/>
      <c r="R30" s="3"/>
      <c r="S30" s="3"/>
      <c r="T30" s="3"/>
      <c r="U30" s="3"/>
      <c r="V30" s="3"/>
      <c r="W30" s="3"/>
      <c r="X30" s="3"/>
      <c r="Y30" s="3"/>
      <c r="Z30" s="3"/>
      <c r="AA30" s="3"/>
      <c r="AB30" s="3"/>
      <c r="AC30" s="3"/>
      <c r="AD30" s="3"/>
      <c r="AE30" s="3"/>
      <c r="AF30" s="3"/>
      <c r="AG30" s="3"/>
      <c r="AH30" s="3"/>
      <c r="AI30" s="3"/>
    </row>
    <row r="31" spans="1:35" ht="12.75" customHeight="1">
      <c r="A31" s="4"/>
      <c r="B31" s="38"/>
      <c r="C31" s="29"/>
      <c r="D31" s="29"/>
      <c r="E31" s="29"/>
      <c r="F31" s="12"/>
      <c r="G31" s="4"/>
      <c r="H31" s="19"/>
      <c r="I31" s="44" t="s">
        <v>30</v>
      </c>
      <c r="J31" s="4"/>
      <c r="K31" s="3"/>
      <c r="L31" s="3"/>
      <c r="M31" s="3"/>
      <c r="N31" s="3"/>
      <c r="O31" s="3"/>
      <c r="P31" s="3"/>
      <c r="Q31" s="3"/>
      <c r="R31" s="3"/>
      <c r="S31" s="3"/>
      <c r="T31" s="3"/>
      <c r="U31" s="3"/>
      <c r="V31" s="3"/>
      <c r="W31" s="3"/>
      <c r="X31" s="3"/>
      <c r="Y31" s="3"/>
      <c r="Z31" s="3"/>
      <c r="AA31" s="3"/>
      <c r="AB31" s="3"/>
      <c r="AC31" s="3"/>
      <c r="AD31" s="3"/>
      <c r="AE31" s="3"/>
      <c r="AF31" s="3"/>
      <c r="AG31" s="3"/>
      <c r="AH31" s="3"/>
      <c r="AI31" s="3"/>
    </row>
    <row r="32" spans="1:35" ht="12.75" customHeight="1">
      <c r="A32" s="4"/>
      <c r="B32" s="17" t="s">
        <v>31</v>
      </c>
      <c r="C32" s="31"/>
      <c r="D32" s="31"/>
      <c r="E32" s="40"/>
      <c r="F32" s="41"/>
      <c r="G32" s="4"/>
      <c r="H32" s="35"/>
      <c r="I32" s="45"/>
      <c r="J32" s="4"/>
      <c r="K32" s="3"/>
      <c r="L32" s="3"/>
      <c r="M32" s="3"/>
      <c r="N32" s="3"/>
      <c r="O32" s="3"/>
      <c r="P32" s="3"/>
      <c r="Q32" s="3"/>
      <c r="R32" s="3"/>
      <c r="S32" s="3"/>
      <c r="T32" s="3"/>
      <c r="U32" s="3"/>
      <c r="V32" s="3"/>
      <c r="W32" s="3"/>
      <c r="X32" s="3"/>
      <c r="Y32" s="3"/>
      <c r="Z32" s="3"/>
      <c r="AA32" s="3"/>
      <c r="AB32" s="3"/>
      <c r="AC32" s="3"/>
      <c r="AD32" s="3"/>
      <c r="AE32" s="3"/>
      <c r="AF32" s="3"/>
      <c r="AG32" s="3"/>
      <c r="AH32" s="3"/>
      <c r="AI32" s="3"/>
    </row>
    <row r="33" spans="1:35" ht="12.75" customHeight="1">
      <c r="A33" s="4"/>
      <c r="B33" s="17"/>
      <c r="C33" s="1063" t="s">
        <v>32</v>
      </c>
      <c r="D33" s="31"/>
      <c r="E33" s="40"/>
      <c r="F33" s="41"/>
      <c r="G33" s="4"/>
      <c r="H33" s="4"/>
      <c r="I33" s="4"/>
      <c r="J33" s="27"/>
      <c r="K33" s="3"/>
      <c r="L33" s="3"/>
      <c r="M33" s="3"/>
      <c r="N33" s="3"/>
      <c r="O33" s="3"/>
      <c r="P33" s="3"/>
      <c r="Q33" s="3"/>
      <c r="R33" s="3"/>
      <c r="S33" s="3"/>
      <c r="T33" s="3"/>
      <c r="U33" s="3"/>
      <c r="V33" s="3"/>
      <c r="W33" s="3"/>
      <c r="X33" s="3"/>
      <c r="Y33" s="3"/>
      <c r="Z33" s="3"/>
      <c r="AA33" s="3"/>
      <c r="AB33" s="3"/>
      <c r="AC33" s="3"/>
      <c r="AD33" s="3"/>
      <c r="AE33" s="3"/>
      <c r="AF33" s="3"/>
      <c r="AG33" s="3"/>
      <c r="AH33" s="3"/>
      <c r="AI33" s="3"/>
    </row>
    <row r="34" spans="1:35" ht="12.75" customHeight="1">
      <c r="A34" s="4"/>
      <c r="B34" s="35"/>
      <c r="C34" s="46"/>
      <c r="D34" s="32"/>
      <c r="E34" s="32"/>
      <c r="F34" s="26"/>
      <c r="G34" s="4"/>
      <c r="H34" s="10"/>
      <c r="I34" s="12"/>
      <c r="J34" s="4"/>
      <c r="K34" s="3"/>
      <c r="L34" s="3"/>
      <c r="M34" s="3"/>
      <c r="N34" s="3"/>
      <c r="O34" s="3"/>
      <c r="P34" s="3"/>
      <c r="Q34" s="3"/>
      <c r="R34" s="3"/>
      <c r="S34" s="3"/>
      <c r="T34" s="3"/>
      <c r="U34" s="3"/>
      <c r="V34" s="3"/>
      <c r="W34" s="3"/>
      <c r="X34" s="3"/>
      <c r="Y34" s="3"/>
      <c r="Z34" s="3"/>
      <c r="AA34" s="3"/>
      <c r="AB34" s="3"/>
      <c r="AC34" s="3"/>
      <c r="AD34" s="3"/>
      <c r="AE34" s="3"/>
      <c r="AF34" s="3"/>
      <c r="AG34" s="3"/>
      <c r="AH34" s="3"/>
      <c r="AI34" s="3"/>
    </row>
    <row r="35" spans="1:35" ht="18.75">
      <c r="A35" s="4"/>
      <c r="B35" s="4"/>
      <c r="C35" s="4"/>
      <c r="D35" s="4"/>
      <c r="E35" s="4"/>
      <c r="F35" s="4"/>
      <c r="G35" s="4"/>
      <c r="H35" s="17" t="s">
        <v>33</v>
      </c>
      <c r="I35" s="16"/>
      <c r="J35" s="4"/>
      <c r="K35" s="3"/>
      <c r="L35" s="3"/>
      <c r="M35" s="3"/>
      <c r="N35" s="3"/>
      <c r="O35" s="3"/>
      <c r="P35" s="3"/>
      <c r="Q35" s="3"/>
      <c r="R35" s="3"/>
      <c r="S35" s="3"/>
      <c r="T35" s="3"/>
      <c r="U35" s="3"/>
      <c r="V35" s="3"/>
      <c r="W35" s="3"/>
      <c r="X35" s="3"/>
      <c r="Y35" s="3"/>
      <c r="Z35" s="3"/>
      <c r="AA35" s="3"/>
      <c r="AB35" s="3"/>
      <c r="AC35" s="3"/>
      <c r="AD35" s="3"/>
      <c r="AE35" s="3"/>
      <c r="AF35" s="3"/>
      <c r="AG35" s="3"/>
      <c r="AH35" s="3"/>
      <c r="AI35" s="3"/>
    </row>
    <row r="36" spans="1:35" ht="18.75">
      <c r="A36" s="3"/>
      <c r="B36" s="47"/>
      <c r="C36" s="48"/>
      <c r="D36" s="48"/>
      <c r="E36" s="1137"/>
      <c r="F36" s="1137"/>
      <c r="G36" s="4"/>
      <c r="H36" s="17"/>
      <c r="I36" s="759" t="s">
        <v>34</v>
      </c>
      <c r="J36" s="4"/>
      <c r="K36" s="3"/>
      <c r="L36" s="3"/>
      <c r="M36" s="3"/>
      <c r="N36" s="3"/>
      <c r="O36" s="3"/>
      <c r="P36" s="3"/>
      <c r="Q36" s="3"/>
      <c r="R36" s="3"/>
      <c r="S36" s="3"/>
      <c r="T36" s="3"/>
      <c r="U36" s="3"/>
      <c r="V36" s="3"/>
      <c r="W36" s="3"/>
      <c r="X36" s="3"/>
      <c r="Y36" s="3"/>
      <c r="Z36" s="3"/>
      <c r="AA36" s="3"/>
      <c r="AB36" s="3"/>
      <c r="AC36" s="3"/>
      <c r="AD36" s="3"/>
      <c r="AE36" s="3"/>
      <c r="AF36" s="3"/>
      <c r="AG36" s="3"/>
      <c r="AH36" s="3"/>
      <c r="AI36" s="3"/>
    </row>
    <row r="37" spans="1:35" ht="12.75" customHeight="1">
      <c r="A37" s="4"/>
      <c r="B37" s="49" t="s">
        <v>35</v>
      </c>
      <c r="E37" s="1137"/>
      <c r="F37" s="1137"/>
      <c r="G37" s="4"/>
      <c r="H37" s="35"/>
      <c r="I37" s="600" t="s">
        <v>36</v>
      </c>
      <c r="J37" s="50"/>
      <c r="K37" s="3"/>
      <c r="L37" s="3"/>
      <c r="M37" s="3"/>
      <c r="N37" s="3"/>
      <c r="O37" s="3"/>
      <c r="P37" s="3"/>
      <c r="Q37" s="3"/>
      <c r="R37" s="3"/>
      <c r="S37" s="3"/>
      <c r="T37" s="3"/>
      <c r="U37" s="3"/>
      <c r="V37" s="3"/>
      <c r="W37" s="3"/>
      <c r="X37" s="3"/>
      <c r="Y37" s="3"/>
      <c r="Z37" s="3"/>
      <c r="AA37" s="3"/>
      <c r="AB37" s="3"/>
      <c r="AC37" s="3"/>
      <c r="AD37" s="3"/>
      <c r="AE37" s="3"/>
      <c r="AF37" s="3"/>
      <c r="AG37" s="3"/>
      <c r="AH37" s="3"/>
      <c r="AI37" s="3"/>
    </row>
    <row r="38" spans="1:35" ht="15" customHeight="1">
      <c r="A38" s="27"/>
      <c r="B38" s="49" t="s">
        <v>0</v>
      </c>
      <c r="C38" s="701" t="s">
        <v>37</v>
      </c>
      <c r="E38" s="1137"/>
      <c r="F38" s="1137"/>
      <c r="G38" s="4"/>
      <c r="H38" s="7"/>
      <c r="I38" s="4"/>
      <c r="J38" s="4"/>
      <c r="K38" s="3"/>
      <c r="L38" s="3"/>
      <c r="M38" s="3"/>
      <c r="N38" s="3"/>
      <c r="O38" s="3"/>
      <c r="P38" s="3"/>
      <c r="Q38" s="3"/>
      <c r="R38" s="3"/>
      <c r="S38" s="3"/>
      <c r="T38" s="3"/>
      <c r="U38" s="3"/>
      <c r="V38" s="3"/>
      <c r="W38" s="3"/>
      <c r="X38" s="3"/>
      <c r="Y38" s="3"/>
      <c r="Z38" s="3"/>
      <c r="AA38" s="3"/>
      <c r="AB38" s="3"/>
      <c r="AC38" s="3"/>
      <c r="AD38" s="3"/>
      <c r="AE38" s="3"/>
      <c r="AF38" s="3"/>
      <c r="AG38" s="3"/>
      <c r="AH38" s="3"/>
      <c r="AI38" s="3"/>
    </row>
    <row r="39" spans="1:35" ht="15" customHeight="1">
      <c r="A39" s="50"/>
      <c r="B39" s="49"/>
      <c r="C39" s="21" t="s">
        <v>38</v>
      </c>
      <c r="E39" s="1137"/>
      <c r="F39" s="1137"/>
      <c r="G39" s="4"/>
      <c r="H39" s="10"/>
      <c r="I39" s="12"/>
      <c r="J39" s="4"/>
      <c r="K39" s="3"/>
      <c r="L39" s="3"/>
      <c r="M39" s="3"/>
      <c r="N39" s="3"/>
      <c r="O39" s="3"/>
      <c r="P39" s="3"/>
      <c r="Q39" s="3"/>
      <c r="R39" s="3"/>
      <c r="S39" s="3"/>
      <c r="T39" s="3"/>
      <c r="U39" s="3"/>
      <c r="V39" s="3"/>
      <c r="W39" s="3"/>
      <c r="X39" s="3"/>
      <c r="Y39" s="3"/>
      <c r="Z39" s="3"/>
      <c r="AA39" s="3"/>
      <c r="AB39" s="3"/>
      <c r="AC39" s="3"/>
      <c r="AD39" s="3"/>
      <c r="AE39" s="3"/>
      <c r="AF39" s="3"/>
      <c r="AG39" s="3"/>
      <c r="AH39" s="3"/>
      <c r="AI39" s="3"/>
    </row>
    <row r="40" spans="1:35" ht="15" customHeight="1">
      <c r="A40" s="50"/>
      <c r="B40" s="49"/>
      <c r="C40" s="21" t="s">
        <v>39</v>
      </c>
      <c r="E40" s="1137"/>
      <c r="F40" s="1137"/>
      <c r="G40" s="4"/>
      <c r="H40" s="17" t="s">
        <v>40</v>
      </c>
      <c r="I40" s="16"/>
      <c r="J40" s="4"/>
      <c r="K40" s="3"/>
      <c r="L40" s="3"/>
      <c r="M40" s="3"/>
      <c r="N40" s="3"/>
      <c r="O40" s="3"/>
      <c r="P40" s="3"/>
      <c r="Q40" s="3"/>
      <c r="R40" s="3"/>
      <c r="S40" s="3"/>
      <c r="T40" s="3"/>
      <c r="U40" s="3"/>
      <c r="V40" s="3"/>
      <c r="W40" s="3"/>
      <c r="X40" s="3"/>
      <c r="Y40" s="3"/>
      <c r="Z40" s="3"/>
      <c r="AA40" s="3"/>
      <c r="AB40" s="3"/>
      <c r="AC40" s="3"/>
      <c r="AD40" s="3"/>
      <c r="AE40" s="3"/>
      <c r="AF40" s="3"/>
      <c r="AG40" s="3"/>
      <c r="AH40" s="3"/>
      <c r="AI40" s="3"/>
    </row>
    <row r="41" spans="1:35" ht="12.75" customHeight="1">
      <c r="A41" s="50"/>
      <c r="B41" s="49"/>
      <c r="C41" s="21" t="s">
        <v>41</v>
      </c>
      <c r="E41" s="1137"/>
      <c r="F41" s="1137"/>
      <c r="G41" s="4"/>
      <c r="H41" s="35"/>
      <c r="I41" s="931" t="s">
        <v>42</v>
      </c>
      <c r="J41" s="2"/>
      <c r="K41" s="3"/>
      <c r="L41" s="3"/>
      <c r="M41" s="3"/>
      <c r="N41" s="3"/>
      <c r="O41" s="3"/>
      <c r="P41" s="3"/>
      <c r="Q41" s="3"/>
      <c r="R41" s="3"/>
      <c r="S41" s="3"/>
      <c r="T41" s="3"/>
      <c r="U41" s="3"/>
      <c r="V41" s="3"/>
      <c r="W41" s="3"/>
      <c r="X41" s="3"/>
      <c r="Y41" s="3"/>
      <c r="Z41" s="3"/>
      <c r="AA41" s="3"/>
      <c r="AB41" s="3"/>
      <c r="AC41" s="3"/>
      <c r="AD41" s="3"/>
      <c r="AE41" s="3"/>
      <c r="AF41" s="3"/>
      <c r="AG41" s="3"/>
      <c r="AH41" s="3"/>
      <c r="AI41" s="3"/>
    </row>
    <row r="42" spans="1:35" ht="14.25" customHeight="1">
      <c r="A42" s="50"/>
      <c r="B42" s="49"/>
      <c r="C42" s="21" t="s">
        <v>43</v>
      </c>
      <c r="E42" s="1137"/>
      <c r="F42" s="1137"/>
      <c r="G42" s="4"/>
      <c r="H42" s="4"/>
      <c r="I42" s="4"/>
      <c r="J42" s="4"/>
      <c r="K42" s="3"/>
      <c r="L42" s="3"/>
      <c r="M42" s="3"/>
      <c r="N42" s="3"/>
      <c r="O42" s="3"/>
      <c r="P42" s="3"/>
      <c r="Q42" s="3"/>
      <c r="R42" s="3"/>
      <c r="S42" s="3"/>
      <c r="T42" s="3"/>
      <c r="U42" s="3"/>
      <c r="V42" s="3"/>
      <c r="W42" s="3"/>
      <c r="X42" s="3"/>
      <c r="Y42" s="3"/>
      <c r="Z42" s="3"/>
      <c r="AA42" s="3"/>
      <c r="AB42" s="3"/>
      <c r="AC42" s="3"/>
      <c r="AD42" s="3"/>
      <c r="AE42" s="3"/>
      <c r="AF42" s="3"/>
      <c r="AG42" s="3"/>
      <c r="AH42" s="3"/>
      <c r="AI42" s="3"/>
    </row>
    <row r="43" spans="1:35" ht="12.75" customHeight="1">
      <c r="A43" s="3"/>
      <c r="B43" s="49"/>
      <c r="C43" s="21" t="s">
        <v>44</v>
      </c>
      <c r="E43" s="1137"/>
      <c r="F43" s="1137"/>
      <c r="G43" s="4"/>
      <c r="H43" s="10"/>
      <c r="I43" s="12"/>
      <c r="J43" s="4"/>
      <c r="K43" s="3"/>
      <c r="L43" s="3"/>
      <c r="M43" s="3"/>
      <c r="N43" s="3"/>
      <c r="O43" s="3"/>
      <c r="P43" s="3"/>
      <c r="Q43" s="3"/>
      <c r="R43" s="3"/>
      <c r="S43" s="3"/>
      <c r="T43" s="3"/>
      <c r="U43" s="3"/>
      <c r="V43" s="3"/>
      <c r="W43" s="3"/>
      <c r="X43" s="3"/>
      <c r="Y43" s="3"/>
      <c r="Z43" s="3"/>
      <c r="AA43" s="3"/>
      <c r="AB43" s="3"/>
      <c r="AC43" s="3"/>
      <c r="AD43" s="3"/>
      <c r="AE43" s="3"/>
      <c r="AF43" s="3"/>
      <c r="AG43" s="3"/>
      <c r="AH43" s="3"/>
      <c r="AI43" s="3"/>
    </row>
    <row r="44" spans="1:35" ht="12.75" customHeight="1">
      <c r="A44" s="3"/>
      <c r="B44" s="49"/>
      <c r="C44" s="21" t="s">
        <v>45</v>
      </c>
      <c r="E44" s="1137"/>
      <c r="F44" s="1137"/>
      <c r="G44" s="4"/>
      <c r="H44" s="17" t="s">
        <v>46</v>
      </c>
      <c r="I44" s="759" t="s">
        <v>47</v>
      </c>
      <c r="J44" s="50"/>
      <c r="K44" s="3"/>
      <c r="L44" s="3"/>
      <c r="M44" s="3"/>
      <c r="N44" s="3"/>
      <c r="O44" s="3"/>
      <c r="P44" s="3"/>
      <c r="Q44" s="3"/>
      <c r="R44" s="3"/>
      <c r="S44" s="3"/>
      <c r="T44" s="3"/>
      <c r="U44" s="3"/>
      <c r="V44" s="3"/>
      <c r="W44" s="3"/>
      <c r="X44" s="3"/>
      <c r="Y44" s="3"/>
      <c r="Z44" s="3"/>
      <c r="AA44" s="3"/>
      <c r="AB44" s="3"/>
      <c r="AC44" s="3"/>
      <c r="AD44" s="3"/>
      <c r="AE44" s="3"/>
      <c r="AF44" s="3"/>
      <c r="AG44" s="3"/>
      <c r="AH44" s="3"/>
      <c r="AI44" s="3"/>
    </row>
    <row r="45" spans="1:35" ht="12.75" customHeight="1">
      <c r="A45" s="3"/>
      <c r="B45" s="51"/>
      <c r="C45" s="52" t="s">
        <v>48</v>
      </c>
      <c r="D45" s="53"/>
      <c r="E45" s="1137"/>
      <c r="F45" s="1137"/>
      <c r="G45" s="4"/>
      <c r="H45" s="19"/>
      <c r="I45" s="759" t="s">
        <v>49</v>
      </c>
      <c r="J45" s="50"/>
      <c r="K45" s="3"/>
      <c r="L45" s="3"/>
      <c r="M45" s="3"/>
      <c r="N45" s="3"/>
      <c r="O45" s="3"/>
      <c r="P45" s="3"/>
      <c r="Q45" s="3"/>
      <c r="R45" s="3"/>
      <c r="S45" s="3"/>
      <c r="T45" s="3"/>
      <c r="U45" s="3"/>
      <c r="V45" s="3"/>
      <c r="W45" s="3"/>
      <c r="X45" s="3"/>
      <c r="Y45" s="3"/>
      <c r="Z45" s="3"/>
      <c r="AA45" s="3"/>
      <c r="AB45" s="3"/>
      <c r="AC45" s="3"/>
      <c r="AD45" s="3"/>
      <c r="AE45" s="3"/>
      <c r="AF45" s="3"/>
      <c r="AG45" s="3"/>
      <c r="AH45" s="3"/>
      <c r="AI45" s="3"/>
    </row>
    <row r="46" spans="1:35" ht="15.75" customHeight="1" thickBot="1">
      <c r="A46" s="3"/>
      <c r="B46" s="27"/>
      <c r="C46" s="27"/>
      <c r="D46" s="27"/>
      <c r="E46" s="27"/>
      <c r="F46" s="4"/>
      <c r="G46" s="4"/>
      <c r="H46" s="19"/>
      <c r="I46" s="44"/>
      <c r="J46" s="50"/>
      <c r="K46" s="3"/>
      <c r="L46" s="3"/>
      <c r="M46" s="3"/>
      <c r="N46" s="3"/>
      <c r="O46" s="3"/>
      <c r="P46" s="3"/>
      <c r="Q46" s="3"/>
      <c r="R46" s="3"/>
      <c r="S46" s="3"/>
      <c r="T46" s="3"/>
      <c r="U46" s="3"/>
      <c r="V46" s="3"/>
      <c r="W46" s="3"/>
      <c r="X46" s="3"/>
      <c r="Y46" s="3"/>
      <c r="Z46" s="3"/>
      <c r="AA46" s="3"/>
      <c r="AB46" s="3"/>
      <c r="AC46" s="3"/>
      <c r="AD46" s="3"/>
      <c r="AE46" s="3"/>
      <c r="AF46" s="3"/>
      <c r="AG46" s="3"/>
      <c r="AH46" s="3"/>
      <c r="AI46" s="3"/>
    </row>
    <row r="47" spans="1:35" ht="15.75" customHeight="1" thickBot="1">
      <c r="A47" s="3"/>
      <c r="B47" s="529" t="s">
        <v>50</v>
      </c>
      <c r="C47" s="11"/>
      <c r="D47" s="11"/>
      <c r="E47" s="11"/>
      <c r="F47" s="12"/>
      <c r="G47" s="4"/>
      <c r="H47" s="35"/>
      <c r="I47" s="34"/>
      <c r="J47" s="4"/>
      <c r="K47" s="3"/>
      <c r="L47" s="3"/>
      <c r="M47" s="3"/>
      <c r="N47" s="3"/>
      <c r="O47" s="3"/>
      <c r="P47" s="3"/>
      <c r="Q47" s="3"/>
      <c r="R47" s="3"/>
      <c r="S47" s="3"/>
      <c r="T47" s="3"/>
      <c r="U47" s="3"/>
      <c r="V47" s="3"/>
      <c r="W47" s="3"/>
      <c r="X47" s="3"/>
      <c r="Y47" s="3"/>
      <c r="Z47" s="3"/>
      <c r="AA47" s="3"/>
      <c r="AB47" s="3"/>
      <c r="AC47" s="3"/>
      <c r="AD47" s="3"/>
      <c r="AE47" s="3"/>
      <c r="AF47" s="3"/>
      <c r="AG47" s="3"/>
      <c r="AH47" s="3"/>
      <c r="AI47" s="3"/>
    </row>
    <row r="48" spans="1:35" ht="15.75" customHeight="1" thickBot="1">
      <c r="A48" s="3"/>
      <c r="B48" s="530"/>
      <c r="C48" s="526" t="s">
        <v>51</v>
      </c>
      <c r="D48" s="527"/>
      <c r="E48" s="527"/>
      <c r="F48" s="16"/>
      <c r="G48" s="4"/>
      <c r="H48" s="4"/>
      <c r="I48" s="4"/>
      <c r="J48" s="4"/>
      <c r="K48" s="3"/>
      <c r="L48" s="3"/>
      <c r="M48" s="3"/>
      <c r="N48" s="3"/>
      <c r="O48" s="3"/>
      <c r="P48" s="3"/>
      <c r="Q48" s="3"/>
      <c r="R48" s="3"/>
      <c r="S48" s="3"/>
      <c r="T48" s="3"/>
      <c r="U48" s="3"/>
      <c r="V48" s="3"/>
      <c r="W48" s="3"/>
      <c r="X48" s="3"/>
      <c r="Y48" s="3"/>
      <c r="Z48" s="3"/>
      <c r="AA48" s="3"/>
      <c r="AB48" s="3"/>
      <c r="AC48" s="3"/>
      <c r="AD48" s="3"/>
      <c r="AE48" s="3"/>
      <c r="AF48" s="3"/>
      <c r="AG48" s="3"/>
      <c r="AH48" s="3"/>
      <c r="AI48" s="3"/>
    </row>
    <row r="49" spans="1:35" ht="15" customHeight="1">
      <c r="A49" s="3"/>
      <c r="B49" s="531"/>
      <c r="C49" s="526" t="s">
        <v>52</v>
      </c>
      <c r="D49" s="527"/>
      <c r="E49" s="527"/>
      <c r="F49" s="16"/>
      <c r="G49" s="4"/>
      <c r="H49" s="10"/>
      <c r="I49" s="54"/>
      <c r="J49" s="4"/>
      <c r="K49" s="3"/>
      <c r="L49" s="3"/>
      <c r="M49" s="3"/>
      <c r="N49" s="3"/>
      <c r="O49" s="3"/>
      <c r="P49" s="3"/>
      <c r="Q49" s="3"/>
      <c r="R49" s="3"/>
      <c r="S49" s="3"/>
      <c r="T49" s="3"/>
      <c r="U49" s="3"/>
      <c r="V49" s="3"/>
      <c r="W49" s="3"/>
      <c r="X49" s="3"/>
      <c r="Y49" s="3"/>
      <c r="Z49" s="3"/>
      <c r="AA49" s="3"/>
      <c r="AB49" s="3"/>
      <c r="AC49" s="3"/>
      <c r="AD49" s="3"/>
      <c r="AE49" s="3"/>
      <c r="AF49" s="3"/>
      <c r="AG49" s="3"/>
      <c r="AH49" s="3"/>
      <c r="AI49" s="3"/>
    </row>
    <row r="50" spans="1:35" ht="15" customHeight="1">
      <c r="A50" s="55"/>
      <c r="B50" s="530"/>
      <c r="C50" s="526" t="s">
        <v>53</v>
      </c>
      <c r="D50" s="527"/>
      <c r="E50" s="527"/>
      <c r="F50" s="16"/>
      <c r="G50" s="4"/>
      <c r="H50" s="17" t="s">
        <v>54</v>
      </c>
      <c r="I50" s="16"/>
      <c r="J50" s="4"/>
      <c r="K50" s="3"/>
      <c r="L50" s="3"/>
      <c r="M50" s="3"/>
      <c r="N50" s="3"/>
      <c r="O50" s="3"/>
      <c r="P50" s="3"/>
      <c r="Q50" s="3"/>
      <c r="R50" s="3"/>
      <c r="S50" s="3"/>
      <c r="T50" s="3"/>
      <c r="U50" s="3"/>
      <c r="V50" s="3"/>
      <c r="W50" s="3"/>
      <c r="X50" s="3"/>
      <c r="Y50" s="3"/>
      <c r="Z50" s="3"/>
      <c r="AA50" s="3"/>
      <c r="AB50" s="3"/>
      <c r="AC50" s="3"/>
      <c r="AD50" s="3"/>
      <c r="AE50" s="3"/>
      <c r="AF50" s="3"/>
      <c r="AG50" s="3"/>
      <c r="AH50" s="3"/>
      <c r="AI50" s="3"/>
    </row>
    <row r="51" spans="1:35" ht="15" customHeight="1">
      <c r="A51" s="55"/>
      <c r="B51" s="532"/>
      <c r="C51" s="526" t="s">
        <v>55</v>
      </c>
      <c r="D51" s="528"/>
      <c r="E51" s="527"/>
      <c r="F51" s="16"/>
      <c r="G51" s="4"/>
      <c r="H51" s="19"/>
      <c r="I51" s="556" t="s">
        <v>56</v>
      </c>
      <c r="J51" s="4"/>
      <c r="K51" s="3"/>
      <c r="L51" s="3"/>
      <c r="M51" s="3"/>
      <c r="N51" s="3"/>
      <c r="O51" s="3"/>
      <c r="P51" s="3"/>
      <c r="Q51" s="3"/>
      <c r="R51" s="3"/>
      <c r="S51" s="3"/>
      <c r="T51" s="3"/>
      <c r="U51" s="3"/>
      <c r="V51" s="3"/>
      <c r="W51" s="3"/>
      <c r="X51" s="3"/>
      <c r="Y51" s="3"/>
      <c r="Z51" s="3"/>
      <c r="AA51" s="3"/>
      <c r="AB51" s="3"/>
      <c r="AC51" s="3"/>
      <c r="AD51" s="3"/>
      <c r="AE51" s="3"/>
      <c r="AF51" s="3"/>
      <c r="AG51" s="3"/>
      <c r="AH51" s="3"/>
      <c r="AI51" s="3"/>
    </row>
    <row r="52" spans="1:35" ht="12.75" customHeight="1" thickBot="1">
      <c r="A52" s="55"/>
      <c r="B52" s="532"/>
      <c r="C52" s="526" t="s">
        <v>57</v>
      </c>
      <c r="D52" s="528"/>
      <c r="E52" s="527"/>
      <c r="F52" s="16"/>
      <c r="G52" s="4"/>
      <c r="H52" s="35"/>
      <c r="I52" s="26"/>
      <c r="J52" s="4"/>
      <c r="K52" s="3"/>
      <c r="L52" s="3"/>
      <c r="M52" s="3"/>
      <c r="N52" s="3"/>
      <c r="O52" s="3"/>
      <c r="P52" s="3"/>
      <c r="Q52" s="3"/>
      <c r="R52" s="3"/>
      <c r="S52" s="3"/>
      <c r="T52" s="3"/>
      <c r="U52" s="3"/>
      <c r="V52" s="3"/>
      <c r="W52" s="3"/>
      <c r="X52" s="3"/>
      <c r="Y52" s="3"/>
      <c r="Z52" s="3"/>
      <c r="AA52" s="3"/>
      <c r="AB52" s="3"/>
      <c r="AC52" s="3"/>
      <c r="AD52" s="3"/>
      <c r="AE52" s="3"/>
      <c r="AF52" s="3"/>
      <c r="AG52" s="3"/>
      <c r="AH52" s="3"/>
      <c r="AI52" s="3"/>
    </row>
    <row r="53" spans="1:35" ht="12.75" customHeight="1" thickBot="1">
      <c r="A53" s="55"/>
      <c r="B53" s="533"/>
      <c r="C53" s="526" t="s">
        <v>58</v>
      </c>
      <c r="D53" s="528"/>
      <c r="E53" s="527"/>
      <c r="F53" s="16"/>
      <c r="G53" s="4"/>
      <c r="H53" s="4"/>
      <c r="I53" s="4"/>
      <c r="J53" s="4"/>
      <c r="K53" s="3"/>
      <c r="L53" s="3"/>
      <c r="M53" s="3"/>
      <c r="N53" s="3"/>
      <c r="O53" s="3"/>
      <c r="P53" s="3"/>
      <c r="Q53" s="3"/>
      <c r="R53" s="3"/>
      <c r="S53" s="3"/>
      <c r="T53" s="3"/>
      <c r="U53" s="3"/>
      <c r="V53" s="3"/>
      <c r="W53" s="3"/>
      <c r="X53" s="3"/>
      <c r="Y53" s="3"/>
      <c r="Z53" s="3"/>
      <c r="AA53" s="3"/>
      <c r="AB53" s="3"/>
      <c r="AC53" s="3"/>
      <c r="AD53" s="3"/>
      <c r="AE53" s="3"/>
      <c r="AF53" s="3"/>
      <c r="AG53" s="3"/>
      <c r="AH53" s="3"/>
      <c r="AI53" s="3"/>
    </row>
    <row r="54" spans="1:35" ht="12.75" customHeight="1">
      <c r="A54" s="55"/>
      <c r="B54" s="537"/>
      <c r="C54" s="526" t="s">
        <v>59</v>
      </c>
      <c r="D54" s="525"/>
      <c r="E54" s="525"/>
      <c r="F54" s="538"/>
      <c r="G54" s="4"/>
      <c r="H54" s="10"/>
      <c r="I54" s="12"/>
      <c r="J54" s="4"/>
      <c r="K54" s="3"/>
      <c r="L54" s="3"/>
      <c r="M54" s="3"/>
      <c r="N54" s="3"/>
      <c r="O54" s="3"/>
      <c r="P54" s="3"/>
      <c r="Q54" s="3"/>
      <c r="R54" s="3"/>
      <c r="S54" s="3"/>
      <c r="T54" s="3"/>
      <c r="U54" s="3"/>
      <c r="V54" s="3"/>
      <c r="W54" s="3"/>
      <c r="X54" s="3"/>
      <c r="Y54" s="3"/>
      <c r="Z54" s="3"/>
      <c r="AA54" s="3"/>
      <c r="AB54" s="3"/>
      <c r="AC54" s="3"/>
      <c r="AD54" s="3"/>
      <c r="AE54" s="3"/>
      <c r="AF54" s="3"/>
      <c r="AG54" s="3"/>
      <c r="AH54" s="3"/>
      <c r="AI54" s="3"/>
    </row>
    <row r="55" spans="1:35" ht="12.75" customHeight="1">
      <c r="A55" s="55"/>
      <c r="B55" s="537"/>
      <c r="C55" s="1083" t="s">
        <v>4321</v>
      </c>
      <c r="D55" s="525"/>
      <c r="E55" s="525"/>
      <c r="F55" s="538"/>
      <c r="G55" s="4"/>
      <c r="H55" s="19"/>
      <c r="I55" s="16"/>
      <c r="J55" s="4"/>
      <c r="K55" s="3"/>
      <c r="L55" s="3"/>
      <c r="M55" s="3"/>
      <c r="N55" s="3"/>
      <c r="O55" s="3"/>
      <c r="P55" s="3"/>
      <c r="Q55" s="3"/>
      <c r="R55" s="3"/>
      <c r="S55" s="3"/>
      <c r="T55" s="3"/>
      <c r="U55" s="3"/>
      <c r="V55" s="3"/>
      <c r="W55" s="3"/>
      <c r="X55" s="3"/>
      <c r="Y55" s="3"/>
      <c r="Z55" s="3"/>
      <c r="AA55" s="3"/>
      <c r="AB55" s="3"/>
      <c r="AC55" s="3"/>
      <c r="AD55" s="3"/>
      <c r="AE55" s="3"/>
      <c r="AF55" s="3"/>
      <c r="AG55" s="3"/>
      <c r="AH55" s="3"/>
      <c r="AI55" s="3"/>
    </row>
    <row r="56" spans="1:35" ht="16.5" customHeight="1">
      <c r="A56" s="55"/>
      <c r="B56" s="537"/>
      <c r="C56" s="1083" t="s">
        <v>4635</v>
      </c>
      <c r="D56" s="525"/>
      <c r="E56" s="525"/>
      <c r="F56" s="538"/>
      <c r="G56" s="4"/>
      <c r="H56" s="19"/>
      <c r="I56" s="16"/>
      <c r="J56" s="4"/>
      <c r="K56" s="3"/>
      <c r="L56" s="3"/>
      <c r="M56" s="3"/>
      <c r="N56" s="3"/>
      <c r="O56" s="3"/>
      <c r="P56" s="3"/>
      <c r="Q56" s="3"/>
      <c r="R56" s="3"/>
      <c r="S56" s="3"/>
      <c r="T56" s="3"/>
      <c r="U56" s="3"/>
      <c r="V56" s="3"/>
      <c r="W56" s="3"/>
      <c r="X56" s="3"/>
      <c r="Y56" s="3"/>
      <c r="Z56" s="3"/>
      <c r="AA56" s="3"/>
      <c r="AB56" s="3"/>
      <c r="AC56" s="3"/>
      <c r="AD56" s="3"/>
      <c r="AE56" s="3"/>
      <c r="AF56" s="3"/>
      <c r="AG56" s="3"/>
      <c r="AH56" s="3"/>
      <c r="AI56" s="3"/>
    </row>
    <row r="57" spans="1:35" ht="16.5" customHeight="1" thickBot="1">
      <c r="A57" s="55"/>
      <c r="B57" s="534"/>
      <c r="C57" s="546"/>
      <c r="D57" s="535"/>
      <c r="E57" s="535"/>
      <c r="F57" s="536"/>
      <c r="G57" s="4"/>
      <c r="H57" s="19"/>
      <c r="I57" s="16"/>
      <c r="J57" s="4"/>
      <c r="K57" s="3"/>
      <c r="L57" s="3"/>
      <c r="M57" s="3"/>
      <c r="N57" s="3"/>
      <c r="O57" s="3"/>
      <c r="P57" s="3"/>
      <c r="Q57" s="3"/>
      <c r="R57" s="3"/>
      <c r="S57" s="3"/>
      <c r="T57" s="3"/>
      <c r="U57" s="3"/>
      <c r="V57" s="3"/>
      <c r="W57" s="3"/>
      <c r="X57" s="3"/>
      <c r="Y57" s="3"/>
      <c r="Z57" s="3"/>
      <c r="AA57" s="3"/>
      <c r="AB57" s="3"/>
      <c r="AC57" s="3"/>
      <c r="AD57" s="3"/>
      <c r="AE57" s="3"/>
      <c r="AF57" s="3"/>
      <c r="AG57" s="3"/>
      <c r="AH57" s="3"/>
      <c r="AI57" s="3"/>
    </row>
    <row r="58" spans="1:35" ht="16.5" customHeight="1">
      <c r="A58" s="55"/>
      <c r="B58" s="7"/>
      <c r="C58" s="2"/>
      <c r="D58" s="4"/>
      <c r="E58" s="4"/>
      <c r="F58" s="4"/>
      <c r="G58" s="4"/>
      <c r="H58" s="17" t="s">
        <v>60</v>
      </c>
      <c r="I58" s="556" t="s">
        <v>61</v>
      </c>
      <c r="J58" s="4"/>
      <c r="K58" s="3"/>
      <c r="L58" s="3"/>
      <c r="M58" s="3"/>
      <c r="N58" s="3"/>
      <c r="O58" s="3"/>
      <c r="P58" s="3"/>
      <c r="Q58" s="3"/>
      <c r="R58" s="3"/>
      <c r="S58" s="3"/>
      <c r="T58" s="3"/>
      <c r="U58" s="3"/>
      <c r="V58" s="3"/>
      <c r="W58" s="3"/>
      <c r="X58" s="3"/>
      <c r="Y58" s="3"/>
      <c r="Z58" s="3"/>
      <c r="AA58" s="3"/>
      <c r="AB58" s="3"/>
      <c r="AC58" s="3"/>
      <c r="AD58" s="3"/>
      <c r="AE58" s="3"/>
      <c r="AF58" s="3"/>
      <c r="AG58" s="3"/>
      <c r="AH58" s="3"/>
      <c r="AI58" s="3"/>
    </row>
    <row r="59" spans="1:35" ht="16.5" customHeight="1">
      <c r="A59" s="4"/>
      <c r="B59" s="56"/>
      <c r="C59" s="57"/>
      <c r="D59" s="48"/>
      <c r="E59" s="48"/>
      <c r="F59" s="58"/>
      <c r="G59" s="4"/>
      <c r="H59" s="1138" t="s">
        <v>62</v>
      </c>
      <c r="I59" s="44"/>
      <c r="J59" s="4"/>
      <c r="K59" s="3"/>
      <c r="L59" s="3"/>
      <c r="M59" s="3"/>
      <c r="N59" s="3"/>
      <c r="O59" s="3"/>
      <c r="P59" s="3"/>
      <c r="Q59" s="3"/>
      <c r="R59" s="3"/>
      <c r="S59" s="3"/>
      <c r="T59" s="3"/>
      <c r="U59" s="3"/>
      <c r="V59" s="3"/>
      <c r="W59" s="3"/>
      <c r="X59" s="3"/>
      <c r="Y59" s="3"/>
      <c r="Z59" s="3"/>
      <c r="AA59" s="3"/>
      <c r="AB59" s="3"/>
      <c r="AC59" s="3"/>
      <c r="AD59" s="3"/>
      <c r="AE59" s="3"/>
      <c r="AF59" s="3"/>
      <c r="AG59" s="3"/>
    </row>
    <row r="60" spans="1:35" ht="18.75">
      <c r="A60" s="4"/>
      <c r="B60" s="59"/>
      <c r="C60" s="758" t="s">
        <v>63</v>
      </c>
      <c r="D60" s="60"/>
      <c r="E60" s="60"/>
      <c r="F60" s="61"/>
      <c r="G60" s="4"/>
      <c r="H60" s="1138"/>
      <c r="I60" s="44"/>
      <c r="J60" s="4"/>
      <c r="K60" s="3"/>
      <c r="L60" s="3"/>
      <c r="M60" s="3"/>
      <c r="N60" s="3"/>
      <c r="O60" s="3"/>
      <c r="P60" s="3"/>
      <c r="Q60" s="3"/>
      <c r="R60" s="3"/>
      <c r="S60" s="3"/>
      <c r="T60" s="3"/>
      <c r="U60" s="3"/>
      <c r="V60" s="3"/>
      <c r="W60" s="3"/>
      <c r="X60" s="3"/>
      <c r="Y60" s="3"/>
      <c r="Z60" s="3"/>
      <c r="AA60" s="3"/>
      <c r="AB60" s="3"/>
      <c r="AC60" s="3"/>
      <c r="AD60" s="3"/>
      <c r="AE60" s="3"/>
      <c r="AF60" s="3"/>
      <c r="AG60" s="3"/>
    </row>
    <row r="61" spans="1:35" ht="18.75">
      <c r="A61" s="4"/>
      <c r="B61" s="7"/>
      <c r="C61" s="2"/>
      <c r="D61" s="4"/>
      <c r="E61" s="4"/>
      <c r="F61" s="4"/>
      <c r="G61" s="4"/>
      <c r="H61" s="35"/>
      <c r="I61" s="34"/>
      <c r="J61" s="4"/>
      <c r="K61" s="3"/>
      <c r="L61" s="3"/>
      <c r="M61" s="3"/>
      <c r="N61" s="3"/>
      <c r="O61" s="3"/>
      <c r="P61" s="3"/>
      <c r="Q61" s="3"/>
      <c r="R61" s="3"/>
      <c r="S61" s="3"/>
      <c r="T61" s="3"/>
      <c r="U61" s="3"/>
      <c r="V61" s="3"/>
      <c r="W61" s="3"/>
      <c r="X61" s="3"/>
      <c r="Y61" s="3"/>
      <c r="Z61" s="3"/>
      <c r="AA61" s="3"/>
      <c r="AB61" s="3"/>
      <c r="AC61" s="3"/>
      <c r="AD61" s="3"/>
      <c r="AE61" s="3"/>
      <c r="AF61" s="3"/>
      <c r="AG61" s="3"/>
      <c r="AH61" s="3"/>
      <c r="AI61" s="3"/>
    </row>
    <row r="62" spans="1:35" ht="19.5" thickBot="1">
      <c r="A62" s="4"/>
      <c r="B62" s="7"/>
      <c r="C62" s="2"/>
      <c r="D62" s="4"/>
      <c r="E62" s="4"/>
      <c r="F62" s="4"/>
      <c r="G62" s="4"/>
      <c r="H62" s="7"/>
      <c r="I62" s="62"/>
      <c r="J62" s="4"/>
      <c r="K62" s="3"/>
      <c r="L62" s="3"/>
      <c r="M62" s="3"/>
      <c r="N62" s="3"/>
      <c r="O62" s="3"/>
      <c r="P62" s="3"/>
      <c r="Q62" s="3"/>
      <c r="R62" s="3"/>
      <c r="S62" s="3"/>
      <c r="T62" s="3"/>
      <c r="U62" s="3"/>
      <c r="V62" s="3"/>
      <c r="W62" s="3"/>
      <c r="X62" s="3"/>
      <c r="Y62" s="3"/>
      <c r="Z62" s="3"/>
      <c r="AA62" s="3"/>
      <c r="AB62" s="3"/>
      <c r="AC62" s="3"/>
      <c r="AD62" s="3"/>
      <c r="AE62" s="3"/>
      <c r="AF62" s="3"/>
      <c r="AG62" s="3"/>
      <c r="AH62" s="3"/>
      <c r="AI62" s="3"/>
    </row>
    <row r="63" spans="1:35" ht="18.75">
      <c r="A63" s="4"/>
      <c r="B63" s="7"/>
      <c r="C63" s="2"/>
      <c r="D63" s="4"/>
      <c r="E63" s="4"/>
      <c r="F63" s="4"/>
      <c r="G63" s="62"/>
      <c r="H63" s="17" t="s">
        <v>4310</v>
      </c>
      <c r="I63" s="12"/>
      <c r="J63" s="3"/>
      <c r="K63" s="3"/>
      <c r="L63" s="3"/>
      <c r="M63" s="3"/>
      <c r="N63" s="3"/>
      <c r="O63" s="3"/>
      <c r="P63" s="3"/>
      <c r="Q63" s="3"/>
      <c r="R63" s="3"/>
      <c r="S63" s="3"/>
      <c r="T63" s="3"/>
      <c r="U63" s="3"/>
      <c r="V63" s="3"/>
      <c r="W63" s="3"/>
      <c r="X63" s="3"/>
      <c r="Y63" s="3"/>
      <c r="Z63" s="3"/>
      <c r="AA63" s="3"/>
      <c r="AB63" s="3"/>
      <c r="AC63" s="3"/>
      <c r="AD63" s="3"/>
      <c r="AE63" s="3"/>
      <c r="AF63" s="3"/>
      <c r="AG63" s="3"/>
      <c r="AH63" s="3"/>
      <c r="AI63" s="3"/>
    </row>
    <row r="64" spans="1:35" ht="18.75">
      <c r="A64" s="4"/>
      <c r="B64" s="7"/>
      <c r="C64" s="2"/>
      <c r="D64" s="4"/>
      <c r="E64" s="4"/>
      <c r="F64" s="4"/>
      <c r="G64" s="62"/>
      <c r="H64" s="17"/>
      <c r="I64" s="556" t="s">
        <v>4310</v>
      </c>
      <c r="J64" s="3"/>
      <c r="K64" s="3"/>
      <c r="L64" s="3"/>
      <c r="M64" s="3"/>
      <c r="N64" s="3"/>
      <c r="O64" s="3"/>
      <c r="P64" s="3"/>
      <c r="Q64" s="3"/>
      <c r="R64" s="3"/>
      <c r="S64" s="3"/>
      <c r="T64" s="3"/>
      <c r="U64" s="3"/>
      <c r="V64" s="3"/>
      <c r="W64" s="3"/>
      <c r="X64" s="3"/>
      <c r="Y64" s="3"/>
      <c r="Z64" s="3"/>
      <c r="AA64" s="3"/>
      <c r="AB64" s="3"/>
      <c r="AC64" s="3"/>
      <c r="AD64" s="3"/>
      <c r="AE64" s="3"/>
      <c r="AF64" s="3"/>
      <c r="AG64" s="3"/>
      <c r="AH64" s="3"/>
      <c r="AI64" s="3"/>
    </row>
    <row r="65" spans="1:35" ht="18.75">
      <c r="A65" s="4"/>
      <c r="B65" s="7"/>
      <c r="C65" s="2"/>
      <c r="D65" s="4"/>
      <c r="E65" s="4"/>
      <c r="F65" s="4"/>
      <c r="G65" s="4"/>
      <c r="H65" s="1138"/>
      <c r="I65" s="44"/>
      <c r="J65" s="4"/>
      <c r="K65" s="3"/>
      <c r="L65" s="3"/>
      <c r="M65" s="3"/>
      <c r="N65" s="3"/>
      <c r="O65" s="3"/>
      <c r="P65" s="3"/>
      <c r="Q65" s="3"/>
      <c r="R65" s="3"/>
      <c r="S65" s="3"/>
      <c r="T65" s="3"/>
      <c r="U65" s="3"/>
      <c r="V65" s="3"/>
      <c r="W65" s="3"/>
      <c r="X65" s="3"/>
      <c r="Y65" s="3"/>
      <c r="Z65" s="3"/>
      <c r="AA65" s="3"/>
      <c r="AB65" s="3"/>
      <c r="AC65" s="3"/>
      <c r="AD65" s="3"/>
      <c r="AE65" s="3"/>
      <c r="AF65" s="3"/>
      <c r="AG65" s="3"/>
      <c r="AH65" s="3"/>
      <c r="AI65" s="3"/>
    </row>
    <row r="66" spans="1:35" ht="18.75">
      <c r="A66" s="4"/>
      <c r="B66" s="7"/>
      <c r="C66" s="2"/>
      <c r="D66" s="4"/>
      <c r="E66" s="4"/>
      <c r="F66" s="4"/>
      <c r="G66" s="4"/>
      <c r="H66" s="1138"/>
      <c r="I66" s="44"/>
      <c r="J66" s="4"/>
      <c r="K66" s="3"/>
      <c r="L66" s="3"/>
      <c r="M66" s="3"/>
      <c r="N66" s="3"/>
      <c r="O66" s="3"/>
      <c r="P66" s="3"/>
      <c r="Q66" s="3"/>
      <c r="R66" s="3"/>
      <c r="S66" s="3"/>
      <c r="T66" s="3"/>
      <c r="U66" s="3"/>
      <c r="V66" s="3"/>
      <c r="W66" s="3"/>
      <c r="X66" s="3"/>
      <c r="Y66" s="3"/>
      <c r="Z66" s="3"/>
      <c r="AA66" s="3"/>
      <c r="AB66" s="3"/>
      <c r="AC66" s="3"/>
      <c r="AD66" s="3"/>
      <c r="AE66" s="3"/>
      <c r="AF66" s="3"/>
      <c r="AG66" s="3"/>
      <c r="AH66" s="3"/>
      <c r="AI66" s="3"/>
    </row>
    <row r="67" spans="1:35" ht="19.5" thickBot="1">
      <c r="A67" s="4"/>
      <c r="B67" s="7"/>
      <c r="C67" s="2"/>
      <c r="D67" s="4"/>
      <c r="E67" s="4"/>
      <c r="F67" s="4"/>
      <c r="G67" s="4"/>
      <c r="H67" s="35"/>
      <c r="I67" s="34"/>
      <c r="J67" s="4"/>
      <c r="K67" s="3"/>
      <c r="L67" s="3"/>
      <c r="M67" s="3"/>
      <c r="N67" s="3"/>
      <c r="O67" s="3"/>
      <c r="P67" s="3"/>
      <c r="Q67" s="3"/>
      <c r="R67" s="3"/>
      <c r="S67" s="3"/>
      <c r="T67" s="3"/>
      <c r="U67" s="3"/>
      <c r="V67" s="3"/>
      <c r="W67" s="3"/>
      <c r="X67" s="3"/>
      <c r="Y67" s="3"/>
      <c r="Z67" s="3"/>
      <c r="AA67" s="3"/>
      <c r="AB67" s="3"/>
      <c r="AC67" s="3"/>
      <c r="AD67" s="3"/>
      <c r="AE67" s="3"/>
      <c r="AF67" s="3"/>
      <c r="AG67" s="3"/>
      <c r="AH67" s="3"/>
      <c r="AI67" s="3"/>
    </row>
    <row r="68" spans="1:35" ht="18.75">
      <c r="A68" s="4"/>
      <c r="B68" s="7"/>
      <c r="C68" s="2"/>
      <c r="D68" s="4"/>
      <c r="E68" s="4"/>
      <c r="F68" s="4"/>
      <c r="G68" s="4"/>
      <c r="H68" s="7"/>
      <c r="I68" s="3"/>
      <c r="J68" s="4"/>
      <c r="K68" s="3"/>
      <c r="L68" s="3"/>
      <c r="M68" s="3"/>
      <c r="N68" s="3"/>
      <c r="O68" s="3"/>
      <c r="P68" s="3"/>
      <c r="Q68" s="3"/>
      <c r="R68" s="3"/>
      <c r="S68" s="3"/>
      <c r="T68" s="3"/>
      <c r="U68" s="3"/>
      <c r="V68" s="3"/>
      <c r="W68" s="3"/>
      <c r="X68" s="3"/>
      <c r="Y68" s="3"/>
      <c r="Z68" s="3"/>
      <c r="AA68" s="3"/>
      <c r="AB68" s="3"/>
      <c r="AC68" s="3"/>
      <c r="AD68" s="3"/>
      <c r="AE68" s="3"/>
      <c r="AF68" s="3"/>
      <c r="AG68" s="3"/>
      <c r="AH68" s="3"/>
      <c r="AI68" s="3"/>
    </row>
    <row r="69" spans="1:35" ht="18.75">
      <c r="A69" s="4"/>
      <c r="B69" s="7"/>
      <c r="C69" s="2"/>
      <c r="D69" s="4"/>
      <c r="E69" s="4"/>
      <c r="F69" s="4"/>
      <c r="G69" s="4"/>
      <c r="H69" s="4"/>
      <c r="I69" s="3"/>
      <c r="J69" s="4"/>
      <c r="K69" s="3"/>
      <c r="L69" s="3"/>
      <c r="M69" s="3"/>
      <c r="N69" s="3"/>
      <c r="O69" s="3"/>
      <c r="P69" s="3"/>
      <c r="Q69" s="3"/>
      <c r="R69" s="3"/>
      <c r="S69" s="3"/>
      <c r="T69" s="3"/>
      <c r="U69" s="3"/>
      <c r="V69" s="3"/>
      <c r="W69" s="3"/>
      <c r="X69" s="3"/>
      <c r="Y69" s="3"/>
      <c r="Z69" s="3"/>
      <c r="AA69" s="3"/>
      <c r="AB69" s="3"/>
      <c r="AC69" s="3"/>
      <c r="AD69" s="3"/>
      <c r="AE69" s="3"/>
      <c r="AF69" s="3"/>
      <c r="AG69" s="3"/>
      <c r="AH69" s="3"/>
      <c r="AI69" s="3"/>
    </row>
    <row r="70" spans="1:35" ht="18.75">
      <c r="A70" s="4"/>
      <c r="B70" s="7"/>
      <c r="C70" s="2"/>
      <c r="D70" s="4"/>
      <c r="E70" s="4"/>
      <c r="F70" s="4"/>
      <c r="G70" s="4"/>
      <c r="H70" s="4"/>
      <c r="I70" s="62"/>
      <c r="J70" s="4"/>
      <c r="K70" s="3"/>
      <c r="L70" s="3"/>
      <c r="M70" s="3"/>
      <c r="N70" s="3"/>
      <c r="O70" s="3"/>
      <c r="P70" s="3"/>
      <c r="Q70" s="3"/>
      <c r="R70" s="3"/>
      <c r="S70" s="3"/>
      <c r="T70" s="3"/>
      <c r="U70" s="3"/>
      <c r="V70" s="3"/>
      <c r="W70" s="3"/>
      <c r="X70" s="3"/>
      <c r="Y70" s="3"/>
      <c r="Z70" s="3"/>
      <c r="AA70" s="3"/>
      <c r="AB70" s="3"/>
      <c r="AC70" s="3"/>
      <c r="AD70" s="3"/>
      <c r="AE70" s="3"/>
      <c r="AF70" s="3"/>
      <c r="AG70" s="3"/>
      <c r="AH70" s="3"/>
      <c r="AI70" s="3"/>
    </row>
    <row r="71" spans="1:35" ht="18.75">
      <c r="A71" s="4"/>
      <c r="B71" s="7"/>
      <c r="C71" s="2"/>
      <c r="D71" s="4"/>
      <c r="E71" s="4"/>
      <c r="F71" s="4"/>
      <c r="G71" s="4"/>
      <c r="H71" s="3"/>
      <c r="I71" s="62"/>
      <c r="J71" s="4"/>
      <c r="K71" s="3"/>
      <c r="L71" s="3"/>
      <c r="M71" s="3"/>
      <c r="N71" s="3"/>
      <c r="O71" s="3"/>
      <c r="P71" s="3"/>
      <c r="Q71" s="3"/>
      <c r="R71" s="3"/>
      <c r="S71" s="3"/>
      <c r="T71" s="3"/>
      <c r="U71" s="3"/>
      <c r="V71" s="3"/>
      <c r="W71" s="3"/>
      <c r="X71" s="3"/>
      <c r="Y71" s="3"/>
      <c r="Z71" s="3"/>
      <c r="AA71" s="3"/>
      <c r="AB71" s="3"/>
      <c r="AC71" s="3"/>
      <c r="AD71" s="3"/>
      <c r="AE71" s="3"/>
      <c r="AF71" s="3"/>
      <c r="AG71" s="3"/>
      <c r="AH71" s="3"/>
      <c r="AI71" s="3"/>
    </row>
    <row r="72" spans="1:35" ht="18.75">
      <c r="A72" s="4"/>
      <c r="B72" s="7"/>
      <c r="C72" s="2"/>
      <c r="D72" s="4"/>
      <c r="E72" s="4"/>
      <c r="F72" s="4"/>
      <c r="G72" s="4"/>
      <c r="H72" s="3"/>
      <c r="I72" s="62"/>
      <c r="J72" s="4"/>
      <c r="K72" s="3"/>
      <c r="L72" s="3"/>
      <c r="M72" s="3"/>
      <c r="N72" s="3"/>
      <c r="O72" s="3"/>
      <c r="P72" s="3"/>
      <c r="Q72" s="3"/>
      <c r="R72" s="3"/>
      <c r="S72" s="3"/>
      <c r="T72" s="3"/>
      <c r="U72" s="3"/>
      <c r="V72" s="3"/>
      <c r="W72" s="3"/>
      <c r="X72" s="3"/>
      <c r="Y72" s="3"/>
      <c r="Z72" s="3"/>
      <c r="AA72" s="3"/>
      <c r="AB72" s="3"/>
      <c r="AC72" s="3"/>
      <c r="AD72" s="3"/>
      <c r="AE72" s="3"/>
      <c r="AF72" s="3"/>
      <c r="AG72" s="3"/>
      <c r="AH72" s="3"/>
      <c r="AI72" s="3"/>
    </row>
    <row r="73" spans="1:35" ht="18.75">
      <c r="A73" s="4"/>
      <c r="B73" s="7"/>
      <c r="C73" s="2"/>
      <c r="D73" s="4"/>
      <c r="E73" s="4"/>
      <c r="F73" s="4"/>
      <c r="G73" s="4"/>
      <c r="H73" s="3"/>
      <c r="I73" s="62"/>
      <c r="J73" s="4"/>
      <c r="K73" s="3"/>
      <c r="L73" s="3"/>
      <c r="M73" s="3"/>
      <c r="N73" s="3"/>
      <c r="O73" s="3"/>
      <c r="P73" s="3"/>
      <c r="Q73" s="3"/>
      <c r="R73" s="3"/>
      <c r="S73" s="3"/>
      <c r="T73" s="3"/>
      <c r="U73" s="3"/>
      <c r="V73" s="3"/>
      <c r="W73" s="3"/>
      <c r="X73" s="3"/>
      <c r="Y73" s="3"/>
      <c r="Z73" s="3"/>
      <c r="AA73" s="3"/>
      <c r="AB73" s="3"/>
      <c r="AC73" s="3"/>
      <c r="AD73" s="3"/>
      <c r="AE73" s="3"/>
      <c r="AF73" s="3"/>
      <c r="AG73" s="3"/>
      <c r="AH73" s="3"/>
      <c r="AI73" s="3"/>
    </row>
    <row r="74" spans="1:35" ht="18.75">
      <c r="A74" s="4"/>
      <c r="B74" s="7"/>
      <c r="C74" s="2"/>
      <c r="D74" s="4"/>
      <c r="E74" s="4"/>
      <c r="F74" s="4"/>
      <c r="G74" s="4"/>
      <c r="H74" s="3"/>
      <c r="I74" s="62"/>
      <c r="J74" s="4"/>
      <c r="K74" s="3"/>
      <c r="L74" s="3"/>
      <c r="M74" s="3"/>
      <c r="N74" s="3"/>
      <c r="O74" s="3"/>
      <c r="P74" s="3"/>
      <c r="Q74" s="3"/>
      <c r="R74" s="3"/>
      <c r="S74" s="3"/>
      <c r="T74" s="3"/>
      <c r="U74" s="3"/>
      <c r="V74" s="3"/>
      <c r="W74" s="3"/>
      <c r="X74" s="3"/>
      <c r="Y74" s="3"/>
      <c r="Z74" s="3"/>
      <c r="AA74" s="3"/>
      <c r="AB74" s="3"/>
      <c r="AC74" s="3"/>
      <c r="AD74" s="3"/>
      <c r="AE74" s="3"/>
      <c r="AF74" s="3"/>
      <c r="AG74" s="3"/>
      <c r="AH74" s="3"/>
      <c r="AI74" s="3"/>
    </row>
    <row r="75" spans="1:35" ht="18.75">
      <c r="A75" s="4"/>
      <c r="B75" s="7"/>
      <c r="C75" s="2"/>
      <c r="D75" s="4"/>
      <c r="E75" s="4"/>
      <c r="F75" s="4"/>
      <c r="G75" s="4"/>
      <c r="H75" s="3"/>
      <c r="I75" s="62"/>
      <c r="J75" s="4"/>
      <c r="K75" s="3"/>
      <c r="L75" s="3"/>
      <c r="M75" s="3"/>
      <c r="N75" s="3"/>
      <c r="O75" s="3"/>
      <c r="P75" s="3"/>
      <c r="Q75" s="3"/>
      <c r="R75" s="3"/>
      <c r="S75" s="3"/>
      <c r="T75" s="3"/>
      <c r="U75" s="3"/>
      <c r="V75" s="3"/>
      <c r="W75" s="3"/>
      <c r="X75" s="3"/>
      <c r="Y75" s="3"/>
      <c r="Z75" s="3"/>
      <c r="AA75" s="3"/>
      <c r="AB75" s="3"/>
      <c r="AC75" s="3"/>
      <c r="AD75" s="3"/>
      <c r="AE75" s="3"/>
      <c r="AF75" s="3"/>
      <c r="AG75" s="3"/>
      <c r="AH75" s="3"/>
      <c r="AI75" s="3"/>
    </row>
    <row r="76" spans="1:35" ht="18.75">
      <c r="A76" s="4"/>
      <c r="B76" s="7"/>
      <c r="C76" s="2"/>
      <c r="D76" s="4"/>
      <c r="E76" s="4"/>
      <c r="F76" s="4"/>
      <c r="G76" s="4"/>
      <c r="H76" s="3"/>
      <c r="I76" s="62"/>
      <c r="J76" s="4"/>
      <c r="K76" s="3"/>
      <c r="L76" s="3"/>
      <c r="M76" s="3"/>
      <c r="N76" s="3"/>
      <c r="O76" s="3"/>
      <c r="P76" s="3"/>
      <c r="Q76" s="3"/>
      <c r="R76" s="3"/>
      <c r="S76" s="3"/>
      <c r="T76" s="3"/>
      <c r="U76" s="3"/>
      <c r="V76" s="3"/>
      <c r="W76" s="3"/>
      <c r="X76" s="3"/>
      <c r="Y76" s="3"/>
      <c r="Z76" s="3"/>
      <c r="AA76" s="3"/>
      <c r="AB76" s="3"/>
      <c r="AC76" s="3"/>
      <c r="AD76" s="3"/>
      <c r="AE76" s="3"/>
      <c r="AF76" s="3"/>
      <c r="AG76" s="3"/>
      <c r="AH76" s="3"/>
      <c r="AI76" s="3"/>
    </row>
    <row r="77" spans="1:35" ht="18.75">
      <c r="A77" s="4"/>
      <c r="B77" s="7"/>
      <c r="C77" s="2"/>
      <c r="D77" s="4"/>
      <c r="E77" s="4"/>
      <c r="F77" s="4"/>
      <c r="G77" s="4"/>
      <c r="H77" s="3"/>
      <c r="I77" s="62"/>
      <c r="J77" s="4"/>
      <c r="K77" s="3"/>
      <c r="L77" s="3"/>
      <c r="M77" s="3"/>
      <c r="N77" s="3"/>
      <c r="O77" s="3"/>
      <c r="P77" s="3"/>
      <c r="Q77" s="3"/>
      <c r="R77" s="3"/>
      <c r="S77" s="3"/>
      <c r="T77" s="3"/>
      <c r="U77" s="3"/>
      <c r="V77" s="3"/>
      <c r="W77" s="3"/>
      <c r="X77" s="3"/>
      <c r="Y77" s="3"/>
      <c r="Z77" s="3"/>
      <c r="AA77" s="3"/>
      <c r="AB77" s="3"/>
      <c r="AC77" s="3"/>
      <c r="AD77" s="3"/>
      <c r="AE77" s="3"/>
      <c r="AF77" s="3"/>
      <c r="AG77" s="3"/>
      <c r="AH77" s="3"/>
      <c r="AI77" s="3"/>
    </row>
    <row r="78" spans="1:35" ht="18.75">
      <c r="A78" s="4"/>
      <c r="B78" s="7"/>
      <c r="C78" s="2"/>
      <c r="D78" s="4"/>
      <c r="E78" s="4"/>
      <c r="F78" s="4"/>
      <c r="G78" s="4"/>
      <c r="H78" s="3"/>
      <c r="I78" s="62"/>
      <c r="J78" s="4"/>
      <c r="K78" s="3"/>
      <c r="L78" s="3"/>
      <c r="M78" s="3"/>
      <c r="N78" s="3"/>
      <c r="O78" s="3"/>
      <c r="P78" s="3"/>
      <c r="Q78" s="3"/>
      <c r="R78" s="3"/>
      <c r="S78" s="3"/>
      <c r="T78" s="3"/>
      <c r="U78" s="3"/>
      <c r="V78" s="3"/>
      <c r="W78" s="3"/>
      <c r="X78" s="3"/>
      <c r="Y78" s="3"/>
      <c r="Z78" s="3"/>
      <c r="AA78" s="3"/>
      <c r="AB78" s="3"/>
      <c r="AC78" s="3"/>
      <c r="AD78" s="3"/>
      <c r="AE78" s="3"/>
      <c r="AF78" s="3"/>
      <c r="AG78" s="3"/>
      <c r="AH78" s="3"/>
      <c r="AI78" s="3"/>
    </row>
    <row r="79" spans="1:35" ht="18.75">
      <c r="A79" s="4"/>
      <c r="B79" s="7"/>
      <c r="C79" s="2"/>
      <c r="D79" s="4"/>
      <c r="E79" s="4"/>
      <c r="F79" s="4"/>
      <c r="G79" s="4"/>
      <c r="H79" s="3"/>
      <c r="I79" s="62"/>
      <c r="J79" s="4"/>
      <c r="K79" s="3"/>
      <c r="L79" s="3"/>
      <c r="M79" s="3"/>
      <c r="N79" s="3"/>
      <c r="O79" s="3"/>
      <c r="P79" s="3"/>
      <c r="Q79" s="3"/>
      <c r="R79" s="3"/>
      <c r="S79" s="3"/>
      <c r="T79" s="3"/>
      <c r="U79" s="3"/>
      <c r="V79" s="3"/>
      <c r="W79" s="3"/>
      <c r="X79" s="3"/>
      <c r="Y79" s="3"/>
      <c r="Z79" s="3"/>
      <c r="AA79" s="3"/>
      <c r="AB79" s="3"/>
      <c r="AC79" s="3"/>
      <c r="AD79" s="3"/>
      <c r="AE79" s="3"/>
      <c r="AF79" s="3"/>
      <c r="AG79" s="3"/>
      <c r="AH79" s="3"/>
      <c r="AI79" s="3"/>
    </row>
    <row r="80" spans="1:35" ht="18.75">
      <c r="A80" s="4"/>
      <c r="B80" s="7"/>
      <c r="C80" s="2"/>
      <c r="D80" s="4"/>
      <c r="E80" s="4"/>
      <c r="F80" s="4"/>
      <c r="G80" s="4"/>
      <c r="H80" s="3"/>
      <c r="I80" s="62"/>
      <c r="J80" s="4"/>
      <c r="K80" s="3"/>
      <c r="L80" s="3"/>
      <c r="M80" s="3"/>
      <c r="N80" s="3"/>
      <c r="O80" s="3"/>
      <c r="P80" s="3"/>
      <c r="Q80" s="3"/>
      <c r="R80" s="3"/>
      <c r="S80" s="3"/>
      <c r="T80" s="3"/>
      <c r="U80" s="3"/>
      <c r="V80" s="3"/>
      <c r="W80" s="3"/>
      <c r="X80" s="3"/>
      <c r="Y80" s="3"/>
      <c r="Z80" s="3"/>
      <c r="AA80" s="3"/>
      <c r="AB80" s="3"/>
      <c r="AC80" s="3"/>
      <c r="AD80" s="3"/>
      <c r="AE80" s="3"/>
      <c r="AF80" s="3"/>
      <c r="AG80" s="3"/>
      <c r="AH80" s="3"/>
      <c r="AI80" s="3"/>
    </row>
    <row r="81" spans="1:35" ht="18.75">
      <c r="A81" s="4"/>
      <c r="B81" s="7"/>
      <c r="C81" s="2"/>
      <c r="D81" s="4"/>
      <c r="E81" s="4"/>
      <c r="F81" s="4"/>
      <c r="G81" s="4"/>
      <c r="H81" s="3"/>
      <c r="I81" s="62"/>
      <c r="J81" s="4"/>
      <c r="K81" s="3"/>
      <c r="L81" s="3"/>
      <c r="M81" s="3"/>
      <c r="N81" s="3"/>
      <c r="O81" s="3"/>
      <c r="P81" s="3"/>
      <c r="Q81" s="3"/>
      <c r="R81" s="3"/>
      <c r="S81" s="3"/>
      <c r="T81" s="3"/>
      <c r="U81" s="3"/>
      <c r="V81" s="3"/>
      <c r="W81" s="3"/>
      <c r="X81" s="3"/>
      <c r="Y81" s="3"/>
      <c r="Z81" s="3"/>
      <c r="AA81" s="3"/>
      <c r="AB81" s="3"/>
      <c r="AC81" s="3"/>
      <c r="AD81" s="3"/>
      <c r="AE81" s="3"/>
      <c r="AF81" s="3"/>
      <c r="AG81" s="3"/>
      <c r="AH81" s="3"/>
      <c r="AI81" s="3"/>
    </row>
    <row r="82" spans="1:35" ht="18.75">
      <c r="A82" s="4"/>
      <c r="B82" s="7"/>
      <c r="C82" s="2"/>
      <c r="D82" s="4"/>
      <c r="E82" s="4"/>
      <c r="F82" s="4"/>
      <c r="G82" s="4"/>
      <c r="H82" s="3"/>
      <c r="I82" s="62"/>
      <c r="J82" s="4"/>
      <c r="K82" s="3"/>
      <c r="L82" s="3"/>
      <c r="M82" s="3"/>
      <c r="N82" s="3"/>
      <c r="O82" s="3"/>
      <c r="P82" s="3"/>
      <c r="Q82" s="3"/>
      <c r="R82" s="3"/>
      <c r="S82" s="3"/>
      <c r="T82" s="3"/>
      <c r="U82" s="3"/>
      <c r="V82" s="3"/>
      <c r="W82" s="3"/>
      <c r="X82" s="3"/>
      <c r="Y82" s="3"/>
      <c r="Z82" s="3"/>
      <c r="AA82" s="3"/>
      <c r="AB82" s="3"/>
      <c r="AC82" s="3"/>
      <c r="AD82" s="3"/>
      <c r="AE82" s="3"/>
      <c r="AF82" s="3"/>
      <c r="AG82" s="3"/>
      <c r="AH82" s="3"/>
      <c r="AI82" s="3"/>
    </row>
    <row r="83" spans="1:35" ht="18.75">
      <c r="A83" s="4"/>
      <c r="B83" s="7"/>
      <c r="C83" s="2"/>
      <c r="D83" s="4"/>
      <c r="E83" s="4"/>
      <c r="F83" s="4"/>
      <c r="G83" s="4"/>
      <c r="H83" s="3"/>
      <c r="I83" s="62"/>
      <c r="J83" s="4"/>
    </row>
    <row r="84" spans="1:35">
      <c r="G84" s="4"/>
      <c r="H84" s="3"/>
      <c r="I84" s="62"/>
      <c r="J84" s="4"/>
    </row>
    <row r="85" spans="1:35">
      <c r="G85" s="4"/>
      <c r="H85" s="3"/>
      <c r="I85" s="62"/>
      <c r="J85" s="4"/>
    </row>
    <row r="86" spans="1:35">
      <c r="G86" s="4"/>
      <c r="H86" s="3"/>
      <c r="I86" s="62"/>
      <c r="J86" s="4"/>
    </row>
    <row r="87" spans="1:35">
      <c r="G87" s="4"/>
      <c r="H87" s="3"/>
      <c r="I87" s="62"/>
      <c r="J87" s="4"/>
    </row>
    <row r="88" spans="1:35">
      <c r="H88" s="3"/>
      <c r="I88" s="62"/>
    </row>
    <row r="89" spans="1:35">
      <c r="H89" s="3"/>
      <c r="I89" s="62"/>
    </row>
    <row r="90" spans="1:35">
      <c r="H90" s="3"/>
      <c r="I90" s="62"/>
    </row>
    <row r="91" spans="1:35">
      <c r="H91" s="3"/>
      <c r="I91" s="62"/>
    </row>
    <row r="92" spans="1:35">
      <c r="H92" s="3"/>
      <c r="I92" s="62"/>
    </row>
    <row r="93" spans="1:35">
      <c r="H93" s="3"/>
    </row>
  </sheetData>
  <mergeCells count="4">
    <mergeCell ref="E2:G2"/>
    <mergeCell ref="E36:F45"/>
    <mergeCell ref="H59:H60"/>
    <mergeCell ref="H65:H66"/>
  </mergeCells>
  <hyperlinks>
    <hyperlink ref="E2" r:id="rId1"/>
    <hyperlink ref="I2" r:id="rId2"/>
    <hyperlink ref="I4" location="ОГЛАВЛЕНИЕ!R1C1" display="Оглавление"/>
    <hyperlink ref="I5" location="'Печи и аксессуары'!A1" display="Печи и аксессуары"/>
    <hyperlink ref="I6" location="'ПММ ECOLINE'!A1" display="Посудомоечные машины ECOLINE"/>
    <hyperlink ref="C7" location="Omniwash!A1" display="Посудомоечные машины"/>
    <hyperlink ref="I7" location="'ПММ EASYLINE'!A1" display="Посудомоечные машины EASYLINE"/>
    <hyperlink ref="I8" location="'ПММ PURA (ex TOPLINE)'!R1C1" display="Посудомоечные машины PURA (бывш. TOPLINE)"/>
    <hyperlink ref="I9" location="Водоподготовка!A1" display="Водоподготовка"/>
    <hyperlink ref="I10" location="'Котломоечные машины'!A1" display="Котломоечные машины"/>
    <hyperlink ref="I11" location="'ПММ с термодезинфекцией'!A1" display="ПММ с термодезинфекцией"/>
    <hyperlink ref="C12" location="COMPACK!R1C1" display="Посудомоечные машины"/>
    <hyperlink ref="I12" location="ПАРОКОНВЕКТОМАТЫ!A1" display="Пароконвектоматы"/>
    <hyperlink ref="I13" location="'Холодильное оборудование'!R1C1" display="Холодильное оборудование"/>
    <hyperlink ref="I16" location="ELFRAMO!A1" display="Туннельные и котломоечные машины"/>
    <hyperlink ref="C17" location="ADLER!A1" display="Посудомоечные машины"/>
    <hyperlink ref="B20" location="Kuvings!A1" display="Kuvings"/>
    <hyperlink ref="I21" location="'FM печи'!A1" display="Конвекционные печи и расстоечные шкафы"/>
    <hyperlink ref="I22" location="'FM конвектоматы'!A1" display="Пароконвектоматы"/>
    <hyperlink ref="C25" location="Водоумягчитель!A1" display="Водоумягчитель"/>
    <hyperlink ref="C29" location="Aucma!A1" display="Лари морозильные"/>
    <hyperlink ref="I29" location="'ROSSO и ROSSO PRO'!R1C1" display="Оборудование для HoReCa и Retail"/>
    <hyperlink ref="I30" location="Rossoo_gastr!A1" display="Гастроёмкости"/>
    <hyperlink ref="I31" location="' Luxstahl'!A1" display="Гастроёмкости Luxstahl"/>
    <hyperlink ref="C33" location="'LA PAVONI'!R1C1" display="Кофемашины и кофемолки"/>
    <hyperlink ref="I36" location="Resto!A18" display="Тестораскатки"/>
    <hyperlink ref="I37" location="Resto!A1" display="Печи для пиццы"/>
    <hyperlink ref="C38" location="'Robot Coupe'!B2" display="Кухонные процессоры"/>
    <hyperlink ref="C39" location="'Robot Coupe'!B14" display="Овощерезки"/>
    <hyperlink ref="C40" location="'Robot Coupe'!B40" display="Куттеры"/>
    <hyperlink ref="C41" location="'Robot Coupe'!B57" display="Robot Cook"/>
    <hyperlink ref="I41" location="Lavezzini!A1" display="Вакуумные упаковщики"/>
    <hyperlink ref="C42" location="'Robot Coupe'!B59" display="Бликсеры"/>
    <hyperlink ref="C43" location="'Robot Coupe'!B70" display="Ручные миксеры"/>
    <hyperlink ref="C44" location="'Robot Coupe'!B93" display="Соковыжималки и автоматические сита"/>
    <hyperlink ref="I44" location="UNOX!A1" display="Тепловое оборудование"/>
    <hyperlink ref="C45" location="'Robot Coupe'!B102" display="Диски и аксессуары"/>
    <hyperlink ref="I45" location="'UNOX описание'!A1" display="Описание моделей"/>
    <hyperlink ref="C48" location="'Мини-холодильники'!A1" display="Мини-холодильники, морозильники"/>
    <hyperlink ref="C49" location="HAIER!A1" display="Морозильные лари с глухой крышкой"/>
    <hyperlink ref="C50" location="'Лари с гнутым стеклом'!A1" display="Морозильные лари с гнутым стеклом"/>
    <hyperlink ref="C51" location="'Прачечное оборудование'!A1" display="Прачечное оборудование"/>
    <hyperlink ref="I51" location="Scotsman!A1" display="Льдогенераторы"/>
    <hyperlink ref="C52" location="'Винные шкафы'!A1" display="Винные шкафы"/>
    <hyperlink ref="C53" location="'Икорные холодильники'!A1" display="Икорные холодильники"/>
    <hyperlink ref="C54" location="'Бонеты HAIER'!A1" display="Бонеты"/>
    <hyperlink ref="I58" location="SPIDOCOOK!R1C1" display="Керамические грили и жарочные поверхности"/>
    <hyperlink ref="C60" location="ZUMOVAL!R1C1" display="Соковыжималки"/>
    <hyperlink ref="I64" location="R.G.V.!R1C1" display="R.G.V."/>
    <hyperlink ref="C55" location="'Проф посудомоечная машина'!R1C1" display="'Проф посудомоечная машина'!R1C1"/>
    <hyperlink ref="C56" location="'Печи Haier'!A1" display="Печи Haier"/>
  </hyperlinks>
  <pageMargins left="0" right="0" top="0" bottom="0" header="0.511811023622047" footer="0.511811023622047"/>
  <pageSetup paperSize="9" scale="25" orientation="portrait" horizontalDpi="300" verticalDpi="30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9"/>
  <sheetViews>
    <sheetView workbookViewId="0">
      <selection activeCell="L7" sqref="L7"/>
    </sheetView>
  </sheetViews>
  <sheetFormatPr defaultRowHeight="15"/>
  <cols>
    <col min="1" max="1" width="19.7109375" customWidth="1"/>
    <col min="2" max="2" width="33.28515625" customWidth="1"/>
    <col min="3" max="3" width="23.5703125" bestFit="1" customWidth="1"/>
    <col min="4" max="4" width="26.28515625" bestFit="1" customWidth="1"/>
    <col min="5" max="5" width="12" bestFit="1" customWidth="1"/>
    <col min="6" max="6" width="13.140625" bestFit="1" customWidth="1"/>
    <col min="7" max="7" width="15.7109375" bestFit="1" customWidth="1"/>
    <col min="8" max="8" width="15.140625" bestFit="1" customWidth="1"/>
    <col min="9" max="9" width="38.85546875" bestFit="1" customWidth="1"/>
    <col min="10" max="10" width="19.7109375" bestFit="1" customWidth="1"/>
    <col min="11" max="11" width="28.5703125" bestFit="1" customWidth="1"/>
  </cols>
  <sheetData>
    <row r="1" spans="1:12">
      <c r="A1" s="1139"/>
      <c r="B1" s="1139"/>
      <c r="C1" s="1141" t="s">
        <v>621</v>
      </c>
      <c r="D1" s="1141"/>
      <c r="E1" s="1141"/>
      <c r="F1" s="1141"/>
      <c r="G1" s="1141"/>
      <c r="H1" s="1141"/>
      <c r="I1" s="1141"/>
      <c r="J1" s="1139"/>
    </row>
    <row r="2" spans="1:12">
      <c r="A2" s="1139"/>
      <c r="B2" s="1139"/>
      <c r="C2" s="1141"/>
      <c r="D2" s="1141"/>
      <c r="E2" s="1141"/>
      <c r="F2" s="1141"/>
      <c r="G2" s="1141"/>
      <c r="H2" s="1141"/>
      <c r="I2" s="1141"/>
      <c r="J2" s="1139"/>
    </row>
    <row r="3" spans="1:12">
      <c r="A3" s="1139"/>
      <c r="B3" s="1139"/>
      <c r="C3" s="1141"/>
      <c r="D3" s="1141"/>
      <c r="E3" s="1141"/>
      <c r="F3" s="1141"/>
      <c r="G3" s="1141"/>
      <c r="H3" s="1141"/>
      <c r="I3" s="1141"/>
      <c r="J3" s="1139"/>
    </row>
    <row r="4" spans="1:12">
      <c r="A4" s="1139"/>
      <c r="B4" s="1139"/>
      <c r="C4" s="1141"/>
      <c r="D4" s="1141"/>
      <c r="E4" s="1141"/>
      <c r="F4" s="1141"/>
      <c r="G4" s="1141"/>
      <c r="H4" s="1141"/>
      <c r="I4" s="1141"/>
      <c r="J4" s="1139"/>
    </row>
    <row r="5" spans="1:12">
      <c r="A5" s="1139"/>
      <c r="B5" s="1139"/>
      <c r="C5" s="1141"/>
      <c r="D5" s="1141"/>
      <c r="E5" s="1141"/>
      <c r="F5" s="1141"/>
      <c r="G5" s="1141"/>
      <c r="H5" s="1141"/>
      <c r="I5" s="1141"/>
      <c r="J5" s="1139"/>
    </row>
    <row r="6" spans="1:12">
      <c r="A6" s="1139"/>
      <c r="B6" s="1139"/>
      <c r="C6" s="1141"/>
      <c r="D6" s="1141"/>
      <c r="E6" s="1141"/>
      <c r="F6" s="1141"/>
      <c r="G6" s="1141"/>
      <c r="H6" s="1141"/>
      <c r="I6" s="1141"/>
      <c r="J6" s="1140"/>
      <c r="L6" s="544"/>
    </row>
    <row r="7" spans="1:12">
      <c r="A7" s="1140"/>
      <c r="B7" s="1140"/>
      <c r="C7" s="1142"/>
      <c r="D7" s="1142"/>
      <c r="E7" s="1142"/>
      <c r="F7" s="1142"/>
      <c r="G7" s="1142"/>
      <c r="H7" s="1142"/>
      <c r="I7" s="1142"/>
      <c r="J7" s="547" t="s">
        <v>66</v>
      </c>
      <c r="K7" s="548">
        <v>0</v>
      </c>
      <c r="L7" s="545" t="s">
        <v>65</v>
      </c>
    </row>
    <row r="8" spans="1:12" ht="51">
      <c r="A8" s="551" t="s">
        <v>129</v>
      </c>
      <c r="B8" s="551" t="s">
        <v>67</v>
      </c>
      <c r="C8" s="550" t="s">
        <v>1447</v>
      </c>
      <c r="D8" s="550" t="s">
        <v>1448</v>
      </c>
      <c r="E8" s="550" t="s">
        <v>726</v>
      </c>
      <c r="F8" s="550" t="s">
        <v>727</v>
      </c>
      <c r="G8" s="550" t="s">
        <v>4313</v>
      </c>
      <c r="H8" s="550" t="s">
        <v>4314</v>
      </c>
      <c r="I8" s="550" t="s">
        <v>628</v>
      </c>
      <c r="J8" s="549" t="s">
        <v>623</v>
      </c>
      <c r="K8" s="550" t="str">
        <f>CONCATENATE("Дилерская цена при скидке ",K7*100,"%")</f>
        <v>Дилерская цена при скидке 0%</v>
      </c>
      <c r="L8" s="544"/>
    </row>
    <row r="9" spans="1:12" ht="409.5" customHeight="1">
      <c r="A9" s="539" t="s">
        <v>4315</v>
      </c>
      <c r="B9" s="542"/>
      <c r="C9" s="539" t="s">
        <v>4316</v>
      </c>
      <c r="D9" s="539" t="s">
        <v>4317</v>
      </c>
      <c r="E9" s="539" t="s">
        <v>4318</v>
      </c>
      <c r="F9" s="539" t="s">
        <v>4319</v>
      </c>
      <c r="G9" s="540">
        <v>45705</v>
      </c>
      <c r="H9" s="540">
        <v>45879</v>
      </c>
      <c r="I9" s="543" t="s">
        <v>4320</v>
      </c>
      <c r="J9" s="607">
        <v>198260</v>
      </c>
      <c r="K9" s="541">
        <f>J9</f>
        <v>198260</v>
      </c>
    </row>
  </sheetData>
  <mergeCells count="3">
    <mergeCell ref="A1:B7"/>
    <mergeCell ref="C1:I7"/>
    <mergeCell ref="J1:J6"/>
  </mergeCells>
  <hyperlinks>
    <hyperlink ref="L7" location="Меню!R1C1" display="Меню!R1C1"/>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6"/>
  <sheetViews>
    <sheetView zoomScale="80" zoomScaleNormal="80" workbookViewId="0">
      <selection activeCell="O3" sqref="O3"/>
    </sheetView>
  </sheetViews>
  <sheetFormatPr defaultColWidth="9.140625" defaultRowHeight="15"/>
  <cols>
    <col min="1" max="1" width="3.28515625" style="367" customWidth="1"/>
    <col min="2" max="2" width="25.140625" style="367" customWidth="1"/>
    <col min="3" max="3" width="31.28515625" style="367" customWidth="1"/>
    <col min="4" max="4" width="19" style="367" customWidth="1"/>
    <col min="5" max="5" width="18.42578125" style="367" customWidth="1"/>
    <col min="6" max="6" width="17.5703125" style="367" customWidth="1"/>
    <col min="7" max="7" width="15.28515625" style="367" customWidth="1"/>
    <col min="8" max="10" width="9.140625" style="367"/>
    <col min="11" max="11" width="10.42578125" style="367" customWidth="1"/>
    <col min="12" max="12" width="8.140625" style="367" customWidth="1"/>
    <col min="13" max="13" width="15.140625" style="367" customWidth="1"/>
    <col min="14" max="14" width="15.5703125" style="367" customWidth="1"/>
    <col min="15" max="15" width="20.7109375" style="367" customWidth="1"/>
    <col min="16" max="16" width="10.42578125" style="367" customWidth="1"/>
    <col min="17" max="17" width="8.42578125" style="367" customWidth="1"/>
    <col min="18" max="1024" width="9.140625" style="367"/>
  </cols>
  <sheetData>
    <row r="1" spans="2:16" s="355" customFormat="1" ht="371.25" customHeight="1" thickBot="1">
      <c r="B1" s="354"/>
      <c r="C1" s="354"/>
      <c r="D1" s="354"/>
      <c r="E1" s="354"/>
      <c r="F1" s="1143"/>
      <c r="G1" s="1143"/>
      <c r="H1" s="1143"/>
      <c r="I1" s="1143"/>
      <c r="J1" s="1143"/>
      <c r="K1" s="1143"/>
      <c r="L1" s="1143"/>
      <c r="M1" s="1143"/>
      <c r="N1" s="1143"/>
    </row>
    <row r="2" spans="2:16" s="358" customFormat="1" ht="39.75" customHeight="1" thickBot="1">
      <c r="B2" s="1144" t="s">
        <v>129</v>
      </c>
      <c r="C2" s="1144" t="s">
        <v>67</v>
      </c>
      <c r="D2" s="1145" t="s">
        <v>130</v>
      </c>
      <c r="E2" s="1145" t="s">
        <v>131</v>
      </c>
      <c r="F2" s="1144" t="s">
        <v>132</v>
      </c>
      <c r="G2" s="1145" t="s">
        <v>133</v>
      </c>
      <c r="H2" s="1145" t="s">
        <v>134</v>
      </c>
      <c r="I2" s="1145"/>
      <c r="J2" s="1145"/>
      <c r="K2" s="1145"/>
      <c r="L2" s="1145"/>
      <c r="M2" s="1146" t="s">
        <v>4199</v>
      </c>
      <c r="N2" s="1146" t="s">
        <v>4200</v>
      </c>
      <c r="O2" s="356" t="s">
        <v>66</v>
      </c>
      <c r="P2" s="357">
        <v>0</v>
      </c>
    </row>
    <row r="3" spans="2:16" s="358" customFormat="1" ht="45.75" customHeight="1" thickBot="1">
      <c r="B3" s="1144"/>
      <c r="C3" s="1144"/>
      <c r="D3" s="1145"/>
      <c r="E3" s="1145"/>
      <c r="F3" s="1144"/>
      <c r="G3" s="1145"/>
      <c r="H3" s="359" t="s">
        <v>135</v>
      </c>
      <c r="I3" s="359" t="s">
        <v>136</v>
      </c>
      <c r="J3" s="359" t="s">
        <v>137</v>
      </c>
      <c r="K3" s="359" t="s">
        <v>138</v>
      </c>
      <c r="L3" s="359" t="s">
        <v>139</v>
      </c>
      <c r="M3" s="1146"/>
      <c r="N3" s="1146"/>
      <c r="O3" s="360" t="s">
        <v>65</v>
      </c>
    </row>
    <row r="4" spans="2:16" s="358" customFormat="1" ht="114" customHeight="1" thickBot="1">
      <c r="B4" s="361" t="s">
        <v>4201</v>
      </c>
      <c r="C4" s="362"/>
      <c r="D4" s="363" t="s">
        <v>140</v>
      </c>
      <c r="E4" s="363" t="s">
        <v>141</v>
      </c>
      <c r="F4" s="363" t="s">
        <v>142</v>
      </c>
      <c r="G4" s="364">
        <v>1.5</v>
      </c>
      <c r="H4" s="364" t="s">
        <v>143</v>
      </c>
      <c r="I4" s="364" t="s">
        <v>144</v>
      </c>
      <c r="J4" s="364" t="s">
        <v>145</v>
      </c>
      <c r="K4" s="364" t="s">
        <v>146</v>
      </c>
      <c r="L4" s="364" t="s">
        <v>147</v>
      </c>
      <c r="M4" s="365">
        <v>11900</v>
      </c>
      <c r="N4" s="366">
        <f>M4*(1-P2)</f>
        <v>11900</v>
      </c>
    </row>
    <row r="5" spans="2:16" s="355" customFormat="1" ht="18.75"/>
    <row r="6" spans="2:16" s="355" customFormat="1" ht="18.75"/>
    <row r="7" spans="2:16" s="355" customFormat="1" ht="18.75"/>
    <row r="8" spans="2:16" s="355" customFormat="1" ht="18.75"/>
    <row r="9" spans="2:16" s="355" customFormat="1" ht="18.75"/>
    <row r="10" spans="2:16" s="355" customFormat="1" ht="18.75"/>
    <row r="15" spans="2:16" ht="15" customHeight="1"/>
    <row r="16" spans="2:16" ht="15.75" customHeight="1"/>
  </sheetData>
  <mergeCells count="10">
    <mergeCell ref="F1:N1"/>
    <mergeCell ref="B2:B3"/>
    <mergeCell ref="C2:C3"/>
    <mergeCell ref="D2:D3"/>
    <mergeCell ref="E2:E3"/>
    <mergeCell ref="F2:F3"/>
    <mergeCell ref="G2:G3"/>
    <mergeCell ref="H2:L2"/>
    <mergeCell ref="M2:M3"/>
    <mergeCell ref="N2:N3"/>
  </mergeCells>
  <hyperlinks>
    <hyperlink ref="O3" location="Меню!A1" display="Главное меню"/>
  </hyperlinks>
  <pageMargins left="0.7" right="0.7" top="0.75" bottom="0.75" header="0.511811023622047" footer="0.511811023622047"/>
  <pageSetup paperSize="9" orientation="portrait" horizontalDpi="300" verticalDpi="3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32"/>
  <sheetViews>
    <sheetView zoomScale="90" zoomScaleNormal="90" workbookViewId="0">
      <selection activeCell="J2" activeCellId="1" sqref="A159:XFD159 J2:K2"/>
    </sheetView>
  </sheetViews>
  <sheetFormatPr defaultColWidth="11.5703125" defaultRowHeight="15"/>
  <cols>
    <col min="1" max="1" width="11.5703125" style="31"/>
    <col min="2" max="2" width="54" style="31" customWidth="1"/>
    <col min="3" max="3" width="56.42578125" style="31" customWidth="1"/>
    <col min="4" max="4" width="21.140625" style="31" customWidth="1"/>
    <col min="5" max="1024" width="11.5703125" style="31"/>
  </cols>
  <sheetData>
    <row r="2" spans="2:11" ht="15" customHeight="1">
      <c r="B2" s="68" t="s">
        <v>129</v>
      </c>
      <c r="C2" s="68" t="s">
        <v>148</v>
      </c>
      <c r="D2" s="68" t="s">
        <v>149</v>
      </c>
      <c r="J2" s="1148" t="s">
        <v>65</v>
      </c>
      <c r="K2" s="1148"/>
    </row>
    <row r="3" spans="2:11" ht="180" customHeight="1">
      <c r="B3" s="69" t="s">
        <v>150</v>
      </c>
      <c r="C3" s="1149" t="s">
        <v>151</v>
      </c>
      <c r="D3" s="70">
        <v>1650</v>
      </c>
    </row>
    <row r="4" spans="2:11" ht="30">
      <c r="B4" s="69" t="s">
        <v>152</v>
      </c>
      <c r="C4" s="1149"/>
      <c r="D4" s="71"/>
    </row>
    <row r="5" spans="2:11" ht="30">
      <c r="B5" s="69" t="s">
        <v>153</v>
      </c>
      <c r="C5" s="1149"/>
      <c r="D5" s="71">
        <v>1350</v>
      </c>
    </row>
    <row r="6" spans="2:11" ht="15" customHeight="1">
      <c r="B6" s="1150" t="s">
        <v>154</v>
      </c>
      <c r="C6" s="1150"/>
      <c r="D6" s="71"/>
    </row>
    <row r="8" spans="2:11">
      <c r="B8" s="64" t="s">
        <v>129</v>
      </c>
      <c r="C8" s="64"/>
      <c r="D8" s="64" t="s">
        <v>149</v>
      </c>
    </row>
    <row r="9" spans="2:11" ht="50.25" customHeight="1">
      <c r="B9" s="64" t="s">
        <v>155</v>
      </c>
      <c r="C9" s="64"/>
      <c r="D9" s="71">
        <v>599</v>
      </c>
    </row>
    <row r="10" spans="2:11" ht="14.25" customHeight="1">
      <c r="B10" s="64" t="s">
        <v>156</v>
      </c>
      <c r="C10" s="64"/>
      <c r="D10" s="71">
        <v>599</v>
      </c>
    </row>
    <row r="11" spans="2:11" ht="14.25" customHeight="1">
      <c r="B11" s="64" t="s">
        <v>157</v>
      </c>
      <c r="C11" s="64"/>
      <c r="D11" s="71">
        <v>599</v>
      </c>
    </row>
    <row r="12" spans="2:11" ht="14.25" customHeight="1">
      <c r="B12" s="64" t="s">
        <v>158</v>
      </c>
      <c r="C12" s="64"/>
      <c r="D12" s="71">
        <v>599</v>
      </c>
    </row>
    <row r="13" spans="2:11" ht="14.25" customHeight="1">
      <c r="B13" s="64" t="s">
        <v>129</v>
      </c>
      <c r="C13" s="64"/>
      <c r="D13" s="71" t="s">
        <v>149</v>
      </c>
    </row>
    <row r="14" spans="2:11" ht="14.25" customHeight="1">
      <c r="B14" s="64" t="s">
        <v>159</v>
      </c>
      <c r="C14" s="64"/>
      <c r="D14" s="71">
        <v>160</v>
      </c>
    </row>
    <row r="15" spans="2:11" ht="14.25" customHeight="1">
      <c r="B15" s="64"/>
      <c r="C15" s="64"/>
      <c r="D15" s="71"/>
    </row>
    <row r="16" spans="2:11" ht="14.25" customHeight="1">
      <c r="B16" s="64" t="s">
        <v>129</v>
      </c>
      <c r="C16" s="64"/>
      <c r="D16" s="71" t="s">
        <v>149</v>
      </c>
    </row>
    <row r="17" spans="2:4" ht="14.25" customHeight="1">
      <c r="B17" s="64" t="s">
        <v>160</v>
      </c>
      <c r="C17" s="64"/>
      <c r="D17" s="71">
        <v>3553</v>
      </c>
    </row>
    <row r="18" spans="2:4" ht="14.25" customHeight="1">
      <c r="B18" s="1151"/>
      <c r="C18" s="1151"/>
      <c r="D18" s="71"/>
    </row>
    <row r="19" spans="2:4" ht="14.25" customHeight="1">
      <c r="B19" s="64"/>
      <c r="C19" s="64"/>
      <c r="D19" s="71" t="s">
        <v>161</v>
      </c>
    </row>
    <row r="20" spans="2:4" ht="14.25" customHeight="1">
      <c r="B20" s="64" t="s">
        <v>162</v>
      </c>
      <c r="C20" s="72"/>
      <c r="D20" s="72"/>
    </row>
    <row r="21" spans="2:4">
      <c r="B21" s="64" t="s">
        <v>163</v>
      </c>
      <c r="C21" s="71"/>
      <c r="D21" s="72"/>
    </row>
    <row r="22" spans="2:4">
      <c r="B22" s="64" t="s">
        <v>164</v>
      </c>
      <c r="C22" s="71"/>
      <c r="D22" s="72"/>
    </row>
    <row r="23" spans="2:4" ht="12.75" customHeight="1">
      <c r="B23" s="64" t="s">
        <v>165</v>
      </c>
      <c r="C23" s="71"/>
      <c r="D23" s="72"/>
    </row>
    <row r="24" spans="2:4" ht="12.75" customHeight="1">
      <c r="B24" s="1149"/>
      <c r="C24" s="1149"/>
      <c r="D24" s="71" t="s">
        <v>161</v>
      </c>
    </row>
    <row r="25" spans="2:4" ht="12.75" customHeight="1">
      <c r="B25" s="64" t="s">
        <v>166</v>
      </c>
      <c r="C25" s="71"/>
      <c r="D25" s="71"/>
    </row>
    <row r="26" spans="2:4" ht="12.75" customHeight="1">
      <c r="B26" s="73" t="s">
        <v>167</v>
      </c>
      <c r="C26" s="74"/>
      <c r="D26" s="75"/>
    </row>
    <row r="27" spans="2:4">
      <c r="B27" s="76"/>
      <c r="C27" s="63"/>
      <c r="D27" s="63"/>
    </row>
    <row r="28" spans="2:4">
      <c r="B28" s="64" t="s">
        <v>168</v>
      </c>
      <c r="C28" s="71"/>
      <c r="D28" s="71"/>
    </row>
    <row r="29" spans="2:4">
      <c r="B29" s="64" t="s">
        <v>169</v>
      </c>
      <c r="C29" s="71"/>
      <c r="D29" s="71"/>
    </row>
    <row r="30" spans="2:4">
      <c r="B30" s="64" t="s">
        <v>170</v>
      </c>
      <c r="C30" s="71"/>
      <c r="D30" s="71"/>
    </row>
    <row r="31" spans="2:4">
      <c r="B31" s="73" t="s">
        <v>171</v>
      </c>
      <c r="C31" s="74"/>
      <c r="D31" s="75"/>
    </row>
    <row r="32" spans="2:4">
      <c r="B32" s="1147"/>
      <c r="C32" s="1147"/>
      <c r="D32" s="75"/>
    </row>
  </sheetData>
  <mergeCells count="6">
    <mergeCell ref="B32:C32"/>
    <mergeCell ref="J2:K2"/>
    <mergeCell ref="C3:C5"/>
    <mergeCell ref="B6:C6"/>
    <mergeCell ref="B18:C18"/>
    <mergeCell ref="B24:C24"/>
  </mergeCells>
  <hyperlinks>
    <hyperlink ref="J2" location="Меню!A1" display="Главное меню"/>
  </hyperlinks>
  <pageMargins left="0.78749999999999998" right="0.78749999999999998" top="1.05277777777778" bottom="1.05277777777778" header="0.78749999999999998" footer="0.78749999999999998"/>
  <pageSetup paperSize="9" orientation="portrait" horizontalDpi="300" verticalDpi="300"/>
  <headerFooter>
    <oddHeader>&amp;C&amp;"Times New Roman,Обычный"&amp;12&amp;A</oddHeader>
    <oddFooter>&amp;C&amp;"Times New Roman,Обычный"&amp;12Страница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82"/>
  <sheetViews>
    <sheetView zoomScaleNormal="100" workbookViewId="0">
      <pane ySplit="2" topLeftCell="A33" activePane="bottomLeft" state="frozen"/>
      <selection pane="bottomLeft" activeCell="K1" sqref="K1"/>
    </sheetView>
  </sheetViews>
  <sheetFormatPr defaultColWidth="9.140625" defaultRowHeight="15"/>
  <cols>
    <col min="1" max="1" width="3.140625" style="77" customWidth="1"/>
    <col min="2" max="4" width="9.140625" style="77"/>
    <col min="5" max="5" width="13.7109375" style="78" customWidth="1"/>
    <col min="6" max="6" width="16.7109375" style="78" customWidth="1"/>
    <col min="7" max="7" width="17.28515625" style="78" customWidth="1"/>
    <col min="8" max="8" width="15.42578125" style="77" customWidth="1"/>
    <col min="9" max="10" width="9.140625" style="77"/>
    <col min="11" max="11" width="18" style="77" customWidth="1"/>
    <col min="12" max="1024" width="9.140625" style="77"/>
  </cols>
  <sheetData>
    <row r="1" spans="2:11" ht="67.5" customHeight="1">
      <c r="B1" s="1158" t="s">
        <v>172</v>
      </c>
      <c r="C1" s="1158"/>
      <c r="D1" s="1158"/>
      <c r="E1" s="1158"/>
      <c r="F1" s="1158"/>
      <c r="G1" s="1158"/>
      <c r="H1" s="77" t="s">
        <v>66</v>
      </c>
      <c r="I1" s="79">
        <v>0</v>
      </c>
      <c r="K1" s="80" t="s">
        <v>65</v>
      </c>
    </row>
    <row r="2" spans="2:11" ht="42.75">
      <c r="B2" s="1159" t="s">
        <v>89</v>
      </c>
      <c r="C2" s="1159"/>
      <c r="D2" s="1159"/>
      <c r="E2" s="81" t="s">
        <v>173</v>
      </c>
      <c r="F2" s="82" t="s">
        <v>174</v>
      </c>
      <c r="G2" s="82" t="str">
        <f>CONCATENATE("Дилерская цена при скидке ",Rossoo_gastr!I1*100,"%, $")</f>
        <v>Дилерская цена при скидке 0%, $</v>
      </c>
    </row>
    <row r="3" spans="2:11">
      <c r="B3" s="1160" t="s">
        <v>175</v>
      </c>
      <c r="C3" s="1160"/>
      <c r="D3" s="1160"/>
      <c r="E3" s="1160"/>
      <c r="F3" s="1160"/>
      <c r="G3" s="1160"/>
    </row>
    <row r="4" spans="2:11">
      <c r="B4" s="78"/>
      <c r="C4" s="78"/>
      <c r="D4" s="78"/>
    </row>
    <row r="5" spans="2:11" ht="14.25" customHeight="1">
      <c r="B5" s="1157" t="s">
        <v>176</v>
      </c>
      <c r="C5" s="1157"/>
      <c r="D5" s="1157"/>
      <c r="E5" s="83">
        <v>0.6</v>
      </c>
      <c r="F5" s="84">
        <v>7.1</v>
      </c>
      <c r="G5" s="85">
        <f t="shared" ref="G5:G10" si="0">(F5*(1-$I$1))</f>
        <v>7.1</v>
      </c>
    </row>
    <row r="6" spans="2:11" ht="14.25" customHeight="1">
      <c r="B6" s="1154" t="s">
        <v>177</v>
      </c>
      <c r="C6" s="1154"/>
      <c r="D6" s="1154"/>
      <c r="E6" s="86">
        <v>0.6</v>
      </c>
      <c r="F6" s="87">
        <v>8.1999999999999993</v>
      </c>
      <c r="G6" s="88">
        <f t="shared" si="0"/>
        <v>8.1999999999999993</v>
      </c>
    </row>
    <row r="7" spans="2:11" ht="14.25" customHeight="1">
      <c r="B7" s="1154" t="s">
        <v>178</v>
      </c>
      <c r="C7" s="1154"/>
      <c r="D7" s="1154"/>
      <c r="E7" s="86">
        <v>0.6</v>
      </c>
      <c r="F7" s="87">
        <v>9.5</v>
      </c>
      <c r="G7" s="88">
        <f t="shared" si="0"/>
        <v>9.5</v>
      </c>
    </row>
    <row r="8" spans="2:11" ht="14.25" customHeight="1">
      <c r="B8" s="1154" t="s">
        <v>179</v>
      </c>
      <c r="C8" s="1154"/>
      <c r="D8" s="1154"/>
      <c r="E8" s="86">
        <v>0.6</v>
      </c>
      <c r="F8" s="87">
        <v>12</v>
      </c>
      <c r="G8" s="88">
        <f t="shared" si="0"/>
        <v>12</v>
      </c>
    </row>
    <row r="9" spans="2:11" ht="14.25" customHeight="1">
      <c r="B9" s="1154" t="s">
        <v>180</v>
      </c>
      <c r="C9" s="1154"/>
      <c r="D9" s="1154"/>
      <c r="E9" s="86">
        <v>0.7</v>
      </c>
      <c r="F9" s="87">
        <v>15.3</v>
      </c>
      <c r="G9" s="88">
        <f t="shared" si="0"/>
        <v>15.3</v>
      </c>
    </row>
    <row r="10" spans="2:11" ht="15" customHeight="1">
      <c r="B10" s="1155" t="s">
        <v>181</v>
      </c>
      <c r="C10" s="1155"/>
      <c r="D10" s="1155"/>
      <c r="E10" s="89">
        <v>0.7</v>
      </c>
      <c r="F10" s="90">
        <v>19.5</v>
      </c>
      <c r="G10" s="91">
        <f t="shared" si="0"/>
        <v>19.5</v>
      </c>
    </row>
    <row r="11" spans="2:11">
      <c r="G11" s="77"/>
    </row>
    <row r="12" spans="2:11" ht="14.25" customHeight="1">
      <c r="B12" s="1157" t="s">
        <v>182</v>
      </c>
      <c r="C12" s="1157"/>
      <c r="D12" s="1157"/>
      <c r="E12" s="83">
        <v>0.6</v>
      </c>
      <c r="F12" s="84">
        <v>4.0999999999999996</v>
      </c>
      <c r="G12" s="85">
        <f t="shared" ref="G12:G17" si="1">(F12*(1-$I$1))</f>
        <v>4.0999999999999996</v>
      </c>
    </row>
    <row r="13" spans="2:11" ht="14.25" customHeight="1">
      <c r="B13" s="1154" t="s">
        <v>183</v>
      </c>
      <c r="C13" s="1154"/>
      <c r="D13" s="1154"/>
      <c r="E13" s="86">
        <v>0.6</v>
      </c>
      <c r="F13" s="87">
        <v>4.9000000000000004</v>
      </c>
      <c r="G13" s="88">
        <f t="shared" si="1"/>
        <v>4.9000000000000004</v>
      </c>
    </row>
    <row r="14" spans="2:11" ht="14.25" customHeight="1">
      <c r="B14" s="1154" t="s">
        <v>184</v>
      </c>
      <c r="C14" s="1154"/>
      <c r="D14" s="1154"/>
      <c r="E14" s="86">
        <v>0.6</v>
      </c>
      <c r="F14" s="87">
        <v>5.2</v>
      </c>
      <c r="G14" s="88">
        <f t="shared" si="1"/>
        <v>5.2</v>
      </c>
    </row>
    <row r="15" spans="2:11" ht="14.25" customHeight="1">
      <c r="B15" s="1154" t="s">
        <v>185</v>
      </c>
      <c r="C15" s="1154"/>
      <c r="D15" s="1154"/>
      <c r="E15" s="86">
        <v>0.6</v>
      </c>
      <c r="F15" s="87">
        <v>7.2</v>
      </c>
      <c r="G15" s="88">
        <f t="shared" si="1"/>
        <v>7.2</v>
      </c>
    </row>
    <row r="16" spans="2:11" ht="14.25" customHeight="1">
      <c r="B16" s="1154" t="s">
        <v>186</v>
      </c>
      <c r="C16" s="1154"/>
      <c r="D16" s="1154"/>
      <c r="E16" s="86">
        <v>0.7</v>
      </c>
      <c r="F16" s="87">
        <v>10.6</v>
      </c>
      <c r="G16" s="88">
        <f t="shared" si="1"/>
        <v>10.6</v>
      </c>
    </row>
    <row r="17" spans="2:7" ht="15" customHeight="1">
      <c r="B17" s="1155" t="s">
        <v>187</v>
      </c>
      <c r="C17" s="1155"/>
      <c r="D17" s="1155"/>
      <c r="E17" s="89">
        <v>0.7</v>
      </c>
      <c r="F17" s="92">
        <v>15.7</v>
      </c>
      <c r="G17" s="91">
        <f t="shared" si="1"/>
        <v>15.7</v>
      </c>
    </row>
    <row r="18" spans="2:7">
      <c r="G18" s="77"/>
    </row>
    <row r="19" spans="2:7" ht="14.25" customHeight="1">
      <c r="B19" s="1157" t="s">
        <v>188</v>
      </c>
      <c r="C19" s="1157"/>
      <c r="D19" s="1157"/>
      <c r="E19" s="83">
        <v>0.6</v>
      </c>
      <c r="F19" s="93">
        <v>3.5</v>
      </c>
      <c r="G19" s="85">
        <f t="shared" ref="G19:G24" si="2">(F19*(1-$I$1))</f>
        <v>3.5</v>
      </c>
    </row>
    <row r="20" spans="2:7" ht="14.25" customHeight="1">
      <c r="B20" s="1154" t="s">
        <v>189</v>
      </c>
      <c r="C20" s="1154"/>
      <c r="D20" s="1154"/>
      <c r="E20" s="86">
        <v>0.6</v>
      </c>
      <c r="F20" s="94">
        <v>3.9</v>
      </c>
      <c r="G20" s="88">
        <f t="shared" si="2"/>
        <v>3.9</v>
      </c>
    </row>
    <row r="21" spans="2:7" ht="14.25" customHeight="1">
      <c r="B21" s="1154" t="s">
        <v>190</v>
      </c>
      <c r="C21" s="1154"/>
      <c r="D21" s="1154"/>
      <c r="E21" s="86">
        <v>0.6</v>
      </c>
      <c r="F21" s="94">
        <v>3.8</v>
      </c>
      <c r="G21" s="88">
        <f t="shared" si="2"/>
        <v>3.8</v>
      </c>
    </row>
    <row r="22" spans="2:7" ht="14.25" customHeight="1">
      <c r="B22" s="1154" t="s">
        <v>191</v>
      </c>
      <c r="C22" s="1154"/>
      <c r="D22" s="1154"/>
      <c r="E22" s="86">
        <v>0.6</v>
      </c>
      <c r="F22" s="94">
        <v>5.5</v>
      </c>
      <c r="G22" s="88">
        <f t="shared" si="2"/>
        <v>5.5</v>
      </c>
    </row>
    <row r="23" spans="2:7" ht="14.25" customHeight="1">
      <c r="B23" s="1154" t="s">
        <v>192</v>
      </c>
      <c r="C23" s="1154"/>
      <c r="D23" s="1154"/>
      <c r="E23" s="86">
        <v>0.7</v>
      </c>
      <c r="F23" s="94">
        <v>8.6999999999999993</v>
      </c>
      <c r="G23" s="88">
        <f t="shared" si="2"/>
        <v>8.6999999999999993</v>
      </c>
    </row>
    <row r="24" spans="2:7" ht="15" customHeight="1">
      <c r="B24" s="1155" t="s">
        <v>193</v>
      </c>
      <c r="C24" s="1155"/>
      <c r="D24" s="1155"/>
      <c r="E24" s="89">
        <v>0.7</v>
      </c>
      <c r="F24" s="92">
        <v>10.7</v>
      </c>
      <c r="G24" s="91">
        <f t="shared" si="2"/>
        <v>10.7</v>
      </c>
    </row>
    <row r="25" spans="2:7">
      <c r="F25" s="95"/>
      <c r="G25" s="77"/>
    </row>
    <row r="26" spans="2:7" ht="14.25" customHeight="1">
      <c r="B26" s="1157" t="s">
        <v>194</v>
      </c>
      <c r="C26" s="1157"/>
      <c r="D26" s="1157"/>
      <c r="E26" s="83">
        <v>0.6</v>
      </c>
      <c r="F26" s="93">
        <v>3.8</v>
      </c>
      <c r="G26" s="85">
        <f t="shared" ref="G26:G31" si="3">(F26*(1-$I$1))</f>
        <v>3.8</v>
      </c>
    </row>
    <row r="27" spans="2:7" ht="14.25" customHeight="1">
      <c r="B27" s="1154" t="s">
        <v>195</v>
      </c>
      <c r="C27" s="1154"/>
      <c r="D27" s="1154"/>
      <c r="E27" s="86">
        <v>0.6</v>
      </c>
      <c r="F27" s="87">
        <v>4.3</v>
      </c>
      <c r="G27" s="88">
        <f t="shared" si="3"/>
        <v>4.3</v>
      </c>
    </row>
    <row r="28" spans="2:7" ht="14.25" customHeight="1">
      <c r="B28" s="1154" t="s">
        <v>196</v>
      </c>
      <c r="C28" s="1154"/>
      <c r="D28" s="1154"/>
      <c r="E28" s="86">
        <v>0.6</v>
      </c>
      <c r="F28" s="87">
        <v>3.7</v>
      </c>
      <c r="G28" s="88">
        <f t="shared" si="3"/>
        <v>3.7</v>
      </c>
    </row>
    <row r="29" spans="2:7" ht="14.25" customHeight="1">
      <c r="B29" s="1154" t="s">
        <v>197</v>
      </c>
      <c r="C29" s="1154"/>
      <c r="D29" s="1154"/>
      <c r="E29" s="86">
        <v>0.6</v>
      </c>
      <c r="F29" s="87">
        <v>6.5</v>
      </c>
      <c r="G29" s="88">
        <f t="shared" si="3"/>
        <v>6.5</v>
      </c>
    </row>
    <row r="30" spans="2:7" ht="14.25" customHeight="1">
      <c r="B30" s="1154" t="s">
        <v>198</v>
      </c>
      <c r="C30" s="1154"/>
      <c r="D30" s="1154"/>
      <c r="E30" s="86">
        <v>0.7</v>
      </c>
      <c r="F30" s="87">
        <v>7.8</v>
      </c>
      <c r="G30" s="88">
        <f t="shared" si="3"/>
        <v>7.8</v>
      </c>
    </row>
    <row r="31" spans="2:7" ht="15" customHeight="1">
      <c r="B31" s="1155" t="s">
        <v>199</v>
      </c>
      <c r="C31" s="1155"/>
      <c r="D31" s="1155"/>
      <c r="E31" s="89">
        <v>0.7</v>
      </c>
      <c r="F31" s="90">
        <v>12.2</v>
      </c>
      <c r="G31" s="91">
        <f t="shared" si="3"/>
        <v>12.2</v>
      </c>
    </row>
    <row r="32" spans="2:7">
      <c r="G32" s="77"/>
    </row>
    <row r="33" spans="2:7" ht="14.25" customHeight="1">
      <c r="B33" s="1157" t="s">
        <v>200</v>
      </c>
      <c r="C33" s="1157"/>
      <c r="D33" s="1157"/>
      <c r="E33" s="83">
        <v>0.6</v>
      </c>
      <c r="F33" s="84">
        <v>3.1</v>
      </c>
      <c r="G33" s="85">
        <f>(F33*(1-$I$1))</f>
        <v>3.1</v>
      </c>
    </row>
    <row r="34" spans="2:7" ht="14.25" customHeight="1">
      <c r="B34" s="1154" t="s">
        <v>201</v>
      </c>
      <c r="C34" s="1154"/>
      <c r="D34" s="1154"/>
      <c r="E34" s="86">
        <v>0.6</v>
      </c>
      <c r="F34" s="87">
        <v>4.4000000000000004</v>
      </c>
      <c r="G34" s="88">
        <f>(F34*(1-$I$1))</f>
        <v>4.4000000000000004</v>
      </c>
    </row>
    <row r="35" spans="2:7" ht="15" customHeight="1">
      <c r="B35" s="1155" t="s">
        <v>202</v>
      </c>
      <c r="C35" s="1155"/>
      <c r="D35" s="1155"/>
      <c r="E35" s="89">
        <v>0.7</v>
      </c>
      <c r="F35" s="92">
        <v>6.5</v>
      </c>
      <c r="G35" s="91">
        <f>(F35*(1-$I$1))</f>
        <v>6.5</v>
      </c>
    </row>
    <row r="36" spans="2:7">
      <c r="G36" s="77"/>
    </row>
    <row r="37" spans="2:7" ht="14.25" customHeight="1">
      <c r="B37" s="1157" t="s">
        <v>203</v>
      </c>
      <c r="C37" s="1157"/>
      <c r="D37" s="1157"/>
      <c r="E37" s="83">
        <v>0.6</v>
      </c>
      <c r="F37" s="84">
        <v>2.9484300000000001</v>
      </c>
      <c r="G37" s="85">
        <f>(F37*(1-$I$1))</f>
        <v>2.9484300000000001</v>
      </c>
    </row>
    <row r="38" spans="2:7" ht="15" customHeight="1">
      <c r="B38" s="1155" t="s">
        <v>204</v>
      </c>
      <c r="C38" s="1155"/>
      <c r="D38" s="1155"/>
      <c r="E38" s="89">
        <v>0.6</v>
      </c>
      <c r="F38" s="90">
        <v>4.5</v>
      </c>
      <c r="G38" s="91">
        <f>(F38*(1-$I$1))</f>
        <v>4.5</v>
      </c>
    </row>
    <row r="39" spans="2:7">
      <c r="G39" s="77"/>
    </row>
    <row r="40" spans="2:7" ht="14.25" customHeight="1">
      <c r="B40" s="1157" t="s">
        <v>205</v>
      </c>
      <c r="C40" s="1157"/>
      <c r="D40" s="1157"/>
      <c r="E40" s="83">
        <v>0.8</v>
      </c>
      <c r="F40" s="84">
        <v>27.6</v>
      </c>
      <c r="G40" s="85">
        <f>(F40*(1-$I$1))</f>
        <v>27.6</v>
      </c>
    </row>
    <row r="41" spans="2:7" ht="14.25" customHeight="1">
      <c r="B41" s="1154" t="s">
        <v>206</v>
      </c>
      <c r="C41" s="1154"/>
      <c r="D41" s="1154"/>
      <c r="E41" s="86">
        <v>0.8</v>
      </c>
      <c r="F41" s="87">
        <v>23.7</v>
      </c>
      <c r="G41" s="88">
        <f>(F41*(1-$I$1))</f>
        <v>23.7</v>
      </c>
    </row>
    <row r="42" spans="2:7" ht="14.25" customHeight="1">
      <c r="B42" s="1154" t="s">
        <v>207</v>
      </c>
      <c r="C42" s="1154"/>
      <c r="D42" s="1154"/>
      <c r="E42" s="86">
        <v>0.8</v>
      </c>
      <c r="F42" s="87">
        <v>26.5</v>
      </c>
      <c r="G42" s="88">
        <f>(F42*(1-$I$1))</f>
        <v>26.5</v>
      </c>
    </row>
    <row r="43" spans="2:7" ht="15" customHeight="1">
      <c r="B43" s="1155" t="s">
        <v>208</v>
      </c>
      <c r="C43" s="1155"/>
      <c r="D43" s="1155"/>
      <c r="E43" s="89">
        <v>0.8</v>
      </c>
      <c r="F43" s="90">
        <v>32.5</v>
      </c>
      <c r="G43" s="91">
        <f>(F43*(1-$I$1))</f>
        <v>32.5</v>
      </c>
    </row>
    <row r="44" spans="2:7">
      <c r="G44" s="77"/>
    </row>
    <row r="45" spans="2:7" ht="14.25" customHeight="1">
      <c r="B45" s="1157" t="s">
        <v>209</v>
      </c>
      <c r="C45" s="1157"/>
      <c r="D45" s="1157"/>
      <c r="E45" s="83">
        <v>0.6</v>
      </c>
      <c r="F45" s="84">
        <v>7</v>
      </c>
      <c r="G45" s="85">
        <f>(F45*(1-$I$1))</f>
        <v>7</v>
      </c>
    </row>
    <row r="46" spans="2:7" ht="14.25" customHeight="1">
      <c r="B46" s="1154" t="s">
        <v>210</v>
      </c>
      <c r="C46" s="1154"/>
      <c r="D46" s="1154"/>
      <c r="E46" s="86">
        <v>0.6</v>
      </c>
      <c r="F46" s="87">
        <v>8</v>
      </c>
      <c r="G46" s="88">
        <f>(F46*(1-$I$1))</f>
        <v>8</v>
      </c>
    </row>
    <row r="47" spans="2:7" ht="14.25" customHeight="1">
      <c r="B47" s="1154" t="s">
        <v>211</v>
      </c>
      <c r="C47" s="1154"/>
      <c r="D47" s="1154"/>
      <c r="E47" s="86">
        <v>0.6</v>
      </c>
      <c r="F47" s="87">
        <v>9.9</v>
      </c>
      <c r="G47" s="88">
        <f>(F47*(1-$I$1))</f>
        <v>9.9</v>
      </c>
    </row>
    <row r="48" spans="2:7" ht="15" customHeight="1">
      <c r="B48" s="1155" t="s">
        <v>212</v>
      </c>
      <c r="C48" s="1155"/>
      <c r="D48" s="1155"/>
      <c r="E48" s="89">
        <v>0.6</v>
      </c>
      <c r="F48" s="90">
        <v>10.9</v>
      </c>
      <c r="G48" s="91">
        <f>(F48*(1-$I$1))</f>
        <v>10.9</v>
      </c>
    </row>
    <row r="49" spans="2:7" ht="15" customHeight="1" thickBot="1">
      <c r="B49" s="657"/>
      <c r="C49" s="657"/>
      <c r="D49" s="657"/>
      <c r="E49" s="658"/>
      <c r="F49" s="659"/>
      <c r="G49" s="659"/>
    </row>
    <row r="50" spans="2:7" ht="24" customHeight="1">
      <c r="B50" s="1161" t="s">
        <v>4487</v>
      </c>
      <c r="C50" s="1162"/>
      <c r="D50" s="1162"/>
      <c r="E50" s="97">
        <v>0.6</v>
      </c>
      <c r="F50" s="98">
        <v>10.199999999999999</v>
      </c>
      <c r="G50" s="99">
        <f>(F50*(1-$I$1))</f>
        <v>10.199999999999999</v>
      </c>
    </row>
    <row r="51" spans="2:7" ht="23.25" customHeight="1">
      <c r="B51" s="1163" t="s">
        <v>4488</v>
      </c>
      <c r="C51" s="1164"/>
      <c r="D51" s="1164"/>
      <c r="E51" s="100">
        <v>0.6</v>
      </c>
      <c r="F51" s="101">
        <v>11.9</v>
      </c>
      <c r="G51" s="102">
        <f>(F51*(1-$I$1))</f>
        <v>11.9</v>
      </c>
    </row>
    <row r="52" spans="2:7" ht="24" customHeight="1">
      <c r="B52" s="1163" t="s">
        <v>4489</v>
      </c>
      <c r="C52" s="1164"/>
      <c r="D52" s="1164"/>
      <c r="E52" s="100">
        <v>0.6</v>
      </c>
      <c r="F52" s="101">
        <v>13.6</v>
      </c>
      <c r="G52" s="102">
        <f>(F52*(1-$I$1))</f>
        <v>13.6</v>
      </c>
    </row>
    <row r="53" spans="2:7" ht="26.25" customHeight="1">
      <c r="B53" s="1163" t="s">
        <v>4490</v>
      </c>
      <c r="C53" s="1164"/>
      <c r="D53" s="1164"/>
      <c r="E53" s="100">
        <v>0.6</v>
      </c>
      <c r="F53" s="101">
        <v>17.399999999999999</v>
      </c>
      <c r="G53" s="102">
        <f>(F53*(1-$I$1))</f>
        <v>17.399999999999999</v>
      </c>
    </row>
    <row r="54" spans="2:7" ht="28.5" customHeight="1" thickBot="1">
      <c r="B54" s="1165" t="s">
        <v>4491</v>
      </c>
      <c r="C54" s="1166"/>
      <c r="D54" s="1166"/>
      <c r="E54" s="103">
        <v>0.7</v>
      </c>
      <c r="F54" s="104">
        <v>22.1</v>
      </c>
      <c r="G54" s="105">
        <f>(F54*(1-$I$1))</f>
        <v>22.1</v>
      </c>
    </row>
    <row r="55" spans="2:7" ht="15.75" thickBot="1">
      <c r="B55" s="660"/>
      <c r="C55" s="660"/>
      <c r="D55" s="660"/>
      <c r="E55" s="658"/>
      <c r="F55" s="659"/>
      <c r="G55" s="659"/>
    </row>
    <row r="56" spans="2:7" ht="21.75" customHeight="1">
      <c r="B56" s="1161" t="s">
        <v>4492</v>
      </c>
      <c r="C56" s="1162"/>
      <c r="D56" s="1162"/>
      <c r="E56" s="97">
        <v>0.6</v>
      </c>
      <c r="F56" s="98">
        <v>5.9</v>
      </c>
      <c r="G56" s="99">
        <f>(F56*(1-$I$1))</f>
        <v>5.9</v>
      </c>
    </row>
    <row r="57" spans="2:7" ht="24.75" customHeight="1">
      <c r="B57" s="1163" t="s">
        <v>4493</v>
      </c>
      <c r="C57" s="1164"/>
      <c r="D57" s="1164"/>
      <c r="E57" s="100">
        <v>0.6</v>
      </c>
      <c r="F57" s="101">
        <v>7</v>
      </c>
      <c r="G57" s="102">
        <f>(F57*(1-$I$1))</f>
        <v>7</v>
      </c>
    </row>
    <row r="58" spans="2:7" ht="24.75" customHeight="1">
      <c r="B58" s="1163" t="s">
        <v>4494</v>
      </c>
      <c r="C58" s="1164"/>
      <c r="D58" s="1164"/>
      <c r="E58" s="100">
        <v>0.6</v>
      </c>
      <c r="F58" s="101">
        <v>7.5</v>
      </c>
      <c r="G58" s="102">
        <f>(F58*(1-$I$1))</f>
        <v>7.5</v>
      </c>
    </row>
    <row r="59" spans="2:7" ht="25.5" customHeight="1">
      <c r="B59" s="1163" t="s">
        <v>4495</v>
      </c>
      <c r="C59" s="1164"/>
      <c r="D59" s="1164"/>
      <c r="E59" s="100">
        <v>0.6</v>
      </c>
      <c r="F59" s="101">
        <v>10.5</v>
      </c>
      <c r="G59" s="102">
        <f>(F59*(1-$I$1))</f>
        <v>10.5</v>
      </c>
    </row>
    <row r="60" spans="2:7" ht="25.5" customHeight="1" thickBot="1">
      <c r="B60" s="1165" t="s">
        <v>4496</v>
      </c>
      <c r="C60" s="1166"/>
      <c r="D60" s="1166"/>
      <c r="E60" s="103">
        <v>0.7</v>
      </c>
      <c r="F60" s="104">
        <v>15.3</v>
      </c>
      <c r="G60" s="105">
        <f>(F60*(1-$I$1))</f>
        <v>15.3</v>
      </c>
    </row>
    <row r="61" spans="2:7" ht="15.75" thickBot="1">
      <c r="B61" s="660"/>
      <c r="C61" s="660"/>
      <c r="D61" s="660"/>
      <c r="E61" s="658"/>
      <c r="F61" s="659"/>
      <c r="G61" s="659"/>
    </row>
    <row r="62" spans="2:7" ht="24" customHeight="1">
      <c r="B62" s="1161" t="s">
        <v>4492</v>
      </c>
      <c r="C62" s="1162"/>
      <c r="D62" s="1162"/>
      <c r="E62" s="97">
        <v>0.6</v>
      </c>
      <c r="F62" s="98">
        <v>5</v>
      </c>
      <c r="G62" s="99">
        <f>(F62*(1-$I$1))</f>
        <v>5</v>
      </c>
    </row>
    <row r="63" spans="2:7" ht="22.5" customHeight="1">
      <c r="B63" s="1163" t="s">
        <v>4493</v>
      </c>
      <c r="C63" s="1164"/>
      <c r="D63" s="1164"/>
      <c r="E63" s="100">
        <v>0.6</v>
      </c>
      <c r="F63" s="101">
        <v>5.6</v>
      </c>
      <c r="G63" s="102">
        <f>(F63*(1-$I$1))</f>
        <v>5.6</v>
      </c>
    </row>
    <row r="64" spans="2:7" ht="23.25" customHeight="1">
      <c r="B64" s="1163" t="s">
        <v>4494</v>
      </c>
      <c r="C64" s="1164"/>
      <c r="D64" s="1164"/>
      <c r="E64" s="100">
        <v>0.6</v>
      </c>
      <c r="F64" s="101">
        <v>5.9</v>
      </c>
      <c r="G64" s="102">
        <f>(F64*(1-$I$1))</f>
        <v>5.9</v>
      </c>
    </row>
    <row r="65" spans="2:7" ht="24" customHeight="1">
      <c r="B65" s="1163" t="s">
        <v>4495</v>
      </c>
      <c r="C65" s="1164"/>
      <c r="D65" s="1164"/>
      <c r="E65" s="100">
        <v>0.6</v>
      </c>
      <c r="F65" s="101">
        <v>7.9</v>
      </c>
      <c r="G65" s="102">
        <f>(F65*(1-$I$1))</f>
        <v>7.9</v>
      </c>
    </row>
    <row r="66" spans="2:7" ht="26.25" customHeight="1" thickBot="1">
      <c r="B66" s="1165" t="s">
        <v>4496</v>
      </c>
      <c r="C66" s="1166"/>
      <c r="D66" s="1166"/>
      <c r="E66" s="103">
        <v>0.7</v>
      </c>
      <c r="F66" s="104">
        <v>12.6</v>
      </c>
      <c r="G66" s="105">
        <f>(F66*(1-$I$1))</f>
        <v>12.6</v>
      </c>
    </row>
    <row r="67" spans="2:7" ht="15.75" thickBot="1">
      <c r="G67" s="77"/>
    </row>
    <row r="68" spans="2:7" ht="14.25" customHeight="1">
      <c r="B68" s="1157" t="s">
        <v>213</v>
      </c>
      <c r="C68" s="1157"/>
      <c r="D68" s="1157"/>
      <c r="E68" s="83">
        <v>0.7</v>
      </c>
      <c r="F68" s="84">
        <v>7.2</v>
      </c>
      <c r="G68" s="85">
        <f t="shared" ref="G68:G75" si="4">(F68*(1-$I$1))</f>
        <v>7.2</v>
      </c>
    </row>
    <row r="69" spans="2:7" ht="14.25" customHeight="1">
      <c r="B69" s="1154" t="s">
        <v>214</v>
      </c>
      <c r="C69" s="1154"/>
      <c r="D69" s="1154"/>
      <c r="E69" s="86">
        <v>0.7</v>
      </c>
      <c r="F69" s="87">
        <v>4</v>
      </c>
      <c r="G69" s="88">
        <f t="shared" si="4"/>
        <v>4</v>
      </c>
    </row>
    <row r="70" spans="2:7" ht="14.25" customHeight="1">
      <c r="B70" s="1154" t="s">
        <v>215</v>
      </c>
      <c r="C70" s="1154"/>
      <c r="D70" s="1154"/>
      <c r="E70" s="86">
        <v>0.7</v>
      </c>
      <c r="F70" s="87">
        <v>3.2</v>
      </c>
      <c r="G70" s="88">
        <f t="shared" si="4"/>
        <v>3.2</v>
      </c>
    </row>
    <row r="71" spans="2:7" ht="14.25" customHeight="1">
      <c r="B71" s="1154" t="s">
        <v>216</v>
      </c>
      <c r="C71" s="1154"/>
      <c r="D71" s="1154"/>
      <c r="E71" s="86">
        <v>0.7</v>
      </c>
      <c r="F71" s="87">
        <v>2.9</v>
      </c>
      <c r="G71" s="88">
        <f t="shared" si="4"/>
        <v>2.9</v>
      </c>
    </row>
    <row r="72" spans="2:7" ht="14.25" customHeight="1">
      <c r="B72" s="1154" t="s">
        <v>217</v>
      </c>
      <c r="C72" s="1154"/>
      <c r="D72" s="1154"/>
      <c r="E72" s="86">
        <v>0.7</v>
      </c>
      <c r="F72" s="87">
        <v>2.1</v>
      </c>
      <c r="G72" s="88">
        <f t="shared" si="4"/>
        <v>2.1</v>
      </c>
    </row>
    <row r="73" spans="2:7" ht="14.25" customHeight="1">
      <c r="B73" s="1154" t="s">
        <v>218</v>
      </c>
      <c r="C73" s="1154"/>
      <c r="D73" s="1154"/>
      <c r="E73" s="86">
        <v>0.7</v>
      </c>
      <c r="F73" s="87">
        <v>1.65</v>
      </c>
      <c r="G73" s="88">
        <f t="shared" si="4"/>
        <v>1.65</v>
      </c>
    </row>
    <row r="74" spans="2:7" ht="14.25" customHeight="1">
      <c r="B74" s="1154" t="s">
        <v>219</v>
      </c>
      <c r="C74" s="1154"/>
      <c r="D74" s="1154"/>
      <c r="E74" s="86">
        <v>0.7</v>
      </c>
      <c r="F74" s="87">
        <v>22.5</v>
      </c>
      <c r="G74" s="88">
        <f t="shared" si="4"/>
        <v>22.5</v>
      </c>
    </row>
    <row r="75" spans="2:7" ht="15" customHeight="1">
      <c r="B75" s="1155" t="s">
        <v>220</v>
      </c>
      <c r="C75" s="1155"/>
      <c r="D75" s="1155"/>
      <c r="E75" s="89">
        <v>0.7</v>
      </c>
      <c r="F75" s="90">
        <v>6.81</v>
      </c>
      <c r="G75" s="91">
        <f t="shared" si="4"/>
        <v>6.81</v>
      </c>
    </row>
    <row r="77" spans="2:7" s="96" customFormat="1" ht="27.75" customHeight="1">
      <c r="B77" s="1156" t="s">
        <v>221</v>
      </c>
      <c r="C77" s="1156"/>
      <c r="D77" s="1156"/>
      <c r="E77" s="97">
        <v>0.7</v>
      </c>
      <c r="F77" s="98">
        <v>8.9469600000000007</v>
      </c>
      <c r="G77" s="99">
        <f t="shared" ref="G77:G82" si="5">(F77*(1-$I$1))</f>
        <v>8.9469600000000007</v>
      </c>
    </row>
    <row r="78" spans="2:7" ht="27.75" customHeight="1">
      <c r="B78" s="1152" t="s">
        <v>222</v>
      </c>
      <c r="C78" s="1152"/>
      <c r="D78" s="1152"/>
      <c r="E78" s="100">
        <v>0.7</v>
      </c>
      <c r="F78" s="101">
        <v>20.944019999999998</v>
      </c>
      <c r="G78" s="102">
        <f t="shared" si="5"/>
        <v>20.944019999999998</v>
      </c>
    </row>
    <row r="79" spans="2:7" ht="27.75" customHeight="1">
      <c r="B79" s="1152" t="s">
        <v>223</v>
      </c>
      <c r="C79" s="1152"/>
      <c r="D79" s="1152"/>
      <c r="E79" s="100">
        <v>0.7</v>
      </c>
      <c r="F79" s="101">
        <v>5.8</v>
      </c>
      <c r="G79" s="102">
        <f t="shared" si="5"/>
        <v>5.8</v>
      </c>
    </row>
    <row r="80" spans="2:7" ht="27.75" customHeight="1">
      <c r="B80" s="1152" t="s">
        <v>224</v>
      </c>
      <c r="C80" s="1152"/>
      <c r="D80" s="1152"/>
      <c r="E80" s="100">
        <v>0.7</v>
      </c>
      <c r="F80" s="101">
        <v>21.04569</v>
      </c>
      <c r="G80" s="102">
        <f t="shared" si="5"/>
        <v>21.04569</v>
      </c>
    </row>
    <row r="81" spans="2:7" ht="27.75" customHeight="1">
      <c r="B81" s="1152" t="s">
        <v>225</v>
      </c>
      <c r="C81" s="1152"/>
      <c r="D81" s="1152"/>
      <c r="E81" s="100">
        <v>0.7</v>
      </c>
      <c r="F81" s="101">
        <v>4.2701399999999996</v>
      </c>
      <c r="G81" s="102">
        <f t="shared" si="5"/>
        <v>4.2701399999999996</v>
      </c>
    </row>
    <row r="82" spans="2:7" ht="27.75" customHeight="1">
      <c r="B82" s="1153" t="s">
        <v>226</v>
      </c>
      <c r="C82" s="1153"/>
      <c r="D82" s="1153"/>
      <c r="E82" s="103">
        <v>0.7</v>
      </c>
      <c r="F82" s="104">
        <v>17.588909999999998</v>
      </c>
      <c r="G82" s="105">
        <f t="shared" si="5"/>
        <v>17.588909999999998</v>
      </c>
    </row>
  </sheetData>
  <mergeCells count="69">
    <mergeCell ref="B66:D66"/>
    <mergeCell ref="B60:D60"/>
    <mergeCell ref="B62:D62"/>
    <mergeCell ref="B63:D63"/>
    <mergeCell ref="B64:D64"/>
    <mergeCell ref="B65:D65"/>
    <mergeCell ref="B56:D56"/>
    <mergeCell ref="B57:D57"/>
    <mergeCell ref="B58:D58"/>
    <mergeCell ref="B59:D59"/>
    <mergeCell ref="B50:D50"/>
    <mergeCell ref="B51:D51"/>
    <mergeCell ref="B52:D52"/>
    <mergeCell ref="B53:D53"/>
    <mergeCell ref="B54:D54"/>
    <mergeCell ref="B1:G1"/>
    <mergeCell ref="B2:D2"/>
    <mergeCell ref="B3:G3"/>
    <mergeCell ref="B5:D5"/>
    <mergeCell ref="B6:D6"/>
    <mergeCell ref="B7:D7"/>
    <mergeCell ref="B8:D8"/>
    <mergeCell ref="B9:D9"/>
    <mergeCell ref="B10:D10"/>
    <mergeCell ref="B12:D12"/>
    <mergeCell ref="B13:D13"/>
    <mergeCell ref="B14:D14"/>
    <mergeCell ref="B15:D15"/>
    <mergeCell ref="B16:D16"/>
    <mergeCell ref="B17:D17"/>
    <mergeCell ref="B19:D19"/>
    <mergeCell ref="B20:D20"/>
    <mergeCell ref="B21:D21"/>
    <mergeCell ref="B22:D22"/>
    <mergeCell ref="B23:D23"/>
    <mergeCell ref="B24:D24"/>
    <mergeCell ref="B26:D26"/>
    <mergeCell ref="B27:D27"/>
    <mergeCell ref="B28:D28"/>
    <mergeCell ref="B29:D29"/>
    <mergeCell ref="B30:D30"/>
    <mergeCell ref="B31:D31"/>
    <mergeCell ref="B33:D33"/>
    <mergeCell ref="B34:D34"/>
    <mergeCell ref="B35:D35"/>
    <mergeCell ref="B37:D37"/>
    <mergeCell ref="B38:D38"/>
    <mergeCell ref="B40:D40"/>
    <mergeCell ref="B41:D41"/>
    <mergeCell ref="B42:D42"/>
    <mergeCell ref="B43:D43"/>
    <mergeCell ref="B45:D45"/>
    <mergeCell ref="B46:D46"/>
    <mergeCell ref="B47:D47"/>
    <mergeCell ref="B48:D48"/>
    <mergeCell ref="B68:D68"/>
    <mergeCell ref="B69:D69"/>
    <mergeCell ref="B70:D70"/>
    <mergeCell ref="B71:D71"/>
    <mergeCell ref="B72:D72"/>
    <mergeCell ref="B79:D79"/>
    <mergeCell ref="B80:D80"/>
    <mergeCell ref="B81:D81"/>
    <mergeCell ref="B82:D82"/>
    <mergeCell ref="B73:D73"/>
    <mergeCell ref="B74:D74"/>
    <mergeCell ref="B75:D75"/>
    <mergeCell ref="B77:D77"/>
    <mergeCell ref="B78:D78"/>
  </mergeCells>
  <hyperlinks>
    <hyperlink ref="K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7"/>
  <sheetViews>
    <sheetView zoomScale="71" zoomScaleNormal="71" workbookViewId="0">
      <selection activeCell="J1" sqref="J1:K1"/>
    </sheetView>
  </sheetViews>
  <sheetFormatPr defaultColWidth="9.140625" defaultRowHeight="15.75"/>
  <cols>
    <col min="1" max="1" width="4" style="106" customWidth="1"/>
    <col min="2" max="2" width="20.42578125" style="106" customWidth="1"/>
    <col min="3" max="3" width="32.28515625" style="106" customWidth="1"/>
    <col min="4" max="4" width="29.28515625" style="106" customWidth="1"/>
    <col min="5" max="5" width="12.85546875" style="106" customWidth="1"/>
    <col min="6" max="6" width="15.42578125" style="106" customWidth="1"/>
    <col min="7" max="7" width="24.140625" style="106" customWidth="1"/>
    <col min="8" max="8" width="32" style="106" customWidth="1"/>
    <col min="9" max="9" width="43.5703125" style="106" customWidth="1"/>
    <col min="10" max="10" width="21.7109375" style="106" customWidth="1"/>
    <col min="11" max="11" width="24.85546875" style="106" customWidth="1"/>
    <col min="12" max="12" width="15" style="106" customWidth="1"/>
    <col min="13" max="1024" width="9.140625" style="106"/>
  </cols>
  <sheetData>
    <row r="1" spans="1:12" ht="15.75" customHeight="1">
      <c r="J1" s="1167" t="s">
        <v>65</v>
      </c>
      <c r="K1" s="1167"/>
      <c r="L1" s="107"/>
    </row>
    <row r="4" spans="1:12">
      <c r="A4" s="1168" t="s">
        <v>227</v>
      </c>
      <c r="B4" s="1168"/>
      <c r="C4" s="1168"/>
      <c r="D4" s="1168"/>
      <c r="E4" s="1168"/>
      <c r="F4" s="1168"/>
      <c r="G4" s="1168"/>
      <c r="H4" s="1168"/>
      <c r="I4" s="1168"/>
      <c r="J4" s="1168"/>
      <c r="K4" s="1168"/>
    </row>
    <row r="5" spans="1:12">
      <c r="A5" s="108"/>
      <c r="B5" s="108"/>
      <c r="C5" s="108"/>
      <c r="D5" s="108"/>
      <c r="E5" s="108"/>
      <c r="F5" s="108"/>
      <c r="G5" s="108"/>
      <c r="H5" s="108"/>
      <c r="I5" s="108"/>
      <c r="J5" s="108"/>
      <c r="K5" s="108"/>
    </row>
    <row r="6" spans="1:12" ht="15.75" customHeight="1">
      <c r="A6" s="108"/>
      <c r="B6" s="1169" t="s">
        <v>228</v>
      </c>
      <c r="C6" s="1169"/>
      <c r="D6" s="1169"/>
      <c r="E6" s="1169"/>
      <c r="F6" s="1169"/>
      <c r="G6" s="108"/>
      <c r="H6" s="1169" t="s">
        <v>229</v>
      </c>
      <c r="I6" s="1169"/>
      <c r="J6" s="1169"/>
      <c r="K6" s="109" t="s">
        <v>66</v>
      </c>
      <c r="L6" s="110">
        <v>0</v>
      </c>
    </row>
    <row r="7" spans="1:12">
      <c r="A7" s="108"/>
      <c r="B7" s="1169"/>
      <c r="C7" s="1169"/>
      <c r="D7" s="1169"/>
      <c r="E7" s="1169"/>
      <c r="F7" s="1169"/>
      <c r="G7" s="108"/>
      <c r="H7" s="1169"/>
      <c r="I7" s="1169"/>
      <c r="J7" s="1169"/>
      <c r="K7" s="111"/>
      <c r="L7" s="112"/>
    </row>
    <row r="8" spans="1:12">
      <c r="A8" s="108"/>
      <c r="B8" s="1169"/>
      <c r="C8" s="1169"/>
      <c r="D8" s="1169"/>
      <c r="E8" s="1169"/>
      <c r="F8" s="1169"/>
      <c r="G8" s="108"/>
      <c r="H8" s="1169"/>
      <c r="I8" s="1169"/>
      <c r="J8" s="1169"/>
      <c r="K8" s="108"/>
      <c r="L8" s="113"/>
    </row>
    <row r="9" spans="1:12">
      <c r="A9" s="108"/>
      <c r="B9" s="1169"/>
      <c r="C9" s="1169"/>
      <c r="D9" s="1169"/>
      <c r="E9" s="1169"/>
      <c r="F9" s="1169"/>
      <c r="G9" s="108"/>
      <c r="H9" s="1169"/>
      <c r="I9" s="1169"/>
      <c r="J9" s="1169"/>
      <c r="K9" s="108"/>
    </row>
    <row r="10" spans="1:12">
      <c r="A10" s="108"/>
      <c r="B10" s="1169"/>
      <c r="C10" s="1169"/>
      <c r="D10" s="1169"/>
      <c r="E10" s="1169"/>
      <c r="F10" s="1169"/>
      <c r="G10" s="108"/>
      <c r="H10" s="1169"/>
      <c r="I10" s="1169"/>
      <c r="J10" s="1169"/>
      <c r="K10" s="108"/>
    </row>
    <row r="11" spans="1:12">
      <c r="A11" s="114"/>
      <c r="B11" s="114"/>
      <c r="C11" s="115"/>
      <c r="D11" s="115"/>
      <c r="E11" s="115"/>
      <c r="F11" s="115"/>
      <c r="G11" s="115"/>
      <c r="H11" s="115"/>
      <c r="I11" s="115"/>
      <c r="J11" s="115"/>
      <c r="K11" s="115"/>
      <c r="L11" s="116"/>
    </row>
    <row r="12" spans="1:12" ht="31.5">
      <c r="A12" s="117" t="s">
        <v>230</v>
      </c>
      <c r="B12" s="117" t="s">
        <v>89</v>
      </c>
      <c r="C12" s="117" t="s">
        <v>231</v>
      </c>
      <c r="D12" s="117" t="s">
        <v>232</v>
      </c>
      <c r="E12" s="117" t="s">
        <v>233</v>
      </c>
      <c r="F12" s="117" t="s">
        <v>234</v>
      </c>
      <c r="G12" s="117" t="s">
        <v>235</v>
      </c>
      <c r="H12" s="117" t="s">
        <v>236</v>
      </c>
      <c r="I12" s="117" t="s">
        <v>70</v>
      </c>
      <c r="J12" s="118" t="s">
        <v>161</v>
      </c>
      <c r="K12" s="117" t="str">
        <f>CONCATENATE("Дилерская цена при скидке ",L6*100,"%")</f>
        <v>Дилерская цена при скидке 0%</v>
      </c>
      <c r="L12" s="119"/>
    </row>
    <row r="13" spans="1:12">
      <c r="A13" s="120">
        <v>1</v>
      </c>
      <c r="B13" s="121" t="s">
        <v>237</v>
      </c>
      <c r="C13" s="120" t="s">
        <v>238</v>
      </c>
      <c r="D13" s="120" t="s">
        <v>239</v>
      </c>
      <c r="E13" s="120">
        <v>200</v>
      </c>
      <c r="F13" s="120">
        <v>186</v>
      </c>
      <c r="G13" s="122" t="s">
        <v>240</v>
      </c>
      <c r="H13" s="120" t="s">
        <v>241</v>
      </c>
      <c r="I13" s="120" t="s">
        <v>242</v>
      </c>
      <c r="J13" s="123">
        <v>24510</v>
      </c>
      <c r="K13" s="124">
        <f t="shared" ref="K13:K17" si="0">(J13*kurs2)*(1-sale2)</f>
        <v>0</v>
      </c>
    </row>
    <row r="14" spans="1:12">
      <c r="A14" s="120">
        <v>2</v>
      </c>
      <c r="B14" s="121" t="s">
        <v>243</v>
      </c>
      <c r="C14" s="125" t="s">
        <v>244</v>
      </c>
      <c r="D14" s="125" t="s">
        <v>245</v>
      </c>
      <c r="E14" s="125">
        <v>325</v>
      </c>
      <c r="F14" s="125">
        <v>315</v>
      </c>
      <c r="G14" s="126" t="s">
        <v>240</v>
      </c>
      <c r="H14" s="125" t="s">
        <v>241</v>
      </c>
      <c r="I14" s="125" t="s">
        <v>246</v>
      </c>
      <c r="J14" s="123">
        <v>30100</v>
      </c>
      <c r="K14" s="127">
        <f t="shared" si="0"/>
        <v>0</v>
      </c>
    </row>
    <row r="15" spans="1:12">
      <c r="A15" s="120">
        <v>3</v>
      </c>
      <c r="B15" s="121" t="s">
        <v>247</v>
      </c>
      <c r="C15" s="125" t="s">
        <v>248</v>
      </c>
      <c r="D15" s="125" t="s">
        <v>249</v>
      </c>
      <c r="E15" s="125">
        <v>375</v>
      </c>
      <c r="F15" s="125">
        <v>366</v>
      </c>
      <c r="G15" s="126" t="s">
        <v>240</v>
      </c>
      <c r="H15" s="125" t="s">
        <v>241</v>
      </c>
      <c r="I15" s="125" t="s">
        <v>246</v>
      </c>
      <c r="J15" s="123">
        <v>38640</v>
      </c>
      <c r="K15" s="127">
        <f t="shared" si="0"/>
        <v>0</v>
      </c>
    </row>
    <row r="16" spans="1:12">
      <c r="A16" s="120">
        <v>6</v>
      </c>
      <c r="B16" s="121" t="s">
        <v>251</v>
      </c>
      <c r="C16" s="120" t="s">
        <v>252</v>
      </c>
      <c r="D16" s="120" t="s">
        <v>253</v>
      </c>
      <c r="E16" s="120">
        <v>818</v>
      </c>
      <c r="F16" s="120">
        <v>742</v>
      </c>
      <c r="G16" s="122" t="s">
        <v>240</v>
      </c>
      <c r="H16" s="120" t="s">
        <v>254</v>
      </c>
      <c r="I16" s="120" t="s">
        <v>255</v>
      </c>
      <c r="J16" s="128">
        <v>124720</v>
      </c>
      <c r="K16" s="124">
        <f t="shared" si="0"/>
        <v>0</v>
      </c>
    </row>
    <row r="17" spans="1:11" ht="127.5" customHeight="1">
      <c r="A17" s="122">
        <v>7</v>
      </c>
      <c r="B17" s="129" t="s">
        <v>256</v>
      </c>
      <c r="C17" s="1170" t="s">
        <v>257</v>
      </c>
      <c r="D17" s="1170"/>
      <c r="E17" s="1170"/>
      <c r="F17" s="1170"/>
      <c r="G17" s="130" t="s">
        <v>258</v>
      </c>
      <c r="H17" s="131"/>
      <c r="I17" s="132"/>
      <c r="J17" s="133">
        <v>55460</v>
      </c>
      <c r="K17" s="134">
        <f t="shared" si="0"/>
        <v>0</v>
      </c>
    </row>
  </sheetData>
  <mergeCells count="5">
    <mergeCell ref="J1:K1"/>
    <mergeCell ref="A4:K4"/>
    <mergeCell ref="B6:F10"/>
    <mergeCell ref="H6:J10"/>
    <mergeCell ref="C17:F17"/>
  </mergeCells>
  <hyperlinks>
    <hyperlink ref="J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08"/>
  <sheetViews>
    <sheetView zoomScale="80" zoomScaleNormal="80" workbookViewId="0">
      <selection activeCell="Q2" sqref="Q2"/>
    </sheetView>
  </sheetViews>
  <sheetFormatPr defaultColWidth="9.140625" defaultRowHeight="15"/>
  <cols>
    <col min="1" max="1" width="3.85546875" style="65" customWidth="1"/>
    <col min="2" max="2" width="37.28515625" style="139" customWidth="1"/>
    <col min="3" max="3" width="34.28515625" style="140" customWidth="1"/>
    <col min="4" max="4" width="23.7109375" style="140" customWidth="1"/>
    <col min="5" max="5" width="18.5703125" style="140" customWidth="1"/>
    <col min="6" max="6" width="18.42578125" style="140" customWidth="1"/>
    <col min="7" max="7" width="13.5703125" style="140" customWidth="1"/>
    <col min="8" max="8" width="29.140625" style="140" customWidth="1"/>
    <col min="9" max="9" width="11.85546875" style="140" customWidth="1"/>
    <col min="10" max="10" width="14.42578125" style="140" customWidth="1"/>
    <col min="11" max="11" width="18.42578125" style="140" customWidth="1"/>
    <col min="12" max="12" width="6.7109375" style="140" customWidth="1"/>
    <col min="13" max="13" width="15.5703125" style="140" hidden="1" customWidth="1"/>
    <col min="14" max="14" width="20.85546875" style="140" hidden="1" customWidth="1"/>
    <col min="15" max="15" width="8.85546875" style="65" customWidth="1"/>
    <col min="16" max="16" width="9.140625" style="65"/>
    <col min="17" max="17" width="14.42578125" style="65" customWidth="1"/>
    <col min="18" max="1024" width="9.140625" style="65"/>
  </cols>
  <sheetData>
    <row r="1" spans="1:17">
      <c r="A1" s="135"/>
      <c r="B1" s="141"/>
      <c r="C1" s="138"/>
      <c r="D1" s="138"/>
      <c r="E1" s="138"/>
      <c r="F1" s="138"/>
      <c r="G1" s="138"/>
      <c r="H1" s="138"/>
      <c r="I1" s="138"/>
      <c r="J1" s="138"/>
      <c r="K1" s="138"/>
      <c r="L1" s="138"/>
      <c r="M1" s="138"/>
      <c r="N1" s="138"/>
      <c r="O1" s="135"/>
      <c r="P1" s="135"/>
      <c r="Q1" s="135"/>
    </row>
    <row r="2" spans="1:17" ht="45">
      <c r="A2" s="135"/>
      <c r="B2" s="142" t="s">
        <v>89</v>
      </c>
      <c r="C2" s="143" t="s">
        <v>311</v>
      </c>
      <c r="D2" s="143" t="s">
        <v>312</v>
      </c>
      <c r="E2" s="143" t="s">
        <v>313</v>
      </c>
      <c r="F2" s="143" t="s">
        <v>314</v>
      </c>
      <c r="G2" s="136" t="s">
        <v>315</v>
      </c>
      <c r="H2" s="143" t="s">
        <v>316</v>
      </c>
      <c r="I2" s="143" t="s">
        <v>317</v>
      </c>
      <c r="J2" s="143" t="s">
        <v>318</v>
      </c>
      <c r="K2" s="143" t="s">
        <v>132</v>
      </c>
      <c r="L2" s="143" t="s">
        <v>319</v>
      </c>
      <c r="M2" s="136" t="s">
        <v>320</v>
      </c>
      <c r="N2" s="136" t="str">
        <f>CONCATENATE("Дилерская цена при скидке ",P2*100,"%")</f>
        <v>Дилерская цена при скидке 0%</v>
      </c>
      <c r="O2" s="144" t="s">
        <v>66</v>
      </c>
      <c r="P2" s="145"/>
      <c r="Q2" s="146" t="s">
        <v>65</v>
      </c>
    </row>
    <row r="3" spans="1:17">
      <c r="A3" s="135"/>
      <c r="B3" s="1174" t="s">
        <v>321</v>
      </c>
      <c r="C3" s="1174"/>
      <c r="D3" s="1174"/>
      <c r="E3" s="1174"/>
      <c r="F3" s="1174"/>
      <c r="G3" s="1174"/>
      <c r="H3" s="1174"/>
      <c r="I3" s="1174"/>
      <c r="J3" s="1174"/>
      <c r="K3" s="1174"/>
      <c r="L3" s="1174"/>
      <c r="M3" s="1174"/>
      <c r="N3" s="1174"/>
      <c r="O3" s="135"/>
      <c r="P3" s="135"/>
      <c r="Q3" s="135"/>
    </row>
    <row r="4" spans="1:17" s="152" customFormat="1">
      <c r="A4" s="137"/>
      <c r="B4" s="147" t="s">
        <v>322</v>
      </c>
      <c r="C4" s="148" t="s">
        <v>323</v>
      </c>
      <c r="D4" s="149" t="s">
        <v>324</v>
      </c>
      <c r="E4" s="148" t="s">
        <v>325</v>
      </c>
      <c r="F4" s="150" t="s">
        <v>326</v>
      </c>
      <c r="G4" s="150">
        <v>3</v>
      </c>
      <c r="H4" s="150" t="s">
        <v>327</v>
      </c>
      <c r="I4" s="150" t="s">
        <v>328</v>
      </c>
      <c r="J4" s="150">
        <v>220</v>
      </c>
      <c r="K4" s="150" t="s">
        <v>329</v>
      </c>
      <c r="L4" s="150" t="s">
        <v>330</v>
      </c>
      <c r="M4" s="151"/>
      <c r="N4" s="151"/>
      <c r="O4" s="137"/>
      <c r="P4" s="137"/>
      <c r="Q4" s="137"/>
    </row>
    <row r="5" spans="1:17" s="152" customFormat="1">
      <c r="A5" s="137"/>
      <c r="B5" s="147" t="s">
        <v>331</v>
      </c>
      <c r="C5" s="148" t="s">
        <v>323</v>
      </c>
      <c r="D5" s="149" t="s">
        <v>324</v>
      </c>
      <c r="E5" s="148" t="s">
        <v>325</v>
      </c>
      <c r="F5" s="150" t="s">
        <v>332</v>
      </c>
      <c r="G5" s="150">
        <v>2</v>
      </c>
      <c r="H5" s="150" t="s">
        <v>327</v>
      </c>
      <c r="I5" s="150" t="s">
        <v>328</v>
      </c>
      <c r="J5" s="150">
        <v>220</v>
      </c>
      <c r="K5" s="150" t="s">
        <v>333</v>
      </c>
      <c r="L5" s="150" t="s">
        <v>334</v>
      </c>
      <c r="M5" s="151"/>
      <c r="N5" s="151"/>
      <c r="O5" s="137"/>
      <c r="P5" s="137"/>
      <c r="Q5" s="137"/>
    </row>
    <row r="6" spans="1:17" s="152" customFormat="1">
      <c r="A6" s="137"/>
      <c r="B6" s="147" t="s">
        <v>335</v>
      </c>
      <c r="C6" s="148" t="s">
        <v>323</v>
      </c>
      <c r="D6" s="149" t="s">
        <v>324</v>
      </c>
      <c r="E6" s="148" t="s">
        <v>325</v>
      </c>
      <c r="F6" s="150" t="s">
        <v>332</v>
      </c>
      <c r="G6" s="150">
        <v>4</v>
      </c>
      <c r="H6" s="150" t="s">
        <v>327</v>
      </c>
      <c r="I6" s="150" t="s">
        <v>336</v>
      </c>
      <c r="J6" s="150">
        <v>220</v>
      </c>
      <c r="K6" s="150" t="s">
        <v>337</v>
      </c>
      <c r="L6" s="150" t="s">
        <v>338</v>
      </c>
      <c r="M6" s="153"/>
      <c r="N6" s="151"/>
      <c r="O6" s="137"/>
      <c r="P6" s="137"/>
      <c r="Q6" s="137"/>
    </row>
    <row r="7" spans="1:17">
      <c r="A7" s="135"/>
      <c r="B7" s="147" t="s">
        <v>339</v>
      </c>
      <c r="C7" s="154" t="s">
        <v>323</v>
      </c>
      <c r="D7" s="155" t="s">
        <v>324</v>
      </c>
      <c r="E7" s="154" t="s">
        <v>325</v>
      </c>
      <c r="F7" s="156" t="s">
        <v>340</v>
      </c>
      <c r="G7" s="156">
        <v>3</v>
      </c>
      <c r="H7" s="156" t="s">
        <v>327</v>
      </c>
      <c r="I7" s="156" t="s">
        <v>341</v>
      </c>
      <c r="J7" s="156">
        <v>220</v>
      </c>
      <c r="K7" s="156" t="s">
        <v>342</v>
      </c>
      <c r="L7" s="156" t="s">
        <v>343</v>
      </c>
      <c r="M7" s="157"/>
      <c r="N7" s="151"/>
      <c r="O7" s="135"/>
      <c r="P7" s="135"/>
      <c r="Q7" s="135"/>
    </row>
    <row r="8" spans="1:17" s="152" customFormat="1">
      <c r="A8" s="137"/>
      <c r="B8" s="147" t="s">
        <v>344</v>
      </c>
      <c r="C8" s="148" t="s">
        <v>323</v>
      </c>
      <c r="D8" s="149" t="s">
        <v>324</v>
      </c>
      <c r="E8" s="148" t="s">
        <v>325</v>
      </c>
      <c r="F8" s="150" t="s">
        <v>340</v>
      </c>
      <c r="G8" s="150">
        <v>4</v>
      </c>
      <c r="H8" s="150" t="s">
        <v>327</v>
      </c>
      <c r="I8" s="150" t="s">
        <v>345</v>
      </c>
      <c r="J8" s="150" t="s">
        <v>346</v>
      </c>
      <c r="K8" s="150" t="s">
        <v>342</v>
      </c>
      <c r="L8" s="150" t="s">
        <v>343</v>
      </c>
      <c r="M8" s="151"/>
      <c r="N8" s="151"/>
      <c r="O8" s="137"/>
      <c r="P8" s="137"/>
      <c r="Q8" s="137"/>
    </row>
    <row r="9" spans="1:17" s="152" customFormat="1">
      <c r="A9" s="137"/>
      <c r="B9" s="147" t="s">
        <v>347</v>
      </c>
      <c r="C9" s="148" t="s">
        <v>323</v>
      </c>
      <c r="D9" s="149" t="s">
        <v>348</v>
      </c>
      <c r="E9" s="148" t="s">
        <v>325</v>
      </c>
      <c r="F9" s="150" t="s">
        <v>332</v>
      </c>
      <c r="G9" s="150">
        <v>3</v>
      </c>
      <c r="H9" s="150" t="s">
        <v>349</v>
      </c>
      <c r="I9" s="150" t="s">
        <v>336</v>
      </c>
      <c r="J9" s="150">
        <v>220</v>
      </c>
      <c r="K9" s="150" t="s">
        <v>350</v>
      </c>
      <c r="L9" s="150" t="s">
        <v>351</v>
      </c>
      <c r="M9" s="157"/>
      <c r="N9" s="151"/>
      <c r="O9" s="137"/>
      <c r="P9" s="137"/>
      <c r="Q9" s="137"/>
    </row>
    <row r="10" spans="1:17" s="152" customFormat="1">
      <c r="A10" s="137"/>
      <c r="B10" s="147" t="s">
        <v>352</v>
      </c>
      <c r="C10" s="148" t="s">
        <v>323</v>
      </c>
      <c r="D10" s="149" t="s">
        <v>348</v>
      </c>
      <c r="E10" s="148" t="s">
        <v>325</v>
      </c>
      <c r="F10" s="150" t="s">
        <v>332</v>
      </c>
      <c r="G10" s="150">
        <v>4</v>
      </c>
      <c r="H10" s="150" t="s">
        <v>349</v>
      </c>
      <c r="I10" s="150" t="s">
        <v>336</v>
      </c>
      <c r="J10" s="150">
        <v>220</v>
      </c>
      <c r="K10" s="150" t="s">
        <v>350</v>
      </c>
      <c r="L10" s="150" t="s">
        <v>353</v>
      </c>
      <c r="M10" s="151"/>
      <c r="N10" s="151"/>
      <c r="O10" s="137"/>
      <c r="P10" s="137"/>
      <c r="Q10" s="137"/>
    </row>
    <row r="11" spans="1:17" s="152" customFormat="1">
      <c r="A11" s="137"/>
      <c r="B11" s="147" t="s">
        <v>354</v>
      </c>
      <c r="C11" s="148" t="s">
        <v>323</v>
      </c>
      <c r="D11" s="149" t="s">
        <v>348</v>
      </c>
      <c r="E11" s="148" t="s">
        <v>325</v>
      </c>
      <c r="F11" s="150" t="s">
        <v>340</v>
      </c>
      <c r="G11" s="150">
        <v>3</v>
      </c>
      <c r="H11" s="150" t="s">
        <v>349</v>
      </c>
      <c r="I11" s="150" t="s">
        <v>355</v>
      </c>
      <c r="J11" s="150">
        <v>220</v>
      </c>
      <c r="K11" s="150" t="s">
        <v>356</v>
      </c>
      <c r="L11" s="150" t="s">
        <v>357</v>
      </c>
      <c r="M11" s="157"/>
      <c r="N11" s="151"/>
      <c r="O11" s="137"/>
      <c r="P11" s="137"/>
      <c r="Q11" s="137"/>
    </row>
    <row r="12" spans="1:17" s="152" customFormat="1">
      <c r="A12" s="137"/>
      <c r="B12" s="147" t="s">
        <v>358</v>
      </c>
      <c r="C12" s="148" t="s">
        <v>323</v>
      </c>
      <c r="D12" s="149" t="s">
        <v>348</v>
      </c>
      <c r="E12" s="148" t="s">
        <v>325</v>
      </c>
      <c r="F12" s="150" t="s">
        <v>340</v>
      </c>
      <c r="G12" s="150">
        <v>4</v>
      </c>
      <c r="H12" s="150" t="s">
        <v>349</v>
      </c>
      <c r="I12" s="150" t="s">
        <v>359</v>
      </c>
      <c r="J12" s="150" t="s">
        <v>346</v>
      </c>
      <c r="K12" s="150" t="s">
        <v>360</v>
      </c>
      <c r="L12" s="150" t="s">
        <v>361</v>
      </c>
      <c r="M12" s="151"/>
      <c r="N12" s="151"/>
      <c r="O12" s="137"/>
      <c r="P12" s="137"/>
      <c r="Q12" s="137"/>
    </row>
    <row r="13" spans="1:17" s="152" customFormat="1">
      <c r="A13" s="137"/>
      <c r="B13" s="147" t="s">
        <v>362</v>
      </c>
      <c r="C13" s="148" t="s">
        <v>323</v>
      </c>
      <c r="D13" s="149" t="s">
        <v>348</v>
      </c>
      <c r="E13" s="148" t="s">
        <v>325</v>
      </c>
      <c r="F13" s="150" t="s">
        <v>340</v>
      </c>
      <c r="G13" s="150">
        <v>4</v>
      </c>
      <c r="H13" s="150" t="s">
        <v>349</v>
      </c>
      <c r="I13" s="150" t="s">
        <v>359</v>
      </c>
      <c r="J13" s="150" t="s">
        <v>346</v>
      </c>
      <c r="K13" s="150" t="s">
        <v>360</v>
      </c>
      <c r="L13" s="150" t="s">
        <v>361</v>
      </c>
      <c r="M13" s="157"/>
      <c r="N13" s="151"/>
      <c r="O13" s="137"/>
      <c r="P13" s="137"/>
      <c r="Q13" s="137"/>
    </row>
    <row r="14" spans="1:17" s="152" customFormat="1" ht="15" customHeight="1">
      <c r="A14" s="137"/>
      <c r="B14" s="147" t="s">
        <v>363</v>
      </c>
      <c r="C14" s="158" t="s">
        <v>323</v>
      </c>
      <c r="D14" s="149" t="s">
        <v>364</v>
      </c>
      <c r="E14" s="148" t="s">
        <v>325</v>
      </c>
      <c r="F14" s="149" t="s">
        <v>340</v>
      </c>
      <c r="G14" s="149">
        <v>6</v>
      </c>
      <c r="H14" s="1177" t="s">
        <v>365</v>
      </c>
      <c r="I14" s="149" t="s">
        <v>366</v>
      </c>
      <c r="J14" s="149">
        <v>380</v>
      </c>
      <c r="K14" s="149" t="s">
        <v>367</v>
      </c>
      <c r="L14" s="149" t="s">
        <v>368</v>
      </c>
      <c r="M14" s="151"/>
      <c r="N14" s="151"/>
      <c r="O14" s="137"/>
      <c r="P14" s="137"/>
      <c r="Q14" s="137"/>
    </row>
    <row r="15" spans="1:17" s="152" customFormat="1">
      <c r="A15" s="137"/>
      <c r="B15" s="147" t="s">
        <v>369</v>
      </c>
      <c r="C15" s="158" t="s">
        <v>323</v>
      </c>
      <c r="D15" s="149" t="s">
        <v>364</v>
      </c>
      <c r="E15" s="148" t="s">
        <v>325</v>
      </c>
      <c r="F15" s="149" t="s">
        <v>340</v>
      </c>
      <c r="G15" s="149">
        <v>10</v>
      </c>
      <c r="H15" s="1177"/>
      <c r="I15" s="149" t="s">
        <v>370</v>
      </c>
      <c r="J15" s="149">
        <v>380</v>
      </c>
      <c r="K15" s="149" t="s">
        <v>371</v>
      </c>
      <c r="L15" s="149" t="s">
        <v>372</v>
      </c>
      <c r="M15" s="151"/>
      <c r="N15" s="151"/>
      <c r="O15" s="137"/>
      <c r="P15" s="137"/>
      <c r="Q15" s="137"/>
    </row>
    <row r="16" spans="1:17" s="152" customFormat="1">
      <c r="A16" s="137"/>
      <c r="B16" s="147" t="s">
        <v>373</v>
      </c>
      <c r="C16" s="158" t="s">
        <v>323</v>
      </c>
      <c r="D16" s="149" t="s">
        <v>364</v>
      </c>
      <c r="E16" s="148" t="s">
        <v>325</v>
      </c>
      <c r="F16" s="149" t="s">
        <v>340</v>
      </c>
      <c r="G16" s="149">
        <v>16</v>
      </c>
      <c r="H16" s="1177"/>
      <c r="I16" s="149" t="s">
        <v>374</v>
      </c>
      <c r="J16" s="149">
        <v>380</v>
      </c>
      <c r="K16" s="149" t="s">
        <v>375</v>
      </c>
      <c r="L16" s="149" t="s">
        <v>376</v>
      </c>
      <c r="M16" s="151"/>
      <c r="N16" s="151"/>
      <c r="O16" s="137"/>
      <c r="P16" s="137"/>
      <c r="Q16" s="137"/>
    </row>
    <row r="17" spans="1:17">
      <c r="A17" s="135"/>
      <c r="B17" s="147" t="s">
        <v>377</v>
      </c>
      <c r="C17" s="159" t="s">
        <v>323</v>
      </c>
      <c r="D17" s="155" t="s">
        <v>378</v>
      </c>
      <c r="E17" s="155" t="s">
        <v>379</v>
      </c>
      <c r="F17" s="155" t="s">
        <v>332</v>
      </c>
      <c r="G17" s="155">
        <v>3</v>
      </c>
      <c r="H17" s="1177"/>
      <c r="I17" s="155" t="s">
        <v>336</v>
      </c>
      <c r="J17" s="155">
        <v>230</v>
      </c>
      <c r="K17" s="155" t="s">
        <v>380</v>
      </c>
      <c r="L17" s="155" t="s">
        <v>381</v>
      </c>
      <c r="M17" s="157"/>
      <c r="N17" s="151"/>
      <c r="O17" s="135"/>
      <c r="P17" s="135"/>
      <c r="Q17" s="135"/>
    </row>
    <row r="18" spans="1:17">
      <c r="A18" s="135"/>
      <c r="B18" s="147" t="s">
        <v>382</v>
      </c>
      <c r="C18" s="159" t="s">
        <v>323</v>
      </c>
      <c r="D18" s="155" t="s">
        <v>378</v>
      </c>
      <c r="E18" s="155" t="s">
        <v>383</v>
      </c>
      <c r="F18" s="155" t="s">
        <v>332</v>
      </c>
      <c r="G18" s="155">
        <v>3</v>
      </c>
      <c r="H18" s="1177"/>
      <c r="I18" s="155" t="s">
        <v>336</v>
      </c>
      <c r="J18" s="155">
        <v>230</v>
      </c>
      <c r="K18" s="155" t="s">
        <v>380</v>
      </c>
      <c r="L18" s="155" t="s">
        <v>381</v>
      </c>
      <c r="M18" s="157"/>
      <c r="N18" s="151"/>
      <c r="O18" s="135"/>
      <c r="P18" s="135"/>
      <c r="Q18" s="135"/>
    </row>
    <row r="19" spans="1:17">
      <c r="A19" s="135"/>
      <c r="B19" s="147" t="s">
        <v>384</v>
      </c>
      <c r="C19" s="159" t="s">
        <v>323</v>
      </c>
      <c r="D19" s="155" t="s">
        <v>378</v>
      </c>
      <c r="E19" s="155" t="s">
        <v>385</v>
      </c>
      <c r="F19" s="155" t="s">
        <v>332</v>
      </c>
      <c r="G19" s="155">
        <v>3</v>
      </c>
      <c r="H19" s="155" t="s">
        <v>327</v>
      </c>
      <c r="I19" s="155" t="s">
        <v>336</v>
      </c>
      <c r="J19" s="155">
        <v>230</v>
      </c>
      <c r="K19" s="155" t="s">
        <v>380</v>
      </c>
      <c r="L19" s="155" t="s">
        <v>381</v>
      </c>
      <c r="M19" s="157"/>
      <c r="N19" s="151"/>
      <c r="O19" s="135"/>
      <c r="P19" s="135"/>
      <c r="Q19" s="135"/>
    </row>
    <row r="20" spans="1:17" ht="15" customHeight="1">
      <c r="A20" s="135"/>
      <c r="B20" s="147" t="s">
        <v>386</v>
      </c>
      <c r="C20" s="159" t="s">
        <v>323</v>
      </c>
      <c r="D20" s="155" t="s">
        <v>378</v>
      </c>
      <c r="E20" s="155" t="s">
        <v>387</v>
      </c>
      <c r="F20" s="155" t="s">
        <v>332</v>
      </c>
      <c r="G20" s="155">
        <v>3</v>
      </c>
      <c r="H20" s="1177" t="s">
        <v>365</v>
      </c>
      <c r="I20" s="155" t="s">
        <v>336</v>
      </c>
      <c r="J20" s="155">
        <v>230</v>
      </c>
      <c r="K20" s="155" t="s">
        <v>388</v>
      </c>
      <c r="L20" s="155" t="s">
        <v>381</v>
      </c>
      <c r="M20" s="157"/>
      <c r="N20" s="151"/>
      <c r="O20" s="135"/>
      <c r="P20" s="135"/>
      <c r="Q20" s="135"/>
    </row>
    <row r="21" spans="1:17">
      <c r="A21" s="135"/>
      <c r="B21" s="147" t="s">
        <v>389</v>
      </c>
      <c r="C21" s="159" t="s">
        <v>323</v>
      </c>
      <c r="D21" s="155" t="s">
        <v>378</v>
      </c>
      <c r="E21" s="155" t="s">
        <v>379</v>
      </c>
      <c r="F21" s="155" t="s">
        <v>332</v>
      </c>
      <c r="G21" s="155">
        <v>3</v>
      </c>
      <c r="H21" s="1177"/>
      <c r="I21" s="155" t="s">
        <v>336</v>
      </c>
      <c r="J21" s="155">
        <v>230</v>
      </c>
      <c r="K21" s="155" t="s">
        <v>388</v>
      </c>
      <c r="L21" s="155" t="s">
        <v>381</v>
      </c>
      <c r="M21" s="157"/>
      <c r="N21" s="151"/>
      <c r="O21" s="135"/>
      <c r="P21" s="135"/>
      <c r="Q21" s="135"/>
    </row>
    <row r="22" spans="1:17">
      <c r="A22" s="135"/>
      <c r="B22" s="147" t="s">
        <v>390</v>
      </c>
      <c r="C22" s="159" t="s">
        <v>323</v>
      </c>
      <c r="D22" s="155" t="s">
        <v>378</v>
      </c>
      <c r="E22" s="155" t="s">
        <v>385</v>
      </c>
      <c r="F22" s="155" t="s">
        <v>340</v>
      </c>
      <c r="G22" s="155">
        <v>3</v>
      </c>
      <c r="H22" s="155" t="s">
        <v>327</v>
      </c>
      <c r="I22" s="155" t="s">
        <v>391</v>
      </c>
      <c r="J22" s="155">
        <v>230</v>
      </c>
      <c r="K22" s="155" t="s">
        <v>392</v>
      </c>
      <c r="L22" s="155" t="s">
        <v>393</v>
      </c>
      <c r="M22" s="157"/>
      <c r="N22" s="151"/>
      <c r="O22" s="135"/>
      <c r="P22" s="135"/>
      <c r="Q22" s="135"/>
    </row>
    <row r="23" spans="1:17" ht="15" customHeight="1">
      <c r="A23" s="135"/>
      <c r="B23" s="147" t="s">
        <v>394</v>
      </c>
      <c r="C23" s="159" t="s">
        <v>323</v>
      </c>
      <c r="D23" s="155" t="s">
        <v>378</v>
      </c>
      <c r="E23" s="155" t="s">
        <v>383</v>
      </c>
      <c r="F23" s="155" t="s">
        <v>340</v>
      </c>
      <c r="G23" s="155">
        <v>3</v>
      </c>
      <c r="H23" s="1177" t="s">
        <v>365</v>
      </c>
      <c r="I23" s="155" t="s">
        <v>391</v>
      </c>
      <c r="J23" s="155">
        <v>230</v>
      </c>
      <c r="K23" s="155" t="s">
        <v>392</v>
      </c>
      <c r="L23" s="155" t="s">
        <v>393</v>
      </c>
      <c r="M23" s="157"/>
      <c r="N23" s="151"/>
      <c r="O23" s="135"/>
      <c r="P23" s="135"/>
      <c r="Q23" s="135"/>
    </row>
    <row r="24" spans="1:17">
      <c r="A24" s="135"/>
      <c r="B24" s="147" t="s">
        <v>395</v>
      </c>
      <c r="C24" s="159" t="s">
        <v>323</v>
      </c>
      <c r="D24" s="155" t="s">
        <v>378</v>
      </c>
      <c r="E24" s="155" t="s">
        <v>387</v>
      </c>
      <c r="F24" s="155" t="s">
        <v>340</v>
      </c>
      <c r="G24" s="155">
        <v>3</v>
      </c>
      <c r="H24" s="1177"/>
      <c r="I24" s="155" t="s">
        <v>391</v>
      </c>
      <c r="J24" s="155">
        <v>230</v>
      </c>
      <c r="K24" s="155" t="s">
        <v>396</v>
      </c>
      <c r="L24" s="155" t="s">
        <v>393</v>
      </c>
      <c r="M24" s="157"/>
      <c r="N24" s="151"/>
      <c r="O24" s="135"/>
      <c r="P24" s="135"/>
      <c r="Q24" s="135"/>
    </row>
    <row r="25" spans="1:17">
      <c r="A25" s="135"/>
      <c r="B25" s="147" t="s">
        <v>397</v>
      </c>
      <c r="C25" s="159" t="s">
        <v>323</v>
      </c>
      <c r="D25" s="155" t="s">
        <v>378</v>
      </c>
      <c r="E25" s="155" t="s">
        <v>379</v>
      </c>
      <c r="F25" s="155" t="s">
        <v>340</v>
      </c>
      <c r="G25" s="155">
        <v>3</v>
      </c>
      <c r="H25" s="1177"/>
      <c r="I25" s="155" t="s">
        <v>391</v>
      </c>
      <c r="J25" s="155">
        <v>230</v>
      </c>
      <c r="K25" s="155" t="s">
        <v>392</v>
      </c>
      <c r="L25" s="155" t="s">
        <v>393</v>
      </c>
      <c r="M25" s="157"/>
      <c r="N25" s="151"/>
      <c r="O25" s="135"/>
      <c r="P25" s="135"/>
      <c r="Q25" s="135"/>
    </row>
    <row r="26" spans="1:17">
      <c r="A26" s="135"/>
      <c r="B26" s="147" t="s">
        <v>398</v>
      </c>
      <c r="C26" s="159" t="s">
        <v>323</v>
      </c>
      <c r="D26" s="155" t="s">
        <v>378</v>
      </c>
      <c r="E26" s="155" t="s">
        <v>379</v>
      </c>
      <c r="F26" s="155" t="s">
        <v>340</v>
      </c>
      <c r="G26" s="155">
        <v>3</v>
      </c>
      <c r="H26" s="1177"/>
      <c r="I26" s="155" t="s">
        <v>391</v>
      </c>
      <c r="J26" s="155">
        <v>230</v>
      </c>
      <c r="K26" s="155" t="s">
        <v>396</v>
      </c>
      <c r="L26" s="155" t="s">
        <v>393</v>
      </c>
      <c r="M26" s="157"/>
      <c r="N26" s="151"/>
      <c r="O26" s="135"/>
      <c r="P26" s="135"/>
      <c r="Q26" s="135"/>
    </row>
    <row r="27" spans="1:17" s="152" customFormat="1">
      <c r="A27" s="137"/>
      <c r="B27" s="147" t="s">
        <v>399</v>
      </c>
      <c r="C27" s="158" t="s">
        <v>323</v>
      </c>
      <c r="D27" s="149" t="s">
        <v>378</v>
      </c>
      <c r="E27" s="149" t="s">
        <v>385</v>
      </c>
      <c r="F27" s="149" t="s">
        <v>332</v>
      </c>
      <c r="G27" s="149">
        <v>4</v>
      </c>
      <c r="H27" s="1180" t="s">
        <v>327</v>
      </c>
      <c r="I27" s="149" t="s">
        <v>391</v>
      </c>
      <c r="J27" s="149">
        <v>230</v>
      </c>
      <c r="K27" s="149" t="s">
        <v>400</v>
      </c>
      <c r="L27" s="149" t="s">
        <v>401</v>
      </c>
      <c r="M27" s="157"/>
      <c r="N27" s="151"/>
      <c r="O27" s="137"/>
      <c r="P27" s="137"/>
      <c r="Q27" s="137"/>
    </row>
    <row r="28" spans="1:17">
      <c r="A28" s="135"/>
      <c r="B28" s="147" t="s">
        <v>402</v>
      </c>
      <c r="C28" s="159" t="s">
        <v>323</v>
      </c>
      <c r="D28" s="155" t="s">
        <v>378</v>
      </c>
      <c r="E28" s="155" t="s">
        <v>385</v>
      </c>
      <c r="F28" s="155" t="s">
        <v>340</v>
      </c>
      <c r="G28" s="155">
        <v>4</v>
      </c>
      <c r="H28" s="1180"/>
      <c r="I28" s="155" t="s">
        <v>403</v>
      </c>
      <c r="J28" s="155">
        <v>380</v>
      </c>
      <c r="K28" s="155" t="s">
        <v>404</v>
      </c>
      <c r="L28" s="155" t="s">
        <v>405</v>
      </c>
      <c r="M28" s="157"/>
      <c r="N28" s="151"/>
      <c r="O28" s="135"/>
      <c r="P28" s="135"/>
      <c r="Q28" s="135"/>
    </row>
    <row r="29" spans="1:17" ht="15" customHeight="1">
      <c r="A29" s="135"/>
      <c r="B29" s="147" t="s">
        <v>406</v>
      </c>
      <c r="C29" s="159" t="s">
        <v>323</v>
      </c>
      <c r="D29" s="155" t="s">
        <v>378</v>
      </c>
      <c r="E29" s="155" t="s">
        <v>379</v>
      </c>
      <c r="F29" s="155" t="s">
        <v>332</v>
      </c>
      <c r="G29" s="155">
        <v>4</v>
      </c>
      <c r="H29" s="1177" t="s">
        <v>365</v>
      </c>
      <c r="I29" s="155" t="s">
        <v>391</v>
      </c>
      <c r="J29" s="155">
        <v>230</v>
      </c>
      <c r="K29" s="155" t="s">
        <v>400</v>
      </c>
      <c r="L29" s="155" t="s">
        <v>401</v>
      </c>
      <c r="M29" s="157"/>
      <c r="N29" s="151"/>
      <c r="O29" s="135"/>
      <c r="P29" s="135"/>
      <c r="Q29" s="135"/>
    </row>
    <row r="30" spans="1:17">
      <c r="A30" s="135"/>
      <c r="B30" s="147" t="s">
        <v>407</v>
      </c>
      <c r="C30" s="159" t="s">
        <v>323</v>
      </c>
      <c r="D30" s="155" t="s">
        <v>378</v>
      </c>
      <c r="E30" s="155" t="s">
        <v>383</v>
      </c>
      <c r="F30" s="155" t="s">
        <v>332</v>
      </c>
      <c r="G30" s="155">
        <v>4</v>
      </c>
      <c r="H30" s="1177"/>
      <c r="I30" s="155" t="s">
        <v>391</v>
      </c>
      <c r="J30" s="155">
        <v>230</v>
      </c>
      <c r="K30" s="155" t="s">
        <v>400</v>
      </c>
      <c r="L30" s="155" t="s">
        <v>401</v>
      </c>
      <c r="M30" s="157"/>
      <c r="N30" s="151"/>
      <c r="O30" s="135"/>
      <c r="P30" s="135"/>
      <c r="Q30" s="135"/>
    </row>
    <row r="31" spans="1:17">
      <c r="A31" s="135"/>
      <c r="B31" s="147" t="s">
        <v>408</v>
      </c>
      <c r="C31" s="159" t="s">
        <v>323</v>
      </c>
      <c r="D31" s="155" t="s">
        <v>378</v>
      </c>
      <c r="E31" s="155" t="s">
        <v>387</v>
      </c>
      <c r="F31" s="155" t="s">
        <v>332</v>
      </c>
      <c r="G31" s="155">
        <v>4</v>
      </c>
      <c r="H31" s="1177"/>
      <c r="I31" s="155" t="s">
        <v>391</v>
      </c>
      <c r="J31" s="155">
        <v>230</v>
      </c>
      <c r="K31" s="155" t="s">
        <v>409</v>
      </c>
      <c r="L31" s="155" t="s">
        <v>401</v>
      </c>
      <c r="M31" s="157"/>
      <c r="N31" s="151"/>
      <c r="O31" s="135"/>
      <c r="P31" s="135"/>
      <c r="Q31" s="135"/>
    </row>
    <row r="32" spans="1:17">
      <c r="A32" s="135"/>
      <c r="B32" s="147" t="s">
        <v>410</v>
      </c>
      <c r="C32" s="159" t="s">
        <v>323</v>
      </c>
      <c r="D32" s="155" t="s">
        <v>378</v>
      </c>
      <c r="E32" s="155" t="s">
        <v>379</v>
      </c>
      <c r="F32" s="155" t="s">
        <v>332</v>
      </c>
      <c r="G32" s="155">
        <v>4</v>
      </c>
      <c r="H32" s="1177"/>
      <c r="I32" s="155" t="s">
        <v>391</v>
      </c>
      <c r="J32" s="155">
        <v>230</v>
      </c>
      <c r="K32" s="155" t="s">
        <v>409</v>
      </c>
      <c r="L32" s="155" t="s">
        <v>401</v>
      </c>
      <c r="M32" s="157"/>
      <c r="N32" s="151"/>
      <c r="O32" s="135"/>
      <c r="P32" s="135"/>
      <c r="Q32" s="135"/>
    </row>
    <row r="33" spans="1:17">
      <c r="A33" s="135"/>
      <c r="B33" s="147" t="s">
        <v>411</v>
      </c>
      <c r="C33" s="159" t="s">
        <v>323</v>
      </c>
      <c r="D33" s="155" t="s">
        <v>378</v>
      </c>
      <c r="E33" s="155" t="s">
        <v>387</v>
      </c>
      <c r="F33" s="155" t="s">
        <v>340</v>
      </c>
      <c r="G33" s="155">
        <v>4</v>
      </c>
      <c r="H33" s="1177"/>
      <c r="I33" s="155" t="s">
        <v>403</v>
      </c>
      <c r="J33" s="155">
        <v>380</v>
      </c>
      <c r="K33" s="155" t="s">
        <v>412</v>
      </c>
      <c r="L33" s="155" t="s">
        <v>405</v>
      </c>
      <c r="M33" s="157"/>
      <c r="N33" s="151"/>
      <c r="O33" s="135"/>
      <c r="P33" s="135"/>
      <c r="Q33" s="135"/>
    </row>
    <row r="34" spans="1:17">
      <c r="A34" s="135"/>
      <c r="B34" s="147" t="s">
        <v>413</v>
      </c>
      <c r="C34" s="159" t="s">
        <v>323</v>
      </c>
      <c r="D34" s="155" t="s">
        <v>378</v>
      </c>
      <c r="E34" s="155" t="s">
        <v>379</v>
      </c>
      <c r="F34" s="155" t="s">
        <v>340</v>
      </c>
      <c r="G34" s="155">
        <v>4</v>
      </c>
      <c r="H34" s="1177"/>
      <c r="I34" s="155" t="s">
        <v>403</v>
      </c>
      <c r="J34" s="155">
        <v>380</v>
      </c>
      <c r="K34" s="155" t="s">
        <v>404</v>
      </c>
      <c r="L34" s="155" t="s">
        <v>405</v>
      </c>
      <c r="M34" s="157"/>
      <c r="N34" s="151"/>
      <c r="O34" s="135"/>
      <c r="P34" s="135"/>
      <c r="Q34" s="135"/>
    </row>
    <row r="35" spans="1:17">
      <c r="A35" s="135"/>
      <c r="B35" s="147" t="s">
        <v>414</v>
      </c>
      <c r="C35" s="159" t="s">
        <v>323</v>
      </c>
      <c r="D35" s="155" t="s">
        <v>378</v>
      </c>
      <c r="E35" s="155" t="s">
        <v>379</v>
      </c>
      <c r="F35" s="155" t="s">
        <v>340</v>
      </c>
      <c r="G35" s="155">
        <v>4</v>
      </c>
      <c r="H35" s="1177"/>
      <c r="I35" s="155" t="s">
        <v>403</v>
      </c>
      <c r="J35" s="155">
        <v>380</v>
      </c>
      <c r="K35" s="155" t="s">
        <v>412</v>
      </c>
      <c r="L35" s="155" t="s">
        <v>405</v>
      </c>
      <c r="M35" s="157"/>
      <c r="N35" s="151"/>
      <c r="O35" s="135"/>
      <c r="P35" s="135"/>
      <c r="Q35" s="135"/>
    </row>
    <row r="36" spans="1:17" s="152" customFormat="1">
      <c r="A36" s="137"/>
      <c r="B36" s="147" t="s">
        <v>415</v>
      </c>
      <c r="C36" s="158" t="s">
        <v>323</v>
      </c>
      <c r="D36" s="149" t="s">
        <v>378</v>
      </c>
      <c r="E36" s="149" t="s">
        <v>416</v>
      </c>
      <c r="F36" s="149" t="s">
        <v>340</v>
      </c>
      <c r="G36" s="149">
        <v>4</v>
      </c>
      <c r="H36" s="1177"/>
      <c r="I36" s="149" t="s">
        <v>403</v>
      </c>
      <c r="J36" s="149">
        <v>380</v>
      </c>
      <c r="K36" s="149" t="s">
        <v>404</v>
      </c>
      <c r="L36" s="149" t="s">
        <v>405</v>
      </c>
      <c r="M36" s="157"/>
      <c r="N36" s="151"/>
      <c r="O36" s="137"/>
      <c r="P36" s="137"/>
      <c r="Q36" s="137"/>
    </row>
    <row r="37" spans="1:17">
      <c r="A37" s="135"/>
      <c r="B37" s="147" t="s">
        <v>417</v>
      </c>
      <c r="C37" s="159" t="s">
        <v>323</v>
      </c>
      <c r="D37" s="155" t="s">
        <v>378</v>
      </c>
      <c r="E37" s="155" t="s">
        <v>416</v>
      </c>
      <c r="F37" s="155" t="s">
        <v>340</v>
      </c>
      <c r="G37" s="155">
        <v>4</v>
      </c>
      <c r="H37" s="1177"/>
      <c r="I37" s="155" t="s">
        <v>403</v>
      </c>
      <c r="J37" s="155">
        <v>380</v>
      </c>
      <c r="K37" s="155" t="s">
        <v>404</v>
      </c>
      <c r="L37" s="155" t="s">
        <v>405</v>
      </c>
      <c r="M37" s="157"/>
      <c r="N37" s="151"/>
      <c r="O37" s="135"/>
      <c r="P37" s="135"/>
      <c r="Q37" s="135"/>
    </row>
    <row r="38" spans="1:17">
      <c r="A38" s="135"/>
      <c r="B38" s="147" t="s">
        <v>418</v>
      </c>
      <c r="C38" s="159" t="s">
        <v>323</v>
      </c>
      <c r="D38" s="155" t="s">
        <v>378</v>
      </c>
      <c r="E38" s="155" t="s">
        <v>385</v>
      </c>
      <c r="F38" s="155" t="s">
        <v>340</v>
      </c>
      <c r="G38" s="155">
        <v>6</v>
      </c>
      <c r="H38" s="155" t="s">
        <v>327</v>
      </c>
      <c r="I38" s="155" t="s">
        <v>419</v>
      </c>
      <c r="J38" s="155">
        <v>380</v>
      </c>
      <c r="K38" s="155" t="s">
        <v>420</v>
      </c>
      <c r="L38" s="155" t="s">
        <v>421</v>
      </c>
      <c r="M38" s="157"/>
      <c r="N38" s="151"/>
      <c r="O38" s="135"/>
      <c r="P38" s="135"/>
      <c r="Q38" s="135"/>
    </row>
    <row r="39" spans="1:17" s="152" customFormat="1">
      <c r="A39" s="137"/>
      <c r="B39" s="147" t="s">
        <v>422</v>
      </c>
      <c r="C39" s="158" t="s">
        <v>323</v>
      </c>
      <c r="D39" s="149" t="s">
        <v>378</v>
      </c>
      <c r="E39" s="149" t="s">
        <v>387</v>
      </c>
      <c r="F39" s="149" t="s">
        <v>340</v>
      </c>
      <c r="G39" s="149">
        <v>6</v>
      </c>
      <c r="H39" s="160"/>
      <c r="I39" s="149" t="s">
        <v>419</v>
      </c>
      <c r="J39" s="149">
        <v>380</v>
      </c>
      <c r="K39" s="149" t="s">
        <v>420</v>
      </c>
      <c r="L39" s="149" t="s">
        <v>421</v>
      </c>
      <c r="M39" s="151"/>
      <c r="N39" s="151"/>
      <c r="O39" s="137"/>
      <c r="P39" s="137"/>
      <c r="Q39" s="137"/>
    </row>
    <row r="40" spans="1:17" s="152" customFormat="1" ht="15" customHeight="1">
      <c r="A40" s="137"/>
      <c r="B40" s="147" t="s">
        <v>423</v>
      </c>
      <c r="C40" s="158" t="s">
        <v>323</v>
      </c>
      <c r="D40" s="149" t="s">
        <v>378</v>
      </c>
      <c r="E40" s="149" t="s">
        <v>416</v>
      </c>
      <c r="F40" s="149" t="s">
        <v>340</v>
      </c>
      <c r="G40" s="149">
        <v>6</v>
      </c>
      <c r="H40" s="1177" t="s">
        <v>365</v>
      </c>
      <c r="I40" s="149" t="s">
        <v>419</v>
      </c>
      <c r="J40" s="149">
        <v>380</v>
      </c>
      <c r="K40" s="149" t="s">
        <v>420</v>
      </c>
      <c r="L40" s="149" t="s">
        <v>421</v>
      </c>
      <c r="M40" s="151"/>
      <c r="N40" s="151"/>
      <c r="O40" s="137"/>
      <c r="P40" s="137"/>
      <c r="Q40" s="137"/>
    </row>
    <row r="41" spans="1:17">
      <c r="A41" s="135"/>
      <c r="B41" s="147" t="s">
        <v>424</v>
      </c>
      <c r="C41" s="159" t="s">
        <v>323</v>
      </c>
      <c r="D41" s="155" t="s">
        <v>378</v>
      </c>
      <c r="E41" s="155" t="s">
        <v>416</v>
      </c>
      <c r="F41" s="155" t="s">
        <v>340</v>
      </c>
      <c r="G41" s="155">
        <v>6</v>
      </c>
      <c r="H41" s="1177"/>
      <c r="I41" s="155" t="s">
        <v>419</v>
      </c>
      <c r="J41" s="155">
        <v>380</v>
      </c>
      <c r="K41" s="155" t="s">
        <v>420</v>
      </c>
      <c r="L41" s="155" t="s">
        <v>421</v>
      </c>
      <c r="M41" s="157"/>
      <c r="N41" s="151"/>
      <c r="O41" s="135"/>
      <c r="P41" s="135"/>
      <c r="Q41" s="135"/>
    </row>
    <row r="42" spans="1:17" s="152" customFormat="1">
      <c r="A42" s="137"/>
      <c r="B42" s="147" t="s">
        <v>425</v>
      </c>
      <c r="C42" s="158" t="s">
        <v>323</v>
      </c>
      <c r="D42" s="149" t="s">
        <v>378</v>
      </c>
      <c r="E42" s="149" t="s">
        <v>379</v>
      </c>
      <c r="F42" s="149" t="s">
        <v>340</v>
      </c>
      <c r="G42" s="149">
        <v>6</v>
      </c>
      <c r="H42" s="1177"/>
      <c r="I42" s="149" t="s">
        <v>419</v>
      </c>
      <c r="J42" s="149">
        <v>380</v>
      </c>
      <c r="K42" s="149" t="s">
        <v>420</v>
      </c>
      <c r="L42" s="149" t="s">
        <v>421</v>
      </c>
      <c r="M42" s="157"/>
      <c r="N42" s="151"/>
      <c r="O42" s="137"/>
      <c r="P42" s="137"/>
      <c r="Q42" s="137"/>
    </row>
    <row r="43" spans="1:17">
      <c r="A43" s="135"/>
      <c r="B43" s="147" t="s">
        <v>426</v>
      </c>
      <c r="C43" s="159" t="s">
        <v>323</v>
      </c>
      <c r="D43" s="155" t="s">
        <v>378</v>
      </c>
      <c r="E43" s="155" t="s">
        <v>379</v>
      </c>
      <c r="F43" s="155" t="s">
        <v>340</v>
      </c>
      <c r="G43" s="155">
        <v>6</v>
      </c>
      <c r="H43" s="1177"/>
      <c r="I43" s="155" t="s">
        <v>419</v>
      </c>
      <c r="J43" s="155">
        <v>380</v>
      </c>
      <c r="K43" s="155" t="s">
        <v>420</v>
      </c>
      <c r="L43" s="155" t="s">
        <v>421</v>
      </c>
      <c r="M43" s="157"/>
      <c r="N43" s="151"/>
      <c r="O43" s="135"/>
      <c r="P43" s="135"/>
      <c r="Q43" s="135"/>
    </row>
    <row r="44" spans="1:17">
      <c r="A44" s="135"/>
      <c r="B44" s="147" t="s">
        <v>427</v>
      </c>
      <c r="C44" s="159" t="s">
        <v>323</v>
      </c>
      <c r="D44" s="155" t="s">
        <v>378</v>
      </c>
      <c r="E44" s="155" t="s">
        <v>385</v>
      </c>
      <c r="F44" s="155" t="s">
        <v>340</v>
      </c>
      <c r="G44" s="155">
        <v>10</v>
      </c>
      <c r="H44" s="155" t="s">
        <v>327</v>
      </c>
      <c r="I44" s="155" t="s">
        <v>428</v>
      </c>
      <c r="J44" s="155">
        <v>380</v>
      </c>
      <c r="K44" s="155" t="s">
        <v>429</v>
      </c>
      <c r="L44" s="155" t="s">
        <v>430</v>
      </c>
      <c r="M44" s="157"/>
      <c r="N44" s="151"/>
      <c r="O44" s="135"/>
      <c r="P44" s="135"/>
      <c r="Q44" s="135"/>
    </row>
    <row r="45" spans="1:17" ht="15" customHeight="1">
      <c r="A45" s="135"/>
      <c r="B45" s="147" t="s">
        <v>431</v>
      </c>
      <c r="C45" s="159" t="s">
        <v>323</v>
      </c>
      <c r="D45" s="155" t="s">
        <v>378</v>
      </c>
      <c r="E45" s="155" t="s">
        <v>387</v>
      </c>
      <c r="F45" s="155" t="s">
        <v>340</v>
      </c>
      <c r="G45" s="155">
        <v>10</v>
      </c>
      <c r="H45" s="1178" t="s">
        <v>365</v>
      </c>
      <c r="I45" s="155" t="s">
        <v>428</v>
      </c>
      <c r="J45" s="155">
        <v>380</v>
      </c>
      <c r="K45" s="155" t="s">
        <v>429</v>
      </c>
      <c r="L45" s="155" t="s">
        <v>430</v>
      </c>
      <c r="M45" s="157"/>
      <c r="N45" s="151"/>
      <c r="O45" s="135"/>
      <c r="P45" s="135"/>
      <c r="Q45" s="135"/>
    </row>
    <row r="46" spans="1:17" s="152" customFormat="1">
      <c r="A46" s="137"/>
      <c r="B46" s="147" t="s">
        <v>432</v>
      </c>
      <c r="C46" s="158" t="s">
        <v>323</v>
      </c>
      <c r="D46" s="149" t="s">
        <v>378</v>
      </c>
      <c r="E46" s="149" t="s">
        <v>416</v>
      </c>
      <c r="F46" s="149" t="s">
        <v>340</v>
      </c>
      <c r="G46" s="149">
        <v>10</v>
      </c>
      <c r="H46" s="1178"/>
      <c r="I46" s="149" t="s">
        <v>428</v>
      </c>
      <c r="J46" s="149">
        <v>380</v>
      </c>
      <c r="K46" s="149" t="s">
        <v>429</v>
      </c>
      <c r="L46" s="149" t="s">
        <v>430</v>
      </c>
      <c r="M46" s="151"/>
      <c r="N46" s="151"/>
      <c r="O46" s="137"/>
      <c r="P46" s="137"/>
      <c r="Q46" s="137"/>
    </row>
    <row r="47" spans="1:17">
      <c r="A47" s="135"/>
      <c r="B47" s="147" t="s">
        <v>433</v>
      </c>
      <c r="C47" s="159" t="s">
        <v>323</v>
      </c>
      <c r="D47" s="155" t="s">
        <v>378</v>
      </c>
      <c r="E47" s="155" t="s">
        <v>416</v>
      </c>
      <c r="F47" s="155" t="s">
        <v>340</v>
      </c>
      <c r="G47" s="155">
        <v>10</v>
      </c>
      <c r="H47" s="1178"/>
      <c r="I47" s="155" t="s">
        <v>428</v>
      </c>
      <c r="J47" s="155">
        <v>380</v>
      </c>
      <c r="K47" s="155" t="s">
        <v>429</v>
      </c>
      <c r="L47" s="155" t="s">
        <v>430</v>
      </c>
      <c r="M47" s="157"/>
      <c r="N47" s="151"/>
      <c r="O47" s="135"/>
      <c r="P47" s="135"/>
      <c r="Q47" s="135"/>
    </row>
    <row r="48" spans="1:17">
      <c r="A48" s="135"/>
      <c r="B48" s="147" t="s">
        <v>434</v>
      </c>
      <c r="C48" s="159" t="s">
        <v>323</v>
      </c>
      <c r="D48" s="155" t="s">
        <v>378</v>
      </c>
      <c r="E48" s="155" t="s">
        <v>379</v>
      </c>
      <c r="F48" s="155" t="s">
        <v>340</v>
      </c>
      <c r="G48" s="155">
        <v>10</v>
      </c>
      <c r="H48" s="1178"/>
      <c r="I48" s="155" t="s">
        <v>428</v>
      </c>
      <c r="J48" s="155">
        <v>380</v>
      </c>
      <c r="K48" s="155" t="s">
        <v>429</v>
      </c>
      <c r="L48" s="155" t="s">
        <v>430</v>
      </c>
      <c r="M48" s="157"/>
      <c r="N48" s="151"/>
      <c r="O48" s="135"/>
      <c r="P48" s="135"/>
      <c r="Q48" s="135"/>
    </row>
    <row r="49" spans="1:17">
      <c r="A49" s="135"/>
      <c r="B49" s="147" t="s">
        <v>435</v>
      </c>
      <c r="C49" s="159" t="s">
        <v>323</v>
      </c>
      <c r="D49" s="155" t="s">
        <v>378</v>
      </c>
      <c r="E49" s="155" t="s">
        <v>379</v>
      </c>
      <c r="F49" s="155" t="s">
        <v>340</v>
      </c>
      <c r="G49" s="155">
        <v>10</v>
      </c>
      <c r="H49" s="1178"/>
      <c r="I49" s="155" t="s">
        <v>428</v>
      </c>
      <c r="J49" s="155">
        <v>380</v>
      </c>
      <c r="K49" s="155" t="s">
        <v>429</v>
      </c>
      <c r="L49" s="155" t="s">
        <v>430</v>
      </c>
      <c r="M49" s="157"/>
      <c r="N49" s="151"/>
      <c r="O49" s="135"/>
      <c r="P49" s="135"/>
      <c r="Q49" s="135"/>
    </row>
    <row r="50" spans="1:17" s="152" customFormat="1">
      <c r="A50" s="137"/>
      <c r="B50" s="147" t="s">
        <v>436</v>
      </c>
      <c r="C50" s="158" t="s">
        <v>323</v>
      </c>
      <c r="D50" s="149" t="s">
        <v>437</v>
      </c>
      <c r="E50" s="149" t="s">
        <v>438</v>
      </c>
      <c r="F50" s="149" t="s">
        <v>340</v>
      </c>
      <c r="G50" s="149">
        <v>4</v>
      </c>
      <c r="H50" s="1178"/>
      <c r="I50" s="149" t="s">
        <v>439</v>
      </c>
      <c r="J50" s="149">
        <v>230</v>
      </c>
      <c r="K50" s="149" t="s">
        <v>440</v>
      </c>
      <c r="L50" s="149" t="s">
        <v>441</v>
      </c>
      <c r="M50" s="157"/>
      <c r="N50" s="151"/>
      <c r="O50" s="137"/>
      <c r="P50" s="137"/>
      <c r="Q50" s="137"/>
    </row>
    <row r="51" spans="1:17">
      <c r="A51" s="135"/>
      <c r="B51" s="147" t="s">
        <v>442</v>
      </c>
      <c r="C51" s="159" t="s">
        <v>323</v>
      </c>
      <c r="D51" s="155" t="s">
        <v>437</v>
      </c>
      <c r="E51" s="155" t="s">
        <v>438</v>
      </c>
      <c r="F51" s="155" t="s">
        <v>340</v>
      </c>
      <c r="G51" s="155">
        <v>4</v>
      </c>
      <c r="H51" s="1178"/>
      <c r="I51" s="155" t="s">
        <v>439</v>
      </c>
      <c r="J51" s="155">
        <v>230</v>
      </c>
      <c r="K51" s="155" t="s">
        <v>440</v>
      </c>
      <c r="L51" s="155" t="s">
        <v>441</v>
      </c>
      <c r="M51" s="157"/>
      <c r="N51" s="151"/>
      <c r="O51" s="135"/>
      <c r="P51" s="135"/>
      <c r="Q51" s="135"/>
    </row>
    <row r="52" spans="1:17" s="152" customFormat="1">
      <c r="A52" s="137"/>
      <c r="B52" s="147" t="s">
        <v>443</v>
      </c>
      <c r="C52" s="158" t="s">
        <v>323</v>
      </c>
      <c r="D52" s="149" t="s">
        <v>437</v>
      </c>
      <c r="E52" s="149" t="s">
        <v>438</v>
      </c>
      <c r="F52" s="149" t="s">
        <v>340</v>
      </c>
      <c r="G52" s="149">
        <v>4</v>
      </c>
      <c r="H52" s="1178"/>
      <c r="I52" s="150" t="s">
        <v>444</v>
      </c>
      <c r="J52" s="161">
        <v>380</v>
      </c>
      <c r="K52" s="149" t="s">
        <v>440</v>
      </c>
      <c r="L52" s="149" t="s">
        <v>441</v>
      </c>
      <c r="M52" s="151"/>
      <c r="N52" s="151"/>
      <c r="O52" s="137"/>
      <c r="P52" s="137"/>
      <c r="Q52" s="137"/>
    </row>
    <row r="53" spans="1:17" s="152" customFormat="1">
      <c r="A53" s="137"/>
      <c r="B53" s="147" t="s">
        <v>445</v>
      </c>
      <c r="C53" s="158" t="s">
        <v>323</v>
      </c>
      <c r="D53" s="149" t="s">
        <v>437</v>
      </c>
      <c r="E53" s="149" t="s">
        <v>438</v>
      </c>
      <c r="F53" s="149" t="s">
        <v>340</v>
      </c>
      <c r="G53" s="149">
        <v>6</v>
      </c>
      <c r="H53" s="1178"/>
      <c r="I53" s="149" t="s">
        <v>446</v>
      </c>
      <c r="J53" s="149">
        <v>380</v>
      </c>
      <c r="K53" s="149" t="s">
        <v>447</v>
      </c>
      <c r="L53" s="149" t="s">
        <v>448</v>
      </c>
      <c r="M53" s="151"/>
      <c r="N53" s="151"/>
      <c r="O53" s="137"/>
      <c r="P53" s="137"/>
      <c r="Q53" s="137"/>
    </row>
    <row r="54" spans="1:17">
      <c r="A54" s="135"/>
      <c r="B54" s="147" t="s">
        <v>449</v>
      </c>
      <c r="C54" s="159" t="s">
        <v>323</v>
      </c>
      <c r="D54" s="155" t="s">
        <v>437</v>
      </c>
      <c r="E54" s="155" t="s">
        <v>438</v>
      </c>
      <c r="F54" s="155" t="s">
        <v>340</v>
      </c>
      <c r="G54" s="155">
        <v>6</v>
      </c>
      <c r="H54" s="1178"/>
      <c r="I54" s="155" t="s">
        <v>446</v>
      </c>
      <c r="J54" s="155">
        <v>380</v>
      </c>
      <c r="K54" s="155" t="s">
        <v>447</v>
      </c>
      <c r="L54" s="155" t="s">
        <v>448</v>
      </c>
      <c r="M54" s="157"/>
      <c r="N54" s="151"/>
      <c r="O54" s="135"/>
      <c r="P54" s="135"/>
      <c r="Q54" s="135"/>
    </row>
    <row r="55" spans="1:17">
      <c r="A55" s="135"/>
      <c r="B55" s="147" t="s">
        <v>450</v>
      </c>
      <c r="C55" s="159" t="s">
        <v>323</v>
      </c>
      <c r="D55" s="155" t="s">
        <v>437</v>
      </c>
      <c r="E55" s="155" t="s">
        <v>438</v>
      </c>
      <c r="F55" s="155" t="s">
        <v>340</v>
      </c>
      <c r="G55" s="155">
        <v>6</v>
      </c>
      <c r="H55" s="1178"/>
      <c r="I55" s="156" t="s">
        <v>451</v>
      </c>
      <c r="J55" s="156">
        <v>380</v>
      </c>
      <c r="K55" s="156" t="s">
        <v>452</v>
      </c>
      <c r="L55" s="156" t="s">
        <v>372</v>
      </c>
      <c r="M55" s="157"/>
      <c r="N55" s="151"/>
      <c r="O55" s="135"/>
      <c r="P55" s="135"/>
      <c r="Q55" s="135"/>
    </row>
    <row r="56" spans="1:17" s="152" customFormat="1">
      <c r="A56" s="137"/>
      <c r="B56" s="147" t="s">
        <v>453</v>
      </c>
      <c r="C56" s="158" t="s">
        <v>323</v>
      </c>
      <c r="D56" s="149" t="s">
        <v>437</v>
      </c>
      <c r="E56" s="149" t="s">
        <v>438</v>
      </c>
      <c r="F56" s="149" t="s">
        <v>340</v>
      </c>
      <c r="G56" s="149">
        <v>10</v>
      </c>
      <c r="H56" s="1178"/>
      <c r="I56" s="149" t="s">
        <v>454</v>
      </c>
      <c r="J56" s="149">
        <v>380</v>
      </c>
      <c r="K56" s="149" t="s">
        <v>455</v>
      </c>
      <c r="L56" s="149" t="s">
        <v>456</v>
      </c>
      <c r="M56" s="157"/>
      <c r="N56" s="151"/>
      <c r="O56" s="137"/>
      <c r="P56" s="137"/>
      <c r="Q56" s="137"/>
    </row>
    <row r="57" spans="1:17">
      <c r="A57" s="135"/>
      <c r="B57" s="147" t="s">
        <v>457</v>
      </c>
      <c r="C57" s="154" t="s">
        <v>323</v>
      </c>
      <c r="D57" s="155" t="s">
        <v>437</v>
      </c>
      <c r="E57" s="155" t="s">
        <v>438</v>
      </c>
      <c r="F57" s="155" t="s">
        <v>340</v>
      </c>
      <c r="G57" s="155">
        <v>10</v>
      </c>
      <c r="H57" s="1178"/>
      <c r="I57" s="156" t="s">
        <v>458</v>
      </c>
      <c r="J57" s="156">
        <v>380</v>
      </c>
      <c r="K57" s="156" t="s">
        <v>459</v>
      </c>
      <c r="L57" s="156" t="s">
        <v>460</v>
      </c>
      <c r="M57" s="157"/>
      <c r="N57" s="151"/>
      <c r="O57" s="135"/>
      <c r="P57" s="135"/>
      <c r="Q57" s="135"/>
    </row>
    <row r="58" spans="1:17" ht="17.25" customHeight="1">
      <c r="A58" s="135"/>
      <c r="B58" s="162" t="s">
        <v>461</v>
      </c>
      <c r="C58" s="154" t="s">
        <v>323</v>
      </c>
      <c r="D58" s="163" t="s">
        <v>437</v>
      </c>
      <c r="E58" s="163" t="s">
        <v>438</v>
      </c>
      <c r="F58" s="155" t="s">
        <v>340</v>
      </c>
      <c r="G58" s="163">
        <v>16</v>
      </c>
      <c r="H58" s="164"/>
      <c r="I58" s="156" t="s">
        <v>462</v>
      </c>
      <c r="J58" s="156">
        <v>380</v>
      </c>
      <c r="K58" s="165" t="s">
        <v>463</v>
      </c>
      <c r="L58" s="156" t="s">
        <v>464</v>
      </c>
      <c r="M58" s="157"/>
      <c r="N58" s="151"/>
      <c r="O58" s="135"/>
      <c r="P58" s="135"/>
      <c r="Q58" s="135"/>
    </row>
    <row r="59" spans="1:17">
      <c r="A59" s="135"/>
      <c r="B59" s="162" t="s">
        <v>465</v>
      </c>
      <c r="C59" s="154" t="s">
        <v>323</v>
      </c>
      <c r="D59" s="163" t="s">
        <v>437</v>
      </c>
      <c r="E59" s="163" t="s">
        <v>438</v>
      </c>
      <c r="F59" s="149" t="s">
        <v>340</v>
      </c>
      <c r="G59" s="163">
        <v>16</v>
      </c>
      <c r="H59" s="164"/>
      <c r="I59" s="156" t="s">
        <v>466</v>
      </c>
      <c r="J59" s="156">
        <v>380</v>
      </c>
      <c r="K59" s="156" t="s">
        <v>467</v>
      </c>
      <c r="L59" s="156" t="s">
        <v>468</v>
      </c>
      <c r="M59" s="157"/>
      <c r="N59" s="151"/>
      <c r="O59" s="135"/>
      <c r="P59" s="135"/>
      <c r="Q59" s="135"/>
    </row>
    <row r="60" spans="1:17">
      <c r="A60" s="135"/>
      <c r="B60" s="1174" t="s">
        <v>469</v>
      </c>
      <c r="C60" s="1174"/>
      <c r="D60" s="1174"/>
      <c r="E60" s="1174"/>
      <c r="F60" s="1174"/>
      <c r="G60" s="1174"/>
      <c r="H60" s="1174"/>
      <c r="I60" s="1174"/>
      <c r="J60" s="1174"/>
      <c r="K60" s="1174"/>
      <c r="L60" s="1174"/>
      <c r="M60" s="1174"/>
      <c r="N60" s="1174"/>
      <c r="O60" s="135"/>
      <c r="P60" s="135"/>
      <c r="Q60" s="135"/>
    </row>
    <row r="61" spans="1:17" s="152" customFormat="1" ht="15" customHeight="1">
      <c r="A61" s="137"/>
      <c r="B61" s="147" t="s">
        <v>470</v>
      </c>
      <c r="C61" s="166" t="s">
        <v>471</v>
      </c>
      <c r="D61" s="149" t="s">
        <v>348</v>
      </c>
      <c r="E61" s="148" t="s">
        <v>325</v>
      </c>
      <c r="F61" s="150" t="s">
        <v>332</v>
      </c>
      <c r="G61" s="150">
        <v>8</v>
      </c>
      <c r="H61" s="1179" t="s">
        <v>472</v>
      </c>
      <c r="I61" s="150" t="s">
        <v>473</v>
      </c>
      <c r="J61" s="150">
        <v>220</v>
      </c>
      <c r="K61" s="150" t="s">
        <v>474</v>
      </c>
      <c r="L61" s="150" t="s">
        <v>338</v>
      </c>
      <c r="M61" s="151"/>
      <c r="N61" s="151"/>
      <c r="O61" s="137"/>
      <c r="P61" s="137"/>
      <c r="Q61" s="137"/>
    </row>
    <row r="62" spans="1:17" s="152" customFormat="1">
      <c r="A62" s="137"/>
      <c r="B62" s="147" t="s">
        <v>475</v>
      </c>
      <c r="C62" s="166" t="s">
        <v>471</v>
      </c>
      <c r="D62" s="149" t="s">
        <v>348</v>
      </c>
      <c r="E62" s="148" t="s">
        <v>325</v>
      </c>
      <c r="F62" s="150" t="s">
        <v>340</v>
      </c>
      <c r="G62" s="150">
        <v>8</v>
      </c>
      <c r="H62" s="1179"/>
      <c r="I62" s="150" t="s">
        <v>473</v>
      </c>
      <c r="J62" s="150">
        <v>220</v>
      </c>
      <c r="K62" s="150" t="s">
        <v>476</v>
      </c>
      <c r="L62" s="150" t="s">
        <v>477</v>
      </c>
      <c r="M62" s="151"/>
      <c r="N62" s="151"/>
      <c r="O62" s="137"/>
      <c r="P62" s="137"/>
      <c r="Q62" s="137"/>
    </row>
    <row r="63" spans="1:17" s="152" customFormat="1">
      <c r="A63" s="137"/>
      <c r="B63" s="147" t="s">
        <v>478</v>
      </c>
      <c r="C63" s="166" t="s">
        <v>471</v>
      </c>
      <c r="D63" s="149" t="s">
        <v>437</v>
      </c>
      <c r="E63" s="148" t="s">
        <v>325</v>
      </c>
      <c r="F63" s="149" t="s">
        <v>340</v>
      </c>
      <c r="G63" s="149">
        <v>12</v>
      </c>
      <c r="H63" s="1179"/>
      <c r="I63" s="149" t="s">
        <v>479</v>
      </c>
      <c r="J63" s="149">
        <v>230</v>
      </c>
      <c r="K63" s="149" t="s">
        <v>480</v>
      </c>
      <c r="L63" s="149" t="s">
        <v>481</v>
      </c>
      <c r="M63" s="151"/>
      <c r="N63" s="151"/>
      <c r="O63" s="137"/>
      <c r="P63" s="137"/>
      <c r="Q63" s="137"/>
    </row>
    <row r="64" spans="1:17" s="152" customFormat="1">
      <c r="A64" s="137"/>
      <c r="B64" s="147" t="s">
        <v>482</v>
      </c>
      <c r="C64" s="166" t="s">
        <v>471</v>
      </c>
      <c r="D64" s="149" t="s">
        <v>437</v>
      </c>
      <c r="E64" s="148" t="s">
        <v>325</v>
      </c>
      <c r="F64" s="149" t="s">
        <v>340</v>
      </c>
      <c r="G64" s="149">
        <v>16</v>
      </c>
      <c r="H64" s="1179"/>
      <c r="I64" s="149" t="s">
        <v>479</v>
      </c>
      <c r="J64" s="149">
        <v>230</v>
      </c>
      <c r="K64" s="149" t="s">
        <v>483</v>
      </c>
      <c r="L64" s="149" t="s">
        <v>484</v>
      </c>
      <c r="M64" s="157"/>
      <c r="N64" s="151"/>
      <c r="O64" s="137"/>
      <c r="P64" s="137"/>
      <c r="Q64" s="137"/>
    </row>
    <row r="65" spans="1:17" s="152" customFormat="1">
      <c r="A65" s="137"/>
      <c r="B65" s="147" t="s">
        <v>485</v>
      </c>
      <c r="C65" s="166" t="s">
        <v>471</v>
      </c>
      <c r="D65" s="149" t="s">
        <v>378</v>
      </c>
      <c r="E65" s="149" t="s">
        <v>486</v>
      </c>
      <c r="F65" s="149" t="s">
        <v>340</v>
      </c>
      <c r="G65" s="149">
        <v>8</v>
      </c>
      <c r="H65" s="1179"/>
      <c r="I65" s="149" t="s">
        <v>487</v>
      </c>
      <c r="J65" s="149">
        <v>220</v>
      </c>
      <c r="K65" s="149" t="s">
        <v>488</v>
      </c>
      <c r="L65" s="149" t="s">
        <v>361</v>
      </c>
      <c r="M65" s="157"/>
      <c r="N65" s="151"/>
      <c r="O65" s="137"/>
      <c r="P65" s="137"/>
      <c r="Q65" s="137"/>
    </row>
    <row r="66" spans="1:17" s="152" customFormat="1">
      <c r="A66" s="137"/>
      <c r="B66" s="147" t="s">
        <v>489</v>
      </c>
      <c r="C66" s="166" t="s">
        <v>471</v>
      </c>
      <c r="D66" s="149" t="s">
        <v>378</v>
      </c>
      <c r="E66" s="149" t="s">
        <v>486</v>
      </c>
      <c r="F66" s="149" t="s">
        <v>340</v>
      </c>
      <c r="G66" s="149">
        <v>8</v>
      </c>
      <c r="H66" s="1179"/>
      <c r="I66" s="149" t="s">
        <v>473</v>
      </c>
      <c r="J66" s="149">
        <v>220</v>
      </c>
      <c r="K66" s="149" t="s">
        <v>488</v>
      </c>
      <c r="L66" s="149" t="s">
        <v>357</v>
      </c>
      <c r="M66" s="157"/>
      <c r="N66" s="151"/>
      <c r="O66" s="137"/>
      <c r="P66" s="137"/>
      <c r="Q66" s="137"/>
    </row>
    <row r="67" spans="1:17" s="152" customFormat="1">
      <c r="A67" s="137"/>
      <c r="B67" s="147" t="s">
        <v>490</v>
      </c>
      <c r="C67" s="166" t="s">
        <v>471</v>
      </c>
      <c r="D67" s="149" t="s">
        <v>378</v>
      </c>
      <c r="E67" s="149" t="s">
        <v>486</v>
      </c>
      <c r="F67" s="149" t="s">
        <v>332</v>
      </c>
      <c r="G67" s="149">
        <v>8</v>
      </c>
      <c r="H67" s="1179"/>
      <c r="I67" s="149" t="s">
        <v>473</v>
      </c>
      <c r="J67" s="149">
        <v>220</v>
      </c>
      <c r="K67" s="149" t="s">
        <v>491</v>
      </c>
      <c r="L67" s="149" t="s">
        <v>492</v>
      </c>
      <c r="M67" s="151"/>
      <c r="N67" s="151"/>
      <c r="O67" s="137"/>
      <c r="P67" s="137"/>
      <c r="Q67" s="137"/>
    </row>
    <row r="68" spans="1:17" s="152" customFormat="1">
      <c r="A68" s="137"/>
      <c r="B68" s="147" t="s">
        <v>493</v>
      </c>
      <c r="C68" s="166" t="s">
        <v>471</v>
      </c>
      <c r="D68" s="149" t="s">
        <v>378</v>
      </c>
      <c r="E68" s="149" t="s">
        <v>486</v>
      </c>
      <c r="F68" s="149" t="s">
        <v>340</v>
      </c>
      <c r="G68" s="149">
        <v>10</v>
      </c>
      <c r="H68" s="1179"/>
      <c r="I68" s="149" t="s">
        <v>487</v>
      </c>
      <c r="J68" s="149">
        <v>220</v>
      </c>
      <c r="K68" s="149" t="s">
        <v>494</v>
      </c>
      <c r="L68" s="149" t="s">
        <v>495</v>
      </c>
      <c r="M68" s="157"/>
      <c r="N68" s="151"/>
      <c r="O68" s="137"/>
      <c r="P68" s="137"/>
      <c r="Q68" s="137"/>
    </row>
    <row r="69" spans="1:17" s="152" customFormat="1">
      <c r="A69" s="137"/>
      <c r="B69" s="147" t="s">
        <v>496</v>
      </c>
      <c r="C69" s="166" t="s">
        <v>471</v>
      </c>
      <c r="D69" s="149" t="s">
        <v>378</v>
      </c>
      <c r="E69" s="149" t="s">
        <v>486</v>
      </c>
      <c r="F69" s="149" t="s">
        <v>340</v>
      </c>
      <c r="G69" s="149">
        <v>10</v>
      </c>
      <c r="H69" s="1179"/>
      <c r="I69" s="149" t="s">
        <v>473</v>
      </c>
      <c r="J69" s="149">
        <v>220</v>
      </c>
      <c r="K69" s="149" t="s">
        <v>494</v>
      </c>
      <c r="L69" s="149" t="s">
        <v>497</v>
      </c>
      <c r="M69" s="151"/>
      <c r="N69" s="151"/>
      <c r="O69" s="137"/>
      <c r="P69" s="137"/>
      <c r="Q69" s="137"/>
    </row>
    <row r="70" spans="1:17" s="152" customFormat="1">
      <c r="A70" s="137"/>
      <c r="B70" s="147" t="s">
        <v>498</v>
      </c>
      <c r="C70" s="166" t="s">
        <v>471</v>
      </c>
      <c r="D70" s="149" t="s">
        <v>437</v>
      </c>
      <c r="E70" s="149" t="s">
        <v>499</v>
      </c>
      <c r="F70" s="149" t="s">
        <v>340</v>
      </c>
      <c r="G70" s="149">
        <v>16</v>
      </c>
      <c r="H70" s="1179"/>
      <c r="I70" s="149" t="s">
        <v>479</v>
      </c>
      <c r="J70" s="149">
        <v>230</v>
      </c>
      <c r="K70" s="149" t="s">
        <v>483</v>
      </c>
      <c r="L70" s="149" t="s">
        <v>484</v>
      </c>
      <c r="M70" s="157"/>
      <c r="N70" s="151"/>
      <c r="O70" s="137"/>
      <c r="P70" s="137"/>
      <c r="Q70" s="137"/>
    </row>
    <row r="71" spans="1:17" s="152" customFormat="1">
      <c r="A71" s="137"/>
      <c r="B71" s="147" t="s">
        <v>500</v>
      </c>
      <c r="C71" s="166" t="s">
        <v>471</v>
      </c>
      <c r="D71" s="149" t="s">
        <v>437</v>
      </c>
      <c r="E71" s="148" t="s">
        <v>325</v>
      </c>
      <c r="F71" s="149" t="s">
        <v>340</v>
      </c>
      <c r="G71" s="149">
        <v>16</v>
      </c>
      <c r="H71" s="1179"/>
      <c r="I71" s="149" t="s">
        <v>479</v>
      </c>
      <c r="J71" s="149">
        <v>230</v>
      </c>
      <c r="K71" s="149" t="s">
        <v>501</v>
      </c>
      <c r="L71" s="149" t="s">
        <v>484</v>
      </c>
      <c r="M71" s="157"/>
      <c r="N71" s="151"/>
      <c r="O71" s="137"/>
      <c r="P71" s="137"/>
      <c r="Q71" s="137"/>
    </row>
    <row r="72" spans="1:17" s="152" customFormat="1">
      <c r="A72" s="137"/>
      <c r="B72" s="147" t="s">
        <v>502</v>
      </c>
      <c r="C72" s="166" t="s">
        <v>471</v>
      </c>
      <c r="D72" s="149" t="s">
        <v>437</v>
      </c>
      <c r="E72" s="149" t="s">
        <v>486</v>
      </c>
      <c r="F72" s="149" t="s">
        <v>340</v>
      </c>
      <c r="G72" s="149">
        <v>12</v>
      </c>
      <c r="H72" s="1179"/>
      <c r="I72" s="149" t="s">
        <v>487</v>
      </c>
      <c r="J72" s="149">
        <v>230</v>
      </c>
      <c r="K72" s="149" t="s">
        <v>503</v>
      </c>
      <c r="L72" s="149" t="s">
        <v>357</v>
      </c>
      <c r="M72" s="151"/>
      <c r="N72" s="151"/>
      <c r="O72" s="137"/>
      <c r="P72" s="137"/>
      <c r="Q72" s="137"/>
    </row>
    <row r="73" spans="1:17" s="152" customFormat="1">
      <c r="A73" s="137"/>
      <c r="B73" s="147" t="s">
        <v>504</v>
      </c>
      <c r="C73" s="166" t="s">
        <v>471</v>
      </c>
      <c r="D73" s="149" t="s">
        <v>437</v>
      </c>
      <c r="E73" s="149" t="s">
        <v>486</v>
      </c>
      <c r="F73" s="149" t="s">
        <v>340</v>
      </c>
      <c r="G73" s="149">
        <v>8</v>
      </c>
      <c r="H73" s="1179"/>
      <c r="I73" s="149" t="s">
        <v>487</v>
      </c>
      <c r="J73" s="149">
        <v>230</v>
      </c>
      <c r="K73" s="149" t="s">
        <v>505</v>
      </c>
      <c r="L73" s="149" t="s">
        <v>492</v>
      </c>
      <c r="M73" s="157"/>
      <c r="N73" s="151"/>
      <c r="O73" s="137"/>
      <c r="P73" s="137"/>
      <c r="Q73" s="137"/>
    </row>
    <row r="74" spans="1:17">
      <c r="A74" s="135"/>
      <c r="B74" s="1174" t="s">
        <v>15</v>
      </c>
      <c r="C74" s="1174"/>
      <c r="D74" s="1174"/>
      <c r="E74" s="1174"/>
      <c r="F74" s="1174"/>
      <c r="G74" s="1174"/>
      <c r="H74" s="1174"/>
      <c r="I74" s="1174"/>
      <c r="J74" s="1174"/>
      <c r="K74" s="1174"/>
      <c r="L74" s="1174"/>
      <c r="M74" s="1174"/>
      <c r="N74" s="1174"/>
      <c r="O74" s="135"/>
      <c r="P74" s="135"/>
      <c r="Q74" s="135"/>
    </row>
    <row r="75" spans="1:17" s="152" customFormat="1" ht="15" customHeight="1">
      <c r="A75" s="137"/>
      <c r="B75" s="147" t="s">
        <v>506</v>
      </c>
      <c r="C75" s="158" t="s">
        <v>507</v>
      </c>
      <c r="D75" s="149" t="s">
        <v>508</v>
      </c>
      <c r="E75" s="149" t="s">
        <v>438</v>
      </c>
      <c r="F75" s="149" t="s">
        <v>509</v>
      </c>
      <c r="G75" s="149">
        <v>7</v>
      </c>
      <c r="H75" s="1175" t="s">
        <v>365</v>
      </c>
      <c r="I75" s="149" t="s">
        <v>510</v>
      </c>
      <c r="J75" s="149">
        <v>400</v>
      </c>
      <c r="K75" s="149" t="s">
        <v>511</v>
      </c>
      <c r="L75" s="149" t="s">
        <v>512</v>
      </c>
      <c r="M75" s="151"/>
      <c r="N75" s="151"/>
      <c r="O75" s="137"/>
      <c r="P75" s="137"/>
      <c r="Q75" s="137"/>
    </row>
    <row r="76" spans="1:17">
      <c r="A76" s="135"/>
      <c r="B76" s="147" t="s">
        <v>513</v>
      </c>
      <c r="C76" s="158" t="s">
        <v>507</v>
      </c>
      <c r="D76" s="149" t="s">
        <v>437</v>
      </c>
      <c r="E76" s="149" t="s">
        <v>438</v>
      </c>
      <c r="F76" s="149" t="s">
        <v>514</v>
      </c>
      <c r="G76" s="149">
        <v>4</v>
      </c>
      <c r="H76" s="1175"/>
      <c r="I76" s="149" t="s">
        <v>439</v>
      </c>
      <c r="J76" s="156">
        <v>220</v>
      </c>
      <c r="K76" s="149" t="s">
        <v>440</v>
      </c>
      <c r="L76" s="149" t="s">
        <v>441</v>
      </c>
      <c r="M76" s="157"/>
      <c r="N76" s="151"/>
      <c r="O76" s="135"/>
      <c r="P76" s="135"/>
      <c r="Q76" s="135"/>
    </row>
    <row r="77" spans="1:17">
      <c r="A77" s="135"/>
      <c r="B77" s="147" t="s">
        <v>515</v>
      </c>
      <c r="C77" s="158" t="s">
        <v>507</v>
      </c>
      <c r="D77" s="149" t="s">
        <v>437</v>
      </c>
      <c r="E77" s="149" t="s">
        <v>438</v>
      </c>
      <c r="F77" s="149" t="s">
        <v>514</v>
      </c>
      <c r="G77" s="149">
        <v>4</v>
      </c>
      <c r="H77" s="1175"/>
      <c r="I77" s="149" t="s">
        <v>444</v>
      </c>
      <c r="J77" s="156">
        <v>380</v>
      </c>
      <c r="K77" s="155" t="s">
        <v>440</v>
      </c>
      <c r="L77" s="155" t="s">
        <v>441</v>
      </c>
      <c r="M77" s="157"/>
      <c r="N77" s="151"/>
      <c r="O77" s="135"/>
      <c r="P77" s="135"/>
      <c r="Q77" s="135"/>
    </row>
    <row r="78" spans="1:17">
      <c r="A78" s="135"/>
      <c r="B78" s="147" t="s">
        <v>516</v>
      </c>
      <c r="C78" s="158" t="s">
        <v>507</v>
      </c>
      <c r="D78" s="149" t="s">
        <v>437</v>
      </c>
      <c r="E78" s="149" t="s">
        <v>438</v>
      </c>
      <c r="F78" s="149" t="s">
        <v>514</v>
      </c>
      <c r="G78" s="149">
        <v>6</v>
      </c>
      <c r="H78" s="1175"/>
      <c r="I78" s="149" t="s">
        <v>446</v>
      </c>
      <c r="J78" s="156">
        <v>380</v>
      </c>
      <c r="K78" s="155" t="s">
        <v>447</v>
      </c>
      <c r="L78" s="155" t="s">
        <v>448</v>
      </c>
      <c r="M78" s="157"/>
      <c r="N78" s="151"/>
      <c r="O78" s="135"/>
      <c r="P78" s="135"/>
      <c r="Q78" s="135"/>
    </row>
    <row r="79" spans="1:17">
      <c r="A79" s="135"/>
      <c r="B79" s="147" t="s">
        <v>517</v>
      </c>
      <c r="C79" s="158" t="s">
        <v>507</v>
      </c>
      <c r="D79" s="149" t="s">
        <v>437</v>
      </c>
      <c r="E79" s="149" t="s">
        <v>438</v>
      </c>
      <c r="F79" s="149" t="s">
        <v>514</v>
      </c>
      <c r="G79" s="149">
        <v>6</v>
      </c>
      <c r="H79" s="1175"/>
      <c r="I79" s="149" t="s">
        <v>451</v>
      </c>
      <c r="J79" s="156">
        <v>380</v>
      </c>
      <c r="K79" s="156" t="s">
        <v>452</v>
      </c>
      <c r="L79" s="156" t="s">
        <v>372</v>
      </c>
      <c r="M79" s="157"/>
      <c r="N79" s="151"/>
      <c r="O79" s="135"/>
      <c r="P79" s="135"/>
      <c r="Q79" s="135"/>
    </row>
    <row r="80" spans="1:17">
      <c r="A80" s="135"/>
      <c r="B80" s="147" t="s">
        <v>518</v>
      </c>
      <c r="C80" s="158" t="s">
        <v>507</v>
      </c>
      <c r="D80" s="149" t="s">
        <v>437</v>
      </c>
      <c r="E80" s="149" t="s">
        <v>438</v>
      </c>
      <c r="F80" s="149" t="s">
        <v>514</v>
      </c>
      <c r="G80" s="149">
        <v>10</v>
      </c>
      <c r="H80" s="1175"/>
      <c r="I80" s="149" t="s">
        <v>454</v>
      </c>
      <c r="J80" s="156">
        <v>380</v>
      </c>
      <c r="K80" s="149" t="s">
        <v>455</v>
      </c>
      <c r="L80" s="149" t="s">
        <v>456</v>
      </c>
      <c r="M80" s="157"/>
      <c r="N80" s="151"/>
      <c r="O80" s="135"/>
      <c r="P80" s="135"/>
      <c r="Q80" s="135"/>
    </row>
    <row r="81" spans="1:17">
      <c r="A81" s="135"/>
      <c r="B81" s="167" t="s">
        <v>519</v>
      </c>
      <c r="C81" s="168" t="s">
        <v>507</v>
      </c>
      <c r="D81" s="160" t="s">
        <v>437</v>
      </c>
      <c r="E81" s="160" t="s">
        <v>438</v>
      </c>
      <c r="F81" s="149" t="s">
        <v>514</v>
      </c>
      <c r="G81" s="160">
        <v>10</v>
      </c>
      <c r="H81" s="1175"/>
      <c r="I81" s="160" t="s">
        <v>458</v>
      </c>
      <c r="J81" s="169">
        <v>380</v>
      </c>
      <c r="K81" s="169" t="s">
        <v>459</v>
      </c>
      <c r="L81" s="169" t="s">
        <v>460</v>
      </c>
      <c r="M81" s="170"/>
      <c r="N81" s="171"/>
      <c r="O81" s="135"/>
      <c r="P81" s="135"/>
      <c r="Q81" s="135"/>
    </row>
    <row r="82" spans="1:17" s="152" customFormat="1" ht="15" customHeight="1">
      <c r="A82" s="137"/>
      <c r="B82" s="147" t="s">
        <v>520</v>
      </c>
      <c r="C82" s="158" t="s">
        <v>507</v>
      </c>
      <c r="D82" s="149" t="s">
        <v>364</v>
      </c>
      <c r="E82" s="148" t="s">
        <v>325</v>
      </c>
      <c r="F82" s="149" t="s">
        <v>514</v>
      </c>
      <c r="G82" s="149">
        <v>6</v>
      </c>
      <c r="H82" s="1175"/>
      <c r="I82" s="149" t="s">
        <v>366</v>
      </c>
      <c r="J82" s="149">
        <v>380</v>
      </c>
      <c r="K82" s="149" t="s">
        <v>367</v>
      </c>
      <c r="L82" s="149" t="s">
        <v>368</v>
      </c>
      <c r="M82" s="151"/>
      <c r="N82" s="151"/>
      <c r="O82" s="137"/>
      <c r="P82" s="137"/>
      <c r="Q82" s="137"/>
    </row>
    <row r="83" spans="1:17" s="152" customFormat="1">
      <c r="A83" s="137"/>
      <c r="B83" s="147" t="s">
        <v>521</v>
      </c>
      <c r="C83" s="158" t="s">
        <v>507</v>
      </c>
      <c r="D83" s="149" t="s">
        <v>364</v>
      </c>
      <c r="E83" s="148" t="s">
        <v>325</v>
      </c>
      <c r="F83" s="149" t="s">
        <v>514</v>
      </c>
      <c r="G83" s="149">
        <v>10</v>
      </c>
      <c r="H83" s="1175"/>
      <c r="I83" s="149" t="s">
        <v>370</v>
      </c>
      <c r="J83" s="149">
        <v>380</v>
      </c>
      <c r="K83" s="149" t="s">
        <v>371</v>
      </c>
      <c r="L83" s="149" t="s">
        <v>372</v>
      </c>
      <c r="M83" s="151"/>
      <c r="N83" s="151"/>
      <c r="O83" s="137"/>
      <c r="P83" s="137"/>
      <c r="Q83" s="137"/>
    </row>
    <row r="84" spans="1:17" s="152" customFormat="1">
      <c r="A84" s="137"/>
      <c r="B84" s="1174" t="s">
        <v>522</v>
      </c>
      <c r="C84" s="1174"/>
      <c r="D84" s="1174"/>
      <c r="E84" s="1174"/>
      <c r="F84" s="1174"/>
      <c r="G84" s="1174"/>
      <c r="H84" s="1174"/>
      <c r="I84" s="1174"/>
      <c r="J84" s="1174"/>
      <c r="K84" s="1174"/>
      <c r="L84" s="1174"/>
      <c r="M84" s="1174"/>
      <c r="N84" s="1174"/>
      <c r="O84" s="137"/>
      <c r="P84" s="137"/>
      <c r="Q84" s="137"/>
    </row>
    <row r="85" spans="1:17" s="152" customFormat="1">
      <c r="A85" s="137"/>
      <c r="B85" s="147" t="s">
        <v>523</v>
      </c>
      <c r="C85" s="158" t="s">
        <v>524</v>
      </c>
      <c r="D85" s="149" t="s">
        <v>525</v>
      </c>
      <c r="E85" s="149" t="s">
        <v>526</v>
      </c>
      <c r="F85" s="149" t="s">
        <v>340</v>
      </c>
      <c r="G85" s="149">
        <v>1</v>
      </c>
      <c r="H85" s="149" t="s">
        <v>527</v>
      </c>
      <c r="I85" s="149" t="s">
        <v>328</v>
      </c>
      <c r="J85" s="149">
        <v>220</v>
      </c>
      <c r="K85" s="149" t="s">
        <v>528</v>
      </c>
      <c r="L85" s="149" t="s">
        <v>529</v>
      </c>
      <c r="M85" s="151"/>
      <c r="N85" s="151"/>
      <c r="O85" s="137"/>
      <c r="P85" s="137"/>
      <c r="Q85" s="137"/>
    </row>
    <row r="86" spans="1:17" s="152" customFormat="1">
      <c r="A86" s="137"/>
      <c r="B86" s="147" t="s">
        <v>530</v>
      </c>
      <c r="C86" s="158" t="s">
        <v>524</v>
      </c>
      <c r="D86" s="149" t="s">
        <v>525</v>
      </c>
      <c r="E86" s="149" t="s">
        <v>526</v>
      </c>
      <c r="F86" s="149" t="s">
        <v>340</v>
      </c>
      <c r="G86" s="149">
        <v>1</v>
      </c>
      <c r="H86" s="149" t="s">
        <v>531</v>
      </c>
      <c r="I86" s="149" t="s">
        <v>328</v>
      </c>
      <c r="J86" s="149">
        <v>220</v>
      </c>
      <c r="K86" s="149" t="s">
        <v>528</v>
      </c>
      <c r="L86" s="149" t="s">
        <v>532</v>
      </c>
      <c r="M86" s="151"/>
      <c r="N86" s="151"/>
      <c r="O86" s="137"/>
      <c r="P86" s="137"/>
      <c r="Q86" s="137"/>
    </row>
    <row r="87" spans="1:17" s="152" customFormat="1" ht="60.75" customHeight="1">
      <c r="A87" s="137"/>
      <c r="B87" s="147" t="s">
        <v>533</v>
      </c>
      <c r="C87" s="158" t="s">
        <v>524</v>
      </c>
      <c r="D87" s="172" t="s">
        <v>525</v>
      </c>
      <c r="E87" s="172" t="s">
        <v>526</v>
      </c>
      <c r="F87" s="149" t="s">
        <v>340</v>
      </c>
      <c r="G87" s="173" t="s">
        <v>534</v>
      </c>
      <c r="H87" s="1176" t="s">
        <v>535</v>
      </c>
      <c r="I87" s="149" t="s">
        <v>536</v>
      </c>
      <c r="J87" s="149">
        <v>380</v>
      </c>
      <c r="K87" s="173" t="s">
        <v>537</v>
      </c>
      <c r="L87" s="149" t="s">
        <v>484</v>
      </c>
      <c r="M87" s="151"/>
      <c r="N87" s="151"/>
      <c r="O87" s="137"/>
      <c r="P87" s="137"/>
      <c r="Q87" s="137"/>
    </row>
    <row r="88" spans="1:17" s="152" customFormat="1" ht="69.75" customHeight="1">
      <c r="A88" s="137"/>
      <c r="B88" s="147" t="s">
        <v>538</v>
      </c>
      <c r="C88" s="158" t="s">
        <v>524</v>
      </c>
      <c r="D88" s="172" t="s">
        <v>525</v>
      </c>
      <c r="E88" s="172" t="s">
        <v>526</v>
      </c>
      <c r="F88" s="149" t="s">
        <v>340</v>
      </c>
      <c r="G88" s="149">
        <v>1</v>
      </c>
      <c r="H88" s="1176"/>
      <c r="I88" s="149" t="s">
        <v>328</v>
      </c>
      <c r="J88" s="149">
        <v>220</v>
      </c>
      <c r="K88" s="173" t="s">
        <v>539</v>
      </c>
      <c r="L88" s="149" t="s">
        <v>540</v>
      </c>
      <c r="M88" s="151"/>
      <c r="N88" s="151"/>
      <c r="O88" s="137"/>
      <c r="P88" s="137"/>
      <c r="Q88" s="137"/>
    </row>
    <row r="89" spans="1:17" s="152" customFormat="1">
      <c r="A89" s="137"/>
      <c r="B89" s="1174" t="s">
        <v>541</v>
      </c>
      <c r="C89" s="1174"/>
      <c r="D89" s="1174"/>
      <c r="E89" s="1174"/>
      <c r="F89" s="1174"/>
      <c r="G89" s="1174"/>
      <c r="H89" s="1174"/>
      <c r="I89" s="1174"/>
      <c r="J89" s="1174"/>
      <c r="K89" s="1174"/>
      <c r="L89" s="1174"/>
      <c r="M89" s="1174"/>
      <c r="N89" s="1174"/>
      <c r="O89" s="137"/>
      <c r="P89" s="137"/>
      <c r="Q89" s="137"/>
    </row>
    <row r="90" spans="1:17" s="152" customFormat="1" ht="41.25" customHeight="1">
      <c r="A90" s="137"/>
      <c r="B90" s="147" t="s">
        <v>542</v>
      </c>
      <c r="C90" s="158" t="s">
        <v>543</v>
      </c>
      <c r="D90" s="1171" t="s">
        <v>544</v>
      </c>
      <c r="E90" s="1171"/>
      <c r="F90" s="1171"/>
      <c r="G90" s="1171"/>
      <c r="H90" s="1171"/>
      <c r="I90" s="1171"/>
      <c r="J90" s="1171"/>
      <c r="K90" s="1171"/>
      <c r="L90" s="1171"/>
      <c r="M90" s="151"/>
      <c r="N90" s="151"/>
      <c r="O90" s="137"/>
      <c r="P90" s="137"/>
      <c r="Q90" s="137"/>
    </row>
    <row r="91" spans="1:17" s="152" customFormat="1" ht="70.5" customHeight="1">
      <c r="A91" s="137"/>
      <c r="B91" s="147" t="s">
        <v>545</v>
      </c>
      <c r="C91" s="158" t="s">
        <v>543</v>
      </c>
      <c r="D91" s="1171" t="s">
        <v>546</v>
      </c>
      <c r="E91" s="1171"/>
      <c r="F91" s="1171"/>
      <c r="G91" s="1171"/>
      <c r="H91" s="1171"/>
      <c r="I91" s="1171"/>
      <c r="J91" s="1171"/>
      <c r="K91" s="1171"/>
      <c r="L91" s="1171"/>
      <c r="M91" s="151"/>
      <c r="N91" s="151"/>
      <c r="O91" s="137"/>
      <c r="P91" s="137"/>
      <c r="Q91" s="137"/>
    </row>
    <row r="92" spans="1:17" s="152" customFormat="1" ht="55.5" customHeight="1">
      <c r="A92" s="137"/>
      <c r="B92" s="147" t="s">
        <v>547</v>
      </c>
      <c r="C92" s="158" t="s">
        <v>543</v>
      </c>
      <c r="D92" s="1171" t="s">
        <v>548</v>
      </c>
      <c r="E92" s="1171"/>
      <c r="F92" s="1171"/>
      <c r="G92" s="1171"/>
      <c r="H92" s="1171"/>
      <c r="I92" s="1171"/>
      <c r="J92" s="1171"/>
      <c r="K92" s="1171"/>
      <c r="L92" s="1171"/>
      <c r="M92" s="171"/>
      <c r="N92" s="171"/>
      <c r="O92" s="137"/>
      <c r="P92" s="137"/>
      <c r="Q92" s="137"/>
    </row>
    <row r="93" spans="1:17" ht="29.25" customHeight="1">
      <c r="A93" s="135"/>
      <c r="B93" s="1172" t="s">
        <v>549</v>
      </c>
      <c r="C93" s="1172"/>
      <c r="D93" s="1172"/>
      <c r="E93" s="1172"/>
      <c r="F93" s="175"/>
      <c r="G93" s="175"/>
      <c r="H93" s="175"/>
      <c r="I93" s="175"/>
      <c r="J93" s="175"/>
      <c r="K93" s="175"/>
      <c r="L93" s="175"/>
      <c r="M93" s="175"/>
      <c r="N93" s="175"/>
      <c r="O93" s="135"/>
      <c r="P93" s="135"/>
      <c r="Q93" s="135"/>
    </row>
    <row r="94" spans="1:17" ht="45">
      <c r="A94" s="135"/>
      <c r="B94" s="142" t="s">
        <v>89</v>
      </c>
      <c r="C94" s="143" t="s">
        <v>69</v>
      </c>
      <c r="D94" s="136" t="s">
        <v>550</v>
      </c>
      <c r="E94" s="136" t="str">
        <f>CONCATENATE("Дилерская цена при скидке ",F94*100,"%")</f>
        <v>Дилерская цена при скидке 0%</v>
      </c>
      <c r="F94" s="176"/>
      <c r="G94" s="176"/>
      <c r="H94" s="176"/>
      <c r="I94" s="176"/>
      <c r="J94" s="176"/>
      <c r="K94" s="176"/>
      <c r="L94" s="176"/>
      <c r="M94" s="176"/>
      <c r="N94" s="176"/>
      <c r="O94" s="135"/>
      <c r="P94" s="135"/>
      <c r="Q94" s="135"/>
    </row>
    <row r="95" spans="1:17" s="152" customFormat="1">
      <c r="A95" s="137"/>
      <c r="B95" s="147" t="s">
        <v>551</v>
      </c>
      <c r="C95" s="174" t="s">
        <v>552</v>
      </c>
      <c r="D95" s="151"/>
      <c r="E95" s="177"/>
      <c r="F95" s="137"/>
      <c r="G95" s="137"/>
      <c r="H95" s="137"/>
      <c r="I95" s="137"/>
      <c r="J95" s="137"/>
      <c r="K95" s="137"/>
      <c r="L95" s="137"/>
      <c r="M95" s="137"/>
      <c r="N95" s="137"/>
      <c r="O95" s="137"/>
      <c r="P95" s="137"/>
      <c r="Q95" s="137"/>
    </row>
    <row r="96" spans="1:17" ht="30">
      <c r="A96" s="135"/>
      <c r="B96" s="147" t="s">
        <v>553</v>
      </c>
      <c r="C96" s="178" t="s">
        <v>554</v>
      </c>
      <c r="D96" s="157"/>
      <c r="E96" s="177"/>
      <c r="F96" s="135"/>
      <c r="G96" s="135"/>
      <c r="H96" s="135"/>
      <c r="I96" s="135"/>
      <c r="J96" s="135"/>
      <c r="K96" s="135"/>
      <c r="L96" s="135"/>
      <c r="M96" s="135"/>
      <c r="N96" s="135"/>
      <c r="O96" s="135"/>
      <c r="P96" s="135"/>
      <c r="Q96" s="135"/>
    </row>
    <row r="97" spans="1:17">
      <c r="A97" s="135"/>
      <c r="B97" s="147" t="s">
        <v>555</v>
      </c>
      <c r="C97" s="178" t="s">
        <v>556</v>
      </c>
      <c r="D97" s="157"/>
      <c r="E97" s="177"/>
      <c r="F97" s="135"/>
      <c r="G97" s="135"/>
      <c r="H97" s="135"/>
      <c r="I97" s="135"/>
      <c r="J97" s="135"/>
      <c r="K97" s="135"/>
      <c r="L97" s="135"/>
      <c r="M97" s="135"/>
      <c r="N97" s="135"/>
      <c r="O97" s="135"/>
      <c r="P97" s="135"/>
      <c r="Q97" s="135"/>
    </row>
    <row r="98" spans="1:17" ht="45" customHeight="1">
      <c r="A98" s="135"/>
      <c r="B98" s="147" t="s">
        <v>557</v>
      </c>
      <c r="C98" s="178" t="s">
        <v>558</v>
      </c>
      <c r="D98" s="157"/>
      <c r="E98" s="177"/>
      <c r="F98" s="135"/>
      <c r="G98" s="135"/>
      <c r="H98" s="135"/>
      <c r="I98" s="135"/>
      <c r="J98" s="135"/>
      <c r="K98" s="135"/>
      <c r="L98" s="135"/>
      <c r="M98" s="135"/>
      <c r="N98" s="135"/>
      <c r="O98" s="135"/>
      <c r="P98" s="135"/>
      <c r="Q98" s="135"/>
    </row>
    <row r="99" spans="1:17" ht="30">
      <c r="A99" s="135"/>
      <c r="B99" s="179" t="s">
        <v>559</v>
      </c>
      <c r="C99" s="178" t="s">
        <v>560</v>
      </c>
      <c r="D99" s="157"/>
      <c r="E99" s="177"/>
      <c r="F99" s="135"/>
      <c r="G99" s="135"/>
      <c r="H99" s="135"/>
      <c r="I99" s="135"/>
      <c r="J99" s="135"/>
      <c r="K99" s="135"/>
      <c r="L99" s="135"/>
      <c r="M99" s="135"/>
      <c r="N99" s="135"/>
      <c r="O99" s="135"/>
      <c r="P99" s="135"/>
      <c r="Q99" s="135"/>
    </row>
    <row r="100" spans="1:17" ht="30">
      <c r="A100" s="135"/>
      <c r="B100" s="147" t="s">
        <v>561</v>
      </c>
      <c r="C100" s="178" t="s">
        <v>562</v>
      </c>
      <c r="D100" s="157"/>
      <c r="E100" s="177"/>
      <c r="F100" s="135"/>
      <c r="G100" s="135"/>
      <c r="H100" s="135"/>
      <c r="I100" s="135"/>
      <c r="J100" s="135"/>
      <c r="K100" s="135"/>
      <c r="L100" s="135"/>
      <c r="M100" s="135"/>
      <c r="N100" s="135"/>
      <c r="O100" s="135"/>
      <c r="P100" s="135"/>
      <c r="Q100" s="135"/>
    </row>
    <row r="101" spans="1:17" ht="30">
      <c r="B101" s="147" t="s">
        <v>563</v>
      </c>
      <c r="C101" s="178" t="s">
        <v>564</v>
      </c>
      <c r="D101" s="157"/>
      <c r="E101" s="177"/>
      <c r="M101" s="180"/>
      <c r="N101" s="180"/>
    </row>
    <row r="102" spans="1:17" ht="30">
      <c r="B102" s="147" t="s">
        <v>565</v>
      </c>
      <c r="C102" s="178" t="s">
        <v>566</v>
      </c>
      <c r="D102" s="157"/>
      <c r="E102" s="177"/>
      <c r="M102" s="180"/>
      <c r="N102" s="180"/>
    </row>
    <row r="103" spans="1:17" ht="30">
      <c r="B103" s="147" t="s">
        <v>567</v>
      </c>
      <c r="C103" s="178" t="s">
        <v>568</v>
      </c>
      <c r="D103" s="157"/>
      <c r="E103" s="177"/>
      <c r="M103" s="180"/>
      <c r="N103" s="180"/>
    </row>
    <row r="104" spans="1:17" ht="30.75" customHeight="1">
      <c r="B104" s="147" t="s">
        <v>569</v>
      </c>
      <c r="C104" s="178" t="s">
        <v>570</v>
      </c>
      <c r="D104" s="157"/>
      <c r="E104" s="177"/>
      <c r="M104" s="180"/>
      <c r="N104" s="180"/>
    </row>
    <row r="105" spans="1:17" ht="45">
      <c r="B105" s="147" t="s">
        <v>571</v>
      </c>
      <c r="C105" s="178" t="s">
        <v>572</v>
      </c>
      <c r="D105" s="157"/>
      <c r="E105" s="177"/>
      <c r="M105" s="180"/>
      <c r="N105" s="180"/>
    </row>
    <row r="106" spans="1:17">
      <c r="B106" s="1173" t="s">
        <v>573</v>
      </c>
      <c r="C106" s="1173"/>
      <c r="D106" s="1173"/>
      <c r="E106" s="1173"/>
      <c r="M106" s="180"/>
      <c r="N106" s="180"/>
    </row>
    <row r="107" spans="1:17" ht="45">
      <c r="B107" s="142" t="s">
        <v>89</v>
      </c>
      <c r="C107" s="143" t="s">
        <v>69</v>
      </c>
      <c r="D107" s="136" t="s">
        <v>550</v>
      </c>
      <c r="E107" s="136" t="str">
        <f>CONCATENATE("Дилерская цена при скидке ",F107*100,"%")</f>
        <v>Дилерская цена при скидке 0%</v>
      </c>
    </row>
    <row r="108" spans="1:17" ht="180">
      <c r="B108" s="147" t="s">
        <v>574</v>
      </c>
      <c r="C108" s="174" t="s">
        <v>575</v>
      </c>
      <c r="D108" s="151"/>
      <c r="E108" s="177"/>
    </row>
  </sheetData>
  <mergeCells count="20">
    <mergeCell ref="B3:N3"/>
    <mergeCell ref="H14:H18"/>
    <mergeCell ref="H20:H21"/>
    <mergeCell ref="H23:H26"/>
    <mergeCell ref="H27:H28"/>
    <mergeCell ref="H29:H37"/>
    <mergeCell ref="H40:H43"/>
    <mergeCell ref="H45:H57"/>
    <mergeCell ref="B60:N60"/>
    <mergeCell ref="H61:H73"/>
    <mergeCell ref="B74:N74"/>
    <mergeCell ref="H75:H83"/>
    <mergeCell ref="B84:N84"/>
    <mergeCell ref="H87:H88"/>
    <mergeCell ref="B89:N89"/>
    <mergeCell ref="D90:L90"/>
    <mergeCell ref="D91:L91"/>
    <mergeCell ref="D92:L92"/>
    <mergeCell ref="B93:E93"/>
    <mergeCell ref="B106:E106"/>
  </mergeCells>
  <hyperlinks>
    <hyperlink ref="Q2" location="Меню!A1" display="Главное меню"/>
  </hyperlinks>
  <pageMargins left="0.7" right="0.7" top="0.75" bottom="0.75" header="0.511811023622047" footer="0.511811023622047"/>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24"/>
  <sheetViews>
    <sheetView zoomScaleNormal="100" workbookViewId="0">
      <selection activeCell="I1" sqref="I1"/>
    </sheetView>
  </sheetViews>
  <sheetFormatPr defaultColWidth="9.140625" defaultRowHeight="18.75"/>
  <cols>
    <col min="1" max="1" width="4.42578125" style="67" customWidth="1"/>
    <col min="2" max="2" width="32.5703125" style="67" customWidth="1"/>
    <col min="3" max="3" width="17.140625" style="181" customWidth="1"/>
    <col min="4" max="4" width="25.42578125" style="67" customWidth="1"/>
    <col min="5" max="5" width="20.5703125" style="67" customWidth="1"/>
    <col min="6" max="6" width="6.42578125" style="67" customWidth="1"/>
    <col min="7" max="8" width="9.140625" style="67"/>
    <col min="9" max="9" width="16.85546875" style="67" customWidth="1"/>
    <col min="10" max="1024" width="9.140625" style="67"/>
  </cols>
  <sheetData>
    <row r="1" spans="2:9">
      <c r="B1" s="67" t="s">
        <v>576</v>
      </c>
      <c r="I1" s="182" t="s">
        <v>65</v>
      </c>
    </row>
    <row r="2" spans="2:9">
      <c r="G2" s="183" t="s">
        <v>577</v>
      </c>
      <c r="H2" s="184">
        <v>0</v>
      </c>
    </row>
    <row r="3" spans="2:9" ht="39" customHeight="1">
      <c r="B3" s="183" t="s">
        <v>578</v>
      </c>
      <c r="C3" s="183" t="s">
        <v>579</v>
      </c>
      <c r="D3" s="185" t="s">
        <v>580</v>
      </c>
      <c r="E3" s="183" t="s">
        <v>581</v>
      </c>
      <c r="F3" s="186"/>
    </row>
    <row r="4" spans="2:9">
      <c r="B4" s="187" t="s">
        <v>582</v>
      </c>
      <c r="C4" s="187" t="s">
        <v>583</v>
      </c>
      <c r="D4" s="188">
        <v>10.947214734950601</v>
      </c>
      <c r="E4" s="188">
        <f t="shared" ref="E4:E24" si="0">D4*(1-$H$2)</f>
        <v>10.947214734950601</v>
      </c>
      <c r="F4" s="189"/>
    </row>
    <row r="5" spans="2:9">
      <c r="B5" s="187" t="s">
        <v>584</v>
      </c>
      <c r="C5" s="187" t="s">
        <v>585</v>
      </c>
      <c r="D5" s="188">
        <v>13.2038185085355</v>
      </c>
      <c r="E5" s="188">
        <f t="shared" si="0"/>
        <v>13.2038185085355</v>
      </c>
      <c r="F5" s="189"/>
    </row>
    <row r="6" spans="2:9">
      <c r="B6" s="187" t="s">
        <v>586</v>
      </c>
      <c r="C6" s="187" t="s">
        <v>587</v>
      </c>
      <c r="D6" s="188">
        <v>21.681333333333299</v>
      </c>
      <c r="E6" s="188">
        <f t="shared" si="0"/>
        <v>21.681333333333299</v>
      </c>
      <c r="F6" s="189"/>
    </row>
    <row r="7" spans="2:9">
      <c r="B7" s="187" t="s">
        <v>588</v>
      </c>
      <c r="C7" s="187" t="s">
        <v>589</v>
      </c>
      <c r="D7" s="188">
        <v>4.3788858939802298</v>
      </c>
      <c r="E7" s="188">
        <f t="shared" si="0"/>
        <v>4.3788858939802298</v>
      </c>
      <c r="F7" s="189"/>
    </row>
    <row r="8" spans="2:9">
      <c r="B8" s="187" t="s">
        <v>590</v>
      </c>
      <c r="C8" s="187" t="s">
        <v>591</v>
      </c>
      <c r="D8" s="188">
        <v>5.3360000000000003</v>
      </c>
      <c r="E8" s="188">
        <f t="shared" si="0"/>
        <v>5.3360000000000003</v>
      </c>
      <c r="F8" s="189"/>
    </row>
    <row r="9" spans="2:9">
      <c r="B9" s="187" t="s">
        <v>592</v>
      </c>
      <c r="C9" s="187" t="s">
        <v>593</v>
      </c>
      <c r="D9" s="188">
        <v>7.2399371069182399</v>
      </c>
      <c r="E9" s="188">
        <f t="shared" si="0"/>
        <v>7.2399371069182399</v>
      </c>
      <c r="F9" s="189"/>
    </row>
    <row r="10" spans="2:9">
      <c r="B10" s="187" t="s">
        <v>594</v>
      </c>
      <c r="C10" s="187" t="s">
        <v>595</v>
      </c>
      <c r="D10" s="188">
        <v>9.4293800539083605</v>
      </c>
      <c r="E10" s="188">
        <f t="shared" si="0"/>
        <v>9.4293800539083605</v>
      </c>
      <c r="F10" s="189"/>
    </row>
    <row r="11" spans="2:9">
      <c r="B11" s="187" t="s">
        <v>596</v>
      </c>
      <c r="C11" s="187" t="s">
        <v>597</v>
      </c>
      <c r="D11" s="188">
        <v>3.84159928122192</v>
      </c>
      <c r="E11" s="188">
        <f t="shared" si="0"/>
        <v>3.84159928122192</v>
      </c>
      <c r="F11" s="189"/>
    </row>
    <row r="12" spans="2:9">
      <c r="B12" s="187" t="s">
        <v>598</v>
      </c>
      <c r="C12" s="187" t="s">
        <v>599</v>
      </c>
      <c r="D12" s="188">
        <v>3.5192273135669399</v>
      </c>
      <c r="E12" s="188">
        <f t="shared" si="0"/>
        <v>3.5192273135669399</v>
      </c>
      <c r="F12" s="189"/>
    </row>
    <row r="13" spans="2:9">
      <c r="B13" s="187" t="s">
        <v>600</v>
      </c>
      <c r="C13" s="187" t="s">
        <v>601</v>
      </c>
      <c r="D13" s="188">
        <v>4.0565139263252501</v>
      </c>
      <c r="E13" s="188">
        <f t="shared" si="0"/>
        <v>4.0565139263252501</v>
      </c>
      <c r="F13" s="189"/>
    </row>
    <row r="14" spans="2:9">
      <c r="B14" s="187" t="s">
        <v>602</v>
      </c>
      <c r="C14" s="187" t="s">
        <v>603</v>
      </c>
      <c r="D14" s="188">
        <v>5.93701707097933</v>
      </c>
      <c r="E14" s="188">
        <f t="shared" si="0"/>
        <v>5.93701707097933</v>
      </c>
      <c r="F14" s="189"/>
    </row>
    <row r="15" spans="2:9">
      <c r="B15" s="187" t="s">
        <v>604</v>
      </c>
      <c r="C15" s="187" t="s">
        <v>605</v>
      </c>
      <c r="D15" s="188">
        <v>9.8726415094339597</v>
      </c>
      <c r="E15" s="188">
        <f t="shared" si="0"/>
        <v>9.8726415094339597</v>
      </c>
      <c r="F15" s="189"/>
    </row>
    <row r="16" spans="2:9">
      <c r="B16" s="187" t="s">
        <v>606</v>
      </c>
      <c r="C16" s="187" t="s">
        <v>607</v>
      </c>
      <c r="D16" s="188">
        <v>3.6938454627133899</v>
      </c>
      <c r="E16" s="188">
        <f t="shared" si="0"/>
        <v>3.6938454627133899</v>
      </c>
      <c r="F16" s="189"/>
    </row>
    <row r="17" spans="2:6">
      <c r="B17" s="187" t="s">
        <v>608</v>
      </c>
      <c r="C17" s="187" t="s">
        <v>609</v>
      </c>
      <c r="D17" s="188">
        <v>4.7952830188679201</v>
      </c>
      <c r="E17" s="188">
        <f t="shared" si="0"/>
        <v>4.7952830188679201</v>
      </c>
      <c r="F17" s="189"/>
    </row>
    <row r="18" spans="2:6">
      <c r="B18" s="187" t="s">
        <v>610</v>
      </c>
      <c r="C18" s="187" t="s">
        <v>611</v>
      </c>
      <c r="D18" s="188">
        <v>6.5280323450134796</v>
      </c>
      <c r="E18" s="188">
        <f t="shared" si="0"/>
        <v>6.5280323450134796</v>
      </c>
      <c r="F18" s="189"/>
    </row>
    <row r="19" spans="2:6">
      <c r="B19" s="187" t="s">
        <v>612</v>
      </c>
      <c r="C19" s="187" t="s">
        <v>613</v>
      </c>
      <c r="D19" s="188">
        <v>8.5025606469002692</v>
      </c>
      <c r="E19" s="188">
        <f t="shared" si="0"/>
        <v>8.5025606469002692</v>
      </c>
      <c r="F19" s="189"/>
    </row>
    <row r="20" spans="2:6">
      <c r="B20" s="187" t="s">
        <v>614</v>
      </c>
      <c r="C20" s="187" t="s">
        <v>615</v>
      </c>
      <c r="D20" s="188">
        <v>4.4594788858939802</v>
      </c>
      <c r="E20" s="188">
        <f t="shared" si="0"/>
        <v>4.4594788858939802</v>
      </c>
      <c r="F20" s="189"/>
    </row>
    <row r="21" spans="2:6">
      <c r="B21" s="187" t="s">
        <v>616</v>
      </c>
      <c r="C21" s="187" t="s">
        <v>617</v>
      </c>
      <c r="D21" s="188">
        <v>6.5933333333333302</v>
      </c>
      <c r="E21" s="188">
        <f t="shared" si="0"/>
        <v>6.5933333333333302</v>
      </c>
      <c r="F21" s="189"/>
    </row>
    <row r="22" spans="2:6">
      <c r="B22" s="187" t="s">
        <v>618</v>
      </c>
      <c r="C22" s="187"/>
      <c r="D22" s="188">
        <v>7.5757412398921797</v>
      </c>
      <c r="E22" s="188">
        <f t="shared" si="0"/>
        <v>7.5757412398921797</v>
      </c>
      <c r="F22" s="189"/>
    </row>
    <row r="23" spans="2:6">
      <c r="B23" s="187" t="s">
        <v>619</v>
      </c>
      <c r="C23" s="187"/>
      <c r="D23" s="188">
        <v>4.5693333333333301</v>
      </c>
      <c r="E23" s="188">
        <f t="shared" si="0"/>
        <v>4.5693333333333301</v>
      </c>
      <c r="F23" s="189"/>
    </row>
    <row r="24" spans="2:6">
      <c r="B24" s="187" t="s">
        <v>620</v>
      </c>
      <c r="C24" s="187"/>
      <c r="D24" s="188">
        <v>2.25660377358491</v>
      </c>
      <c r="E24" s="188">
        <f t="shared" si="0"/>
        <v>2.25660377358491</v>
      </c>
      <c r="F24" s="189"/>
    </row>
  </sheetData>
  <hyperlinks>
    <hyperlink ref="I1" location="Меню!A1" display="Главное меню"/>
  </hyperlinks>
  <pageMargins left="0.7" right="0.7" top="0.75" bottom="0.75" header="0.511811023622047" footer="0.511811023622047"/>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pageSetUpPr fitToPage="1"/>
  </sheetPr>
  <dimension ref="A1:AMI90"/>
  <sheetViews>
    <sheetView zoomScale="91" zoomScaleNormal="91" workbookViewId="0">
      <selection activeCell="H2" sqref="H2"/>
    </sheetView>
  </sheetViews>
  <sheetFormatPr defaultColWidth="9.140625" defaultRowHeight="15"/>
  <cols>
    <col min="1" max="1" width="27.7109375" style="190" customWidth="1"/>
    <col min="2" max="2" width="61.140625" style="190" customWidth="1"/>
    <col min="3" max="3" width="33" style="190" customWidth="1"/>
    <col min="4" max="4" width="29.28515625" style="190" customWidth="1"/>
    <col min="5" max="5" width="37.140625" style="190" customWidth="1"/>
    <col min="6" max="6" width="13.42578125" style="190" customWidth="1"/>
    <col min="7" max="7" width="20.85546875" style="191" customWidth="1"/>
    <col min="8" max="8" width="23.85546875" style="190" customWidth="1"/>
    <col min="9" max="1023" width="9.140625" style="190"/>
  </cols>
  <sheetData>
    <row r="1" spans="1:8" ht="70.5" customHeight="1">
      <c r="A1" s="192"/>
      <c r="B1" s="1191" t="s">
        <v>621</v>
      </c>
      <c r="C1" s="1191"/>
      <c r="D1" s="1191"/>
      <c r="E1" s="1191"/>
      <c r="F1" s="1191"/>
      <c r="G1" s="1191"/>
    </row>
    <row r="2" spans="1:8" ht="30">
      <c r="A2" s="193" t="s">
        <v>129</v>
      </c>
      <c r="B2" s="193" t="s">
        <v>69</v>
      </c>
      <c r="C2" s="374" t="s">
        <v>622</v>
      </c>
      <c r="D2" s="193" t="s">
        <v>623</v>
      </c>
      <c r="E2" s="193" t="s">
        <v>624</v>
      </c>
      <c r="F2" s="194" t="s">
        <v>66</v>
      </c>
      <c r="G2" s="195">
        <v>0</v>
      </c>
      <c r="H2" s="196" t="s">
        <v>65</v>
      </c>
    </row>
    <row r="3" spans="1:8" ht="50.1" customHeight="1">
      <c r="A3" s="1196" t="s">
        <v>625</v>
      </c>
      <c r="B3" s="1199" t="s">
        <v>4325</v>
      </c>
      <c r="C3" s="1184"/>
      <c r="D3" s="1181" t="s">
        <v>4669</v>
      </c>
      <c r="E3" s="1181" t="s">
        <v>4669</v>
      </c>
      <c r="F3" s="197"/>
      <c r="G3" s="198"/>
    </row>
    <row r="4" spans="1:8" ht="50.1" customHeight="1">
      <c r="A4" s="1197"/>
      <c r="B4" s="1200"/>
      <c r="C4" s="1185"/>
      <c r="D4" s="1182"/>
      <c r="E4" s="1182"/>
      <c r="F4" s="199"/>
      <c r="G4" s="373"/>
    </row>
    <row r="5" spans="1:8" ht="50.1" customHeight="1">
      <c r="A5" s="1197"/>
      <c r="B5" s="1200"/>
      <c r="C5" s="1185"/>
      <c r="D5" s="1182"/>
      <c r="E5" s="1182"/>
      <c r="F5" s="199"/>
      <c r="G5" s="373"/>
    </row>
    <row r="6" spans="1:8" ht="50.1" customHeight="1">
      <c r="A6" s="1197"/>
      <c r="B6" s="1200"/>
      <c r="C6" s="1185"/>
      <c r="D6" s="1182"/>
      <c r="E6" s="1182"/>
      <c r="F6" s="199"/>
      <c r="G6" s="373"/>
    </row>
    <row r="7" spans="1:8" ht="50.1" customHeight="1">
      <c r="A7" s="1197"/>
      <c r="B7" s="1200"/>
      <c r="C7" s="1185"/>
      <c r="D7" s="1182"/>
      <c r="E7" s="1182"/>
      <c r="F7" s="199"/>
      <c r="G7" s="373"/>
    </row>
    <row r="8" spans="1:8" ht="50.1" customHeight="1">
      <c r="A8" s="1198"/>
      <c r="B8" s="1201"/>
      <c r="C8" s="1186"/>
      <c r="D8" s="1183"/>
      <c r="E8" s="1183"/>
      <c r="F8" s="199"/>
      <c r="G8" s="373"/>
    </row>
    <row r="9" spans="1:8" ht="50.1" customHeight="1">
      <c r="A9" s="1196" t="s">
        <v>626</v>
      </c>
      <c r="B9" s="1199" t="s">
        <v>4324</v>
      </c>
      <c r="C9" s="376"/>
      <c r="D9" s="1181" t="s">
        <v>4670</v>
      </c>
      <c r="E9" s="1181" t="s">
        <v>4670</v>
      </c>
      <c r="F9" s="199"/>
    </row>
    <row r="10" spans="1:8" ht="50.1" customHeight="1">
      <c r="A10" s="1197"/>
      <c r="B10" s="1200"/>
      <c r="C10" s="377"/>
      <c r="D10" s="1182"/>
      <c r="E10" s="1182"/>
      <c r="F10" s="199"/>
    </row>
    <row r="11" spans="1:8" ht="50.1" customHeight="1">
      <c r="A11" s="1197"/>
      <c r="B11" s="1200"/>
      <c r="C11" s="377"/>
      <c r="D11" s="1182"/>
      <c r="E11" s="1182"/>
      <c r="F11" s="199"/>
    </row>
    <row r="12" spans="1:8" ht="50.1" customHeight="1">
      <c r="A12" s="1197"/>
      <c r="B12" s="1200"/>
      <c r="C12" s="377"/>
      <c r="D12" s="1182"/>
      <c r="E12" s="1182"/>
      <c r="F12" s="199"/>
    </row>
    <row r="13" spans="1:8" ht="50.1" customHeight="1">
      <c r="A13" s="1197"/>
      <c r="B13" s="1200"/>
      <c r="C13" s="377"/>
      <c r="D13" s="1182"/>
      <c r="E13" s="1182"/>
      <c r="F13" s="199"/>
    </row>
    <row r="14" spans="1:8" ht="50.1" customHeight="1">
      <c r="A14" s="1197"/>
      <c r="B14" s="1200"/>
      <c r="C14" s="377"/>
      <c r="D14" s="1182"/>
      <c r="E14" s="1182"/>
      <c r="F14" s="199"/>
    </row>
    <row r="15" spans="1:8" ht="50.1" customHeight="1">
      <c r="A15" s="1198"/>
      <c r="B15" s="1201"/>
      <c r="C15" s="375"/>
      <c r="D15" s="1183"/>
      <c r="E15" s="1183"/>
      <c r="F15" s="199"/>
    </row>
    <row r="16" spans="1:8" s="201" customFormat="1" ht="50.1" customHeight="1">
      <c r="A16" s="1196" t="s">
        <v>627</v>
      </c>
      <c r="B16" s="1202" t="s">
        <v>4322</v>
      </c>
      <c r="C16" s="1205"/>
      <c r="D16" s="1190" t="s">
        <v>4671</v>
      </c>
      <c r="E16" s="1190" t="s">
        <v>4671</v>
      </c>
      <c r="F16" s="200"/>
    </row>
    <row r="17" spans="1:6" s="201" customFormat="1" ht="50.1" customHeight="1">
      <c r="A17" s="1197"/>
      <c r="B17" s="1203"/>
      <c r="C17" s="1206"/>
      <c r="D17" s="1190"/>
      <c r="E17" s="1190"/>
      <c r="F17" s="606"/>
    </row>
    <row r="18" spans="1:6" s="201" customFormat="1" ht="50.1" customHeight="1">
      <c r="A18" s="1197"/>
      <c r="B18" s="1203"/>
      <c r="C18" s="1206"/>
      <c r="D18" s="1190"/>
      <c r="E18" s="1190"/>
      <c r="F18" s="606"/>
    </row>
    <row r="19" spans="1:6" s="201" customFormat="1" ht="50.1" customHeight="1">
      <c r="A19" s="1197"/>
      <c r="B19" s="1203"/>
      <c r="C19" s="1206"/>
      <c r="D19" s="1190"/>
      <c r="E19" s="1190"/>
      <c r="F19" s="606"/>
    </row>
    <row r="20" spans="1:6" s="201" customFormat="1" ht="50.1" customHeight="1">
      <c r="A20" s="1198"/>
      <c r="B20" s="1204"/>
      <c r="C20" s="1207"/>
      <c r="D20" s="1190"/>
      <c r="E20" s="1190"/>
      <c r="F20" s="606"/>
    </row>
    <row r="21" spans="1:6" ht="50.1" customHeight="1">
      <c r="A21" s="1194" t="s">
        <v>4222</v>
      </c>
      <c r="B21" s="1187" t="s">
        <v>4323</v>
      </c>
      <c r="C21" s="1187"/>
      <c r="D21" s="1188">
        <v>222810</v>
      </c>
      <c r="E21" s="1192">
        <f>D21</f>
        <v>222810</v>
      </c>
    </row>
    <row r="22" spans="1:6" ht="50.1" customHeight="1">
      <c r="A22" s="1194"/>
      <c r="B22" s="1187"/>
      <c r="C22" s="1187"/>
      <c r="D22" s="1189"/>
      <c r="E22" s="1193"/>
    </row>
    <row r="23" spans="1:6" ht="50.1" customHeight="1">
      <c r="A23" s="1194"/>
      <c r="B23" s="1187"/>
      <c r="C23" s="1187"/>
      <c r="D23" s="1189"/>
      <c r="E23" s="1193"/>
    </row>
    <row r="24" spans="1:6" ht="50.1" customHeight="1">
      <c r="A24" s="1194"/>
      <c r="B24" s="1187"/>
      <c r="C24" s="1187"/>
      <c r="D24" s="1189"/>
      <c r="E24" s="1193"/>
    </row>
    <row r="25" spans="1:6" ht="50.1" customHeight="1">
      <c r="A25" s="1194"/>
      <c r="B25" s="1187"/>
      <c r="C25" s="1187"/>
      <c r="D25" s="1189"/>
      <c r="E25" s="1193"/>
    </row>
    <row r="26" spans="1:6" ht="50.1" customHeight="1">
      <c r="A26" s="1194"/>
      <c r="B26" s="1187"/>
      <c r="C26" s="1187"/>
      <c r="D26" s="1189"/>
      <c r="E26" s="1193"/>
    </row>
    <row r="27" spans="1:6" ht="50.1" customHeight="1">
      <c r="A27" s="1194"/>
      <c r="B27" s="1187"/>
      <c r="C27" s="1187"/>
      <c r="D27" s="1189"/>
      <c r="E27" s="1193"/>
    </row>
    <row r="28" spans="1:6" ht="50.1" customHeight="1">
      <c r="A28" s="1194"/>
      <c r="B28" s="1187"/>
      <c r="C28" s="1187"/>
      <c r="D28" s="1189"/>
      <c r="E28" s="1193"/>
    </row>
    <row r="29" spans="1:6" ht="50.1" customHeight="1">
      <c r="A29" s="1194" t="s">
        <v>4530</v>
      </c>
      <c r="B29" s="1195" t="s">
        <v>4636</v>
      </c>
      <c r="C29" s="1187"/>
      <c r="D29" s="1188">
        <v>573710</v>
      </c>
      <c r="E29" s="1188">
        <f>D29</f>
        <v>573710</v>
      </c>
    </row>
    <row r="30" spans="1:6" ht="50.1" customHeight="1">
      <c r="A30" s="1194"/>
      <c r="B30" s="1187"/>
      <c r="C30" s="1187"/>
      <c r="D30" s="1189"/>
      <c r="E30" s="1189"/>
    </row>
    <row r="31" spans="1:6" ht="50.1" customHeight="1">
      <c r="A31" s="1194"/>
      <c r="B31" s="1187"/>
      <c r="C31" s="1187"/>
      <c r="D31" s="1189"/>
      <c r="E31" s="1189"/>
    </row>
    <row r="32" spans="1:6" ht="50.1" customHeight="1">
      <c r="A32" s="1194"/>
      <c r="B32" s="1187"/>
      <c r="C32" s="1187"/>
      <c r="D32" s="1189"/>
      <c r="E32" s="1189"/>
    </row>
    <row r="33" spans="1:5" ht="50.1" customHeight="1">
      <c r="A33" s="1194"/>
      <c r="B33" s="1187"/>
      <c r="C33" s="1187"/>
      <c r="D33" s="1189"/>
      <c r="E33" s="1189"/>
    </row>
    <row r="34" spans="1:5" ht="50.1" customHeight="1">
      <c r="A34" s="1194"/>
      <c r="B34" s="1187"/>
      <c r="C34" s="1187"/>
      <c r="D34" s="1189"/>
      <c r="E34" s="1189"/>
    </row>
    <row r="35" spans="1:5" ht="50.1" customHeight="1">
      <c r="A35" s="1194"/>
      <c r="B35" s="1187"/>
      <c r="C35" s="1187"/>
      <c r="D35" s="1189"/>
      <c r="E35" s="1189"/>
    </row>
    <row r="36" spans="1:5" ht="50.1" customHeight="1">
      <c r="A36" s="1194" t="s">
        <v>4531</v>
      </c>
      <c r="B36" s="1195" t="s">
        <v>4637</v>
      </c>
      <c r="C36" s="1187"/>
      <c r="D36" s="1188">
        <v>717499</v>
      </c>
      <c r="E36" s="1192">
        <f>D36</f>
        <v>717499</v>
      </c>
    </row>
    <row r="37" spans="1:5" ht="50.1" customHeight="1">
      <c r="A37" s="1194"/>
      <c r="B37" s="1187"/>
      <c r="C37" s="1187"/>
      <c r="D37" s="1189"/>
      <c r="E37" s="1193"/>
    </row>
    <row r="38" spans="1:5" ht="50.1" customHeight="1">
      <c r="A38" s="1194"/>
      <c r="B38" s="1187"/>
      <c r="C38" s="1187"/>
      <c r="D38" s="1189"/>
      <c r="E38" s="1193"/>
    </row>
    <row r="39" spans="1:5" ht="50.1" customHeight="1">
      <c r="A39" s="1194"/>
      <c r="B39" s="1187"/>
      <c r="C39" s="1187"/>
      <c r="D39" s="1189"/>
      <c r="E39" s="1193"/>
    </row>
    <row r="40" spans="1:5" ht="50.1" customHeight="1">
      <c r="A40" s="1194"/>
      <c r="B40" s="1187"/>
      <c r="C40" s="1187"/>
      <c r="D40" s="1189"/>
      <c r="E40" s="1193"/>
    </row>
    <row r="41" spans="1:5" ht="50.1" customHeight="1">
      <c r="A41" s="1194"/>
      <c r="B41" s="1187"/>
      <c r="C41" s="1187"/>
      <c r="D41" s="1189"/>
      <c r="E41" s="1193"/>
    </row>
    <row r="42" spans="1:5" ht="50.1" customHeight="1">
      <c r="A42" s="1194"/>
      <c r="B42" s="1187"/>
      <c r="C42" s="1187"/>
      <c r="D42" s="1189"/>
      <c r="E42" s="1193"/>
    </row>
    <row r="43" spans="1:5" ht="50.1" customHeight="1">
      <c r="A43" s="1194" t="s">
        <v>4532</v>
      </c>
      <c r="B43" s="1195" t="s">
        <v>4638</v>
      </c>
      <c r="C43" s="1187"/>
      <c r="D43" s="1188">
        <v>813360</v>
      </c>
      <c r="E43" s="1192">
        <f>D43</f>
        <v>813360</v>
      </c>
    </row>
    <row r="44" spans="1:5" ht="50.1" customHeight="1">
      <c r="A44" s="1194"/>
      <c r="B44" s="1187"/>
      <c r="C44" s="1187"/>
      <c r="D44" s="1189"/>
      <c r="E44" s="1193"/>
    </row>
    <row r="45" spans="1:5" ht="50.1" customHeight="1">
      <c r="A45" s="1194"/>
      <c r="B45" s="1187"/>
      <c r="C45" s="1187"/>
      <c r="D45" s="1189"/>
      <c r="E45" s="1193"/>
    </row>
    <row r="46" spans="1:5" ht="50.1" customHeight="1">
      <c r="A46" s="1194"/>
      <c r="B46" s="1187"/>
      <c r="C46" s="1187"/>
      <c r="D46" s="1189"/>
      <c r="E46" s="1193"/>
    </row>
    <row r="47" spans="1:5" ht="50.1" customHeight="1">
      <c r="A47" s="1194"/>
      <c r="B47" s="1187"/>
      <c r="C47" s="1187"/>
      <c r="D47" s="1189"/>
      <c r="E47" s="1193"/>
    </row>
    <row r="48" spans="1:5" ht="50.1" customHeight="1">
      <c r="A48" s="1194"/>
      <c r="B48" s="1187"/>
      <c r="C48" s="1187"/>
      <c r="D48" s="1189"/>
      <c r="E48" s="1193"/>
    </row>
    <row r="49" spans="1:5" ht="50.1" customHeight="1">
      <c r="A49" s="1194"/>
      <c r="B49" s="1187"/>
      <c r="C49" s="1187"/>
      <c r="D49" s="1189"/>
      <c r="E49" s="1193"/>
    </row>
    <row r="50" spans="1:5" ht="50.1" customHeight="1">
      <c r="A50" s="1194" t="s">
        <v>4672</v>
      </c>
      <c r="B50" s="1195" t="s">
        <v>4639</v>
      </c>
      <c r="C50" s="1187"/>
      <c r="D50" s="1188">
        <v>461873</v>
      </c>
      <c r="E50" s="1192">
        <f>D50</f>
        <v>461873</v>
      </c>
    </row>
    <row r="51" spans="1:5" ht="50.1" customHeight="1">
      <c r="A51" s="1194"/>
      <c r="B51" s="1187"/>
      <c r="C51" s="1187"/>
      <c r="D51" s="1189"/>
      <c r="E51" s="1193"/>
    </row>
    <row r="52" spans="1:5" ht="50.1" customHeight="1">
      <c r="A52" s="1194"/>
      <c r="B52" s="1187"/>
      <c r="C52" s="1187"/>
      <c r="D52" s="1189"/>
      <c r="E52" s="1193"/>
    </row>
    <row r="53" spans="1:5" ht="50.1" customHeight="1">
      <c r="A53" s="1194"/>
      <c r="B53" s="1187"/>
      <c r="C53" s="1187"/>
      <c r="D53" s="1189"/>
      <c r="E53" s="1193"/>
    </row>
    <row r="54" spans="1:5" ht="50.1" customHeight="1">
      <c r="A54" s="1194"/>
      <c r="B54" s="1187"/>
      <c r="C54" s="1187"/>
      <c r="D54" s="1189"/>
      <c r="E54" s="1193"/>
    </row>
    <row r="55" spans="1:5" ht="50.1" customHeight="1">
      <c r="A55" s="1194"/>
      <c r="B55" s="1187"/>
      <c r="C55" s="1187"/>
      <c r="D55" s="1189"/>
      <c r="E55" s="1193"/>
    </row>
    <row r="56" spans="1:5" ht="50.1" customHeight="1">
      <c r="A56" s="1194" t="s">
        <v>4673</v>
      </c>
      <c r="B56" s="1195" t="s">
        <v>4640</v>
      </c>
      <c r="C56" s="1187"/>
      <c r="D56" s="1188">
        <v>594044</v>
      </c>
      <c r="E56" s="1192">
        <f>D56</f>
        <v>594044</v>
      </c>
    </row>
    <row r="57" spans="1:5" ht="50.1" customHeight="1">
      <c r="A57" s="1194"/>
      <c r="B57" s="1187"/>
      <c r="C57" s="1187"/>
      <c r="D57" s="1189"/>
      <c r="E57" s="1193"/>
    </row>
    <row r="58" spans="1:5" ht="50.1" customHeight="1">
      <c r="A58" s="1194"/>
      <c r="B58" s="1187"/>
      <c r="C58" s="1187"/>
      <c r="D58" s="1189"/>
      <c r="E58" s="1193"/>
    </row>
    <row r="59" spans="1:5" ht="50.1" customHeight="1">
      <c r="A59" s="1194"/>
      <c r="B59" s="1187"/>
      <c r="C59" s="1187"/>
      <c r="D59" s="1189"/>
      <c r="E59" s="1193"/>
    </row>
    <row r="60" spans="1:5" ht="50.1" customHeight="1">
      <c r="A60" s="1194"/>
      <c r="B60" s="1187"/>
      <c r="C60" s="1187"/>
      <c r="D60" s="1189"/>
      <c r="E60" s="1193"/>
    </row>
    <row r="61" spans="1:5" ht="50.1" customHeight="1">
      <c r="A61" s="1194"/>
      <c r="B61" s="1187"/>
      <c r="C61" s="1187"/>
      <c r="D61" s="1189"/>
      <c r="E61" s="1193"/>
    </row>
    <row r="62" spans="1:5" ht="50.1" customHeight="1">
      <c r="A62" s="1194" t="s">
        <v>4674</v>
      </c>
      <c r="B62" s="1195" t="s">
        <v>4641</v>
      </c>
      <c r="C62" s="1187"/>
      <c r="D62" s="1188">
        <v>944078</v>
      </c>
      <c r="E62" s="1192">
        <f>D62</f>
        <v>944078</v>
      </c>
    </row>
    <row r="63" spans="1:5" ht="50.1" customHeight="1">
      <c r="A63" s="1194"/>
      <c r="B63" s="1187"/>
      <c r="C63" s="1187"/>
      <c r="D63" s="1189"/>
      <c r="E63" s="1193"/>
    </row>
    <row r="64" spans="1:5" ht="50.1" customHeight="1">
      <c r="A64" s="1194"/>
      <c r="B64" s="1187"/>
      <c r="C64" s="1187"/>
      <c r="D64" s="1189"/>
      <c r="E64" s="1193"/>
    </row>
    <row r="65" spans="1:5" ht="50.1" customHeight="1">
      <c r="A65" s="1194"/>
      <c r="B65" s="1187"/>
      <c r="C65" s="1187"/>
      <c r="D65" s="1189"/>
      <c r="E65" s="1193"/>
    </row>
    <row r="66" spans="1:5" ht="50.1" customHeight="1">
      <c r="A66" s="1194"/>
      <c r="B66" s="1187"/>
      <c r="C66" s="1187"/>
      <c r="D66" s="1189"/>
      <c r="E66" s="1193"/>
    </row>
    <row r="67" spans="1:5" ht="50.1" customHeight="1">
      <c r="A67" s="1194"/>
      <c r="B67" s="1187"/>
      <c r="C67" s="1187"/>
      <c r="D67" s="1189"/>
      <c r="E67" s="1193"/>
    </row>
    <row r="68" spans="1:5" ht="50.1" customHeight="1">
      <c r="A68" s="1194"/>
      <c r="B68" s="1187"/>
      <c r="C68" s="1187"/>
      <c r="D68" s="1189"/>
      <c r="E68" s="1193"/>
    </row>
    <row r="69" spans="1:5" ht="50.1" customHeight="1">
      <c r="A69" s="1194" t="s">
        <v>4675</v>
      </c>
      <c r="B69" s="1195" t="s">
        <v>4642</v>
      </c>
      <c r="C69" s="1187"/>
      <c r="D69" s="1188">
        <v>1156133</v>
      </c>
      <c r="E69" s="1192">
        <f>D69</f>
        <v>1156133</v>
      </c>
    </row>
    <row r="70" spans="1:5" ht="50.1" customHeight="1">
      <c r="A70" s="1194"/>
      <c r="B70" s="1187"/>
      <c r="C70" s="1187"/>
      <c r="D70" s="1189"/>
      <c r="E70" s="1193"/>
    </row>
    <row r="71" spans="1:5" ht="50.1" customHeight="1">
      <c r="A71" s="1194"/>
      <c r="B71" s="1187"/>
      <c r="C71" s="1187"/>
      <c r="D71" s="1189"/>
      <c r="E71" s="1193"/>
    </row>
    <row r="72" spans="1:5" ht="50.1" customHeight="1">
      <c r="A72" s="1194"/>
      <c r="B72" s="1187"/>
      <c r="C72" s="1187"/>
      <c r="D72" s="1189"/>
      <c r="E72" s="1193"/>
    </row>
    <row r="73" spans="1:5" ht="50.1" customHeight="1">
      <c r="A73" s="1194"/>
      <c r="B73" s="1187"/>
      <c r="C73" s="1187"/>
      <c r="D73" s="1189"/>
      <c r="E73" s="1193"/>
    </row>
    <row r="74" spans="1:5" ht="50.1" customHeight="1">
      <c r="A74" s="1194"/>
      <c r="B74" s="1187"/>
      <c r="C74" s="1187"/>
      <c r="D74" s="1189"/>
      <c r="E74" s="1193"/>
    </row>
    <row r="75" spans="1:5" ht="50.1" customHeight="1">
      <c r="A75" s="1194"/>
      <c r="B75" s="1187"/>
      <c r="C75" s="1187"/>
      <c r="D75" s="1189"/>
      <c r="E75" s="1193"/>
    </row>
    <row r="76" spans="1:5" ht="50.1" customHeight="1"/>
    <row r="77" spans="1:5" ht="50.1" customHeight="1"/>
    <row r="78" spans="1:5" ht="50.1" customHeight="1"/>
    <row r="79" spans="1:5" ht="50.1" customHeight="1"/>
    <row r="80" spans="1:5" ht="50.1" customHeight="1"/>
    <row r="81" ht="50.1" customHeight="1"/>
    <row r="82" ht="50.1" customHeight="1"/>
    <row r="83" ht="50.1" customHeight="1"/>
    <row r="84" ht="50.1" customHeight="1"/>
    <row r="85" ht="50.1" customHeight="1"/>
    <row r="86" ht="50.1" customHeight="1"/>
    <row r="87" ht="50.1" customHeight="1"/>
    <row r="88" ht="50.1" customHeight="1"/>
    <row r="89" ht="50.1" customHeight="1"/>
    <row r="90" ht="50.1" customHeight="1"/>
  </sheetData>
  <mergeCells count="55">
    <mergeCell ref="E62:E68"/>
    <mergeCell ref="A69:A75"/>
    <mergeCell ref="B69:B75"/>
    <mergeCell ref="C69:C75"/>
    <mergeCell ref="D69:D75"/>
    <mergeCell ref="E69:E75"/>
    <mergeCell ref="A62:A68"/>
    <mergeCell ref="B62:B68"/>
    <mergeCell ref="C62:C68"/>
    <mergeCell ref="D62:D68"/>
    <mergeCell ref="E50:E55"/>
    <mergeCell ref="A56:A61"/>
    <mergeCell ref="B56:B61"/>
    <mergeCell ref="C56:C61"/>
    <mergeCell ref="D56:D61"/>
    <mergeCell ref="E56:E61"/>
    <mergeCell ref="A50:A55"/>
    <mergeCell ref="B50:B55"/>
    <mergeCell ref="C50:C55"/>
    <mergeCell ref="D50:D55"/>
    <mergeCell ref="E36:E42"/>
    <mergeCell ref="A43:A49"/>
    <mergeCell ref="B43:B49"/>
    <mergeCell ref="C43:C49"/>
    <mergeCell ref="D43:D49"/>
    <mergeCell ref="E43:E49"/>
    <mergeCell ref="A36:A42"/>
    <mergeCell ref="B36:B42"/>
    <mergeCell ref="C36:C42"/>
    <mergeCell ref="D36:D42"/>
    <mergeCell ref="B1:G1"/>
    <mergeCell ref="E21:E28"/>
    <mergeCell ref="A29:A35"/>
    <mergeCell ref="B29:B35"/>
    <mergeCell ref="C29:C35"/>
    <mergeCell ref="D29:D35"/>
    <mergeCell ref="E29:E35"/>
    <mergeCell ref="A21:A28"/>
    <mergeCell ref="A3:A8"/>
    <mergeCell ref="B3:B8"/>
    <mergeCell ref="D3:D8"/>
    <mergeCell ref="E3:E8"/>
    <mergeCell ref="B9:B15"/>
    <mergeCell ref="A9:A15"/>
    <mergeCell ref="A16:A20"/>
    <mergeCell ref="B16:B20"/>
    <mergeCell ref="D9:D15"/>
    <mergeCell ref="E9:E15"/>
    <mergeCell ref="C3:C8"/>
    <mergeCell ref="B21:B28"/>
    <mergeCell ref="C21:C28"/>
    <mergeCell ref="D21:D28"/>
    <mergeCell ref="E16:E20"/>
    <mergeCell ref="C16:C20"/>
    <mergeCell ref="D16:D20"/>
  </mergeCells>
  <hyperlinks>
    <hyperlink ref="H2" location="Меню!A1" display="Главное меню"/>
  </hyperlinks>
  <pageMargins left="0.70833333333333304" right="0.70833333333333304" top="0.74791666666666701" bottom="0.74791666666666701" header="0.511811023622047" footer="0.511811023622047"/>
  <pageSetup paperSize="9" orientation="landscape" horizontalDpi="300" verticalDpi="3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pageSetUpPr fitToPage="1"/>
  </sheetPr>
  <dimension ref="A1:AMJ116"/>
  <sheetViews>
    <sheetView zoomScale="75" zoomScaleNormal="75" workbookViewId="0">
      <selection activeCell="I2" sqref="I2"/>
    </sheetView>
  </sheetViews>
  <sheetFormatPr defaultColWidth="9.140625" defaultRowHeight="15"/>
  <cols>
    <col min="1" max="1" width="51.85546875" style="190" customWidth="1"/>
    <col min="2" max="3" width="61.140625" style="190" customWidth="1"/>
    <col min="4" max="4" width="32.5703125" style="190" customWidth="1"/>
    <col min="5" max="5" width="48.140625" style="190" customWidth="1"/>
    <col min="6" max="6" width="24.42578125" style="190" customWidth="1"/>
    <col min="7" max="7" width="24.85546875" style="190" customWidth="1"/>
    <col min="8" max="8" width="20.85546875" style="191" customWidth="1"/>
    <col min="9" max="9" width="23.85546875" style="190" customWidth="1"/>
    <col min="10" max="1024" width="9.140625" style="190"/>
  </cols>
  <sheetData>
    <row r="1" spans="1:1024" ht="116.25" customHeight="1">
      <c r="A1" s="192"/>
      <c r="B1" s="1220" t="s">
        <v>621</v>
      </c>
      <c r="C1" s="1220"/>
      <c r="D1" s="1220"/>
      <c r="E1" s="1220"/>
      <c r="F1" s="1220"/>
      <c r="G1" s="202"/>
      <c r="H1" s="203"/>
    </row>
    <row r="2" spans="1:1024" ht="30" customHeight="1">
      <c r="A2" s="193" t="s">
        <v>129</v>
      </c>
      <c r="B2" s="1221" t="s">
        <v>628</v>
      </c>
      <c r="C2" s="1221"/>
      <c r="D2" s="193" t="s">
        <v>629</v>
      </c>
      <c r="E2" s="193" t="s">
        <v>630</v>
      </c>
      <c r="F2" s="193" t="s">
        <v>623</v>
      </c>
      <c r="G2" s="204" t="s">
        <v>624</v>
      </c>
      <c r="H2" s="195">
        <v>0</v>
      </c>
      <c r="I2" s="196" t="s">
        <v>65</v>
      </c>
    </row>
    <row r="3" spans="1:1024" ht="18" customHeight="1">
      <c r="A3" s="1217" t="s">
        <v>631</v>
      </c>
      <c r="B3" s="205" t="s">
        <v>632</v>
      </c>
      <c r="C3" s="205">
        <v>475</v>
      </c>
      <c r="D3" s="1218"/>
      <c r="E3" s="1218"/>
      <c r="F3" s="1222">
        <v>24776</v>
      </c>
      <c r="G3" s="1216">
        <f>F3*(1-$H$2)</f>
        <v>24776</v>
      </c>
      <c r="H3" s="206"/>
    </row>
    <row r="4" spans="1:1024" ht="15" customHeight="1">
      <c r="A4" s="1217"/>
      <c r="B4" s="205" t="s">
        <v>633</v>
      </c>
      <c r="C4" s="205">
        <v>442</v>
      </c>
      <c r="D4" s="1218"/>
      <c r="E4" s="1218"/>
      <c r="F4" s="1222"/>
      <c r="G4" s="1216"/>
      <c r="H4" s="207"/>
    </row>
    <row r="5" spans="1:1024" ht="15" customHeight="1">
      <c r="A5" s="1217"/>
      <c r="B5" s="205" t="s">
        <v>634</v>
      </c>
      <c r="C5" s="205">
        <v>832</v>
      </c>
      <c r="D5" s="1218"/>
      <c r="E5" s="1218"/>
      <c r="F5" s="1222"/>
      <c r="G5" s="1216"/>
      <c r="H5" s="207"/>
    </row>
    <row r="6" spans="1:1024" ht="15" customHeight="1">
      <c r="A6" s="1217"/>
      <c r="B6" s="205" t="s">
        <v>635</v>
      </c>
      <c r="C6" s="205">
        <v>91</v>
      </c>
      <c r="D6" s="1218"/>
      <c r="E6" s="1218"/>
      <c r="F6" s="1222"/>
      <c r="G6" s="1216"/>
      <c r="H6" s="207"/>
    </row>
    <row r="7" spans="1:1024" ht="15" customHeight="1">
      <c r="A7" s="1217"/>
      <c r="B7" s="205" t="s">
        <v>636</v>
      </c>
      <c r="C7" s="205">
        <v>8.5</v>
      </c>
      <c r="D7" s="1218"/>
      <c r="E7" s="1218"/>
      <c r="F7" s="1222"/>
      <c r="G7" s="1216"/>
      <c r="H7" s="207"/>
    </row>
    <row r="8" spans="1:1024" ht="15" customHeight="1">
      <c r="A8" s="1217"/>
      <c r="B8" s="205" t="s">
        <v>637</v>
      </c>
      <c r="C8" s="205" t="s">
        <v>638</v>
      </c>
      <c r="D8" s="1218"/>
      <c r="E8" s="1218"/>
      <c r="F8" s="1222"/>
      <c r="G8" s="1216"/>
      <c r="H8" s="207"/>
    </row>
    <row r="9" spans="1:1024" ht="15" customHeight="1">
      <c r="A9" s="1217"/>
      <c r="B9" s="205" t="s">
        <v>639</v>
      </c>
      <c r="C9" s="205" t="s">
        <v>640</v>
      </c>
      <c r="D9" s="1218"/>
      <c r="E9" s="1218"/>
      <c r="F9" s="1222"/>
      <c r="G9" s="1216"/>
      <c r="H9" s="207"/>
      <c r="AMJ9" s="65"/>
    </row>
    <row r="10" spans="1:1024" ht="15" customHeight="1">
      <c r="A10" s="1217"/>
      <c r="B10" s="205" t="s">
        <v>641</v>
      </c>
      <c r="C10" s="205" t="s">
        <v>642</v>
      </c>
      <c r="D10" s="1218"/>
      <c r="E10" s="1218"/>
      <c r="F10" s="1222"/>
      <c r="G10" s="1216"/>
      <c r="H10" s="207"/>
      <c r="AMJ10" s="65"/>
    </row>
    <row r="11" spans="1:1024" ht="15" customHeight="1">
      <c r="A11" s="1217"/>
      <c r="B11" s="205" t="s">
        <v>643</v>
      </c>
      <c r="C11" s="205" t="s">
        <v>644</v>
      </c>
      <c r="D11" s="1218"/>
      <c r="E11" s="1218"/>
      <c r="F11" s="1222"/>
      <c r="G11" s="1216"/>
      <c r="H11" s="207"/>
      <c r="AMJ11" s="65"/>
    </row>
    <row r="12" spans="1:1024" ht="15" customHeight="1">
      <c r="A12" s="1217"/>
      <c r="B12" s="205" t="s">
        <v>645</v>
      </c>
      <c r="C12" s="205" t="s">
        <v>646</v>
      </c>
      <c r="D12" s="1218"/>
      <c r="E12" s="1218"/>
      <c r="F12" s="1222"/>
      <c r="G12" s="1216"/>
      <c r="H12" s="207"/>
      <c r="AMJ12" s="65"/>
    </row>
    <row r="13" spans="1:1024" ht="15" customHeight="1">
      <c r="A13" s="1217"/>
      <c r="B13" s="205" t="s">
        <v>647</v>
      </c>
      <c r="C13" s="205">
        <v>0.28999999999999998</v>
      </c>
      <c r="D13" s="1218"/>
      <c r="E13" s="1218"/>
      <c r="F13" s="1222"/>
      <c r="G13" s="1216"/>
      <c r="H13" s="207"/>
      <c r="AMJ13" s="65"/>
    </row>
    <row r="14" spans="1:1024" ht="15" customHeight="1">
      <c r="A14" s="1217"/>
      <c r="B14" s="205" t="s">
        <v>648</v>
      </c>
      <c r="C14" s="205" t="s">
        <v>649</v>
      </c>
      <c r="D14" s="1218"/>
      <c r="E14" s="1218"/>
      <c r="F14" s="1222"/>
      <c r="G14" s="1216"/>
      <c r="H14" s="207"/>
      <c r="AMJ14" s="65"/>
    </row>
    <row r="15" spans="1:1024" ht="30">
      <c r="A15" s="1217"/>
      <c r="B15" s="205" t="s">
        <v>650</v>
      </c>
      <c r="C15" s="205">
        <v>45</v>
      </c>
      <c r="D15" s="1218"/>
      <c r="E15" s="1218"/>
      <c r="F15" s="1222"/>
      <c r="G15" s="1216"/>
      <c r="H15" s="207"/>
      <c r="AMJ15" s="65"/>
    </row>
    <row r="16" spans="1:1024" ht="15" customHeight="1">
      <c r="A16" s="1217"/>
      <c r="B16" s="205" t="s">
        <v>651</v>
      </c>
      <c r="C16" s="205" t="s">
        <v>652</v>
      </c>
      <c r="D16" s="1218"/>
      <c r="E16" s="1218"/>
      <c r="F16" s="1222"/>
      <c r="G16" s="1216"/>
      <c r="H16" s="207"/>
      <c r="AMJ16" s="65"/>
    </row>
    <row r="17" spans="1:1024" ht="15" customHeight="1">
      <c r="A17" s="1217"/>
      <c r="B17" s="205" t="s">
        <v>653</v>
      </c>
      <c r="C17" s="208" t="s">
        <v>654</v>
      </c>
      <c r="D17" s="1218"/>
      <c r="E17" s="1218"/>
      <c r="F17" s="1222"/>
      <c r="G17" s="1216"/>
      <c r="H17" s="207"/>
      <c r="AMJ17" s="65"/>
    </row>
    <row r="18" spans="1:1024" ht="15" customHeight="1">
      <c r="A18" s="1217"/>
      <c r="B18" s="205" t="s">
        <v>655</v>
      </c>
      <c r="C18" s="208" t="s">
        <v>656</v>
      </c>
      <c r="D18" s="1218"/>
      <c r="E18" s="1218"/>
      <c r="F18" s="1222"/>
      <c r="G18" s="1216"/>
      <c r="H18" s="207"/>
      <c r="AMJ18" s="65"/>
    </row>
    <row r="19" spans="1:1024" ht="15" customHeight="1">
      <c r="A19" s="1217"/>
      <c r="B19" s="205" t="s">
        <v>657</v>
      </c>
      <c r="C19" s="205" t="s">
        <v>658</v>
      </c>
      <c r="D19" s="1218"/>
      <c r="E19" s="1218"/>
      <c r="F19" s="1222"/>
      <c r="G19" s="1216"/>
      <c r="H19" s="207"/>
      <c r="AMJ19" s="65"/>
    </row>
    <row r="20" spans="1:1024" ht="15" customHeight="1">
      <c r="A20" s="1217"/>
      <c r="B20" s="209" t="s">
        <v>659</v>
      </c>
      <c r="C20" s="210" t="s">
        <v>660</v>
      </c>
      <c r="D20" s="1218"/>
      <c r="E20" s="1218"/>
      <c r="F20" s="1222"/>
      <c r="G20" s="1216"/>
      <c r="H20" s="207"/>
      <c r="AMJ20" s="65"/>
    </row>
    <row r="21" spans="1:1024" ht="15" customHeight="1">
      <c r="A21" s="1217"/>
      <c r="B21" s="209" t="s">
        <v>661</v>
      </c>
      <c r="C21" s="210" t="s">
        <v>662</v>
      </c>
      <c r="D21" s="1218"/>
      <c r="E21" s="1218"/>
      <c r="F21" s="1222"/>
      <c r="G21" s="1216"/>
    </row>
    <row r="22" spans="1:1024" ht="15" customHeight="1">
      <c r="A22" s="1217"/>
      <c r="B22" s="209" t="s">
        <v>663</v>
      </c>
      <c r="C22" s="210" t="s">
        <v>664</v>
      </c>
      <c r="D22" s="1218"/>
      <c r="E22" s="1218"/>
      <c r="F22" s="1222"/>
      <c r="G22" s="1216"/>
    </row>
    <row r="23" spans="1:1024" ht="15" customHeight="1">
      <c r="A23" s="1217"/>
      <c r="B23" s="209" t="s">
        <v>665</v>
      </c>
      <c r="C23" s="210" t="s">
        <v>327</v>
      </c>
      <c r="D23" s="1218"/>
      <c r="E23" s="1218"/>
      <c r="F23" s="1222"/>
      <c r="G23" s="1216"/>
    </row>
    <row r="24" spans="1:1024" ht="15" customHeight="1">
      <c r="A24" s="1217"/>
      <c r="B24" s="209" t="s">
        <v>666</v>
      </c>
      <c r="C24" s="210" t="s">
        <v>667</v>
      </c>
      <c r="D24" s="1218"/>
      <c r="E24" s="1218"/>
      <c r="F24" s="1222"/>
      <c r="G24" s="1216"/>
    </row>
    <row r="25" spans="1:1024" ht="15" customHeight="1">
      <c r="A25" s="1217"/>
      <c r="B25" s="209" t="s">
        <v>668</v>
      </c>
      <c r="C25" s="210" t="s">
        <v>669</v>
      </c>
      <c r="D25" s="1218"/>
      <c r="E25" s="1218"/>
      <c r="F25" s="1222"/>
      <c r="G25" s="1216"/>
    </row>
    <row r="26" spans="1:1024" ht="15" customHeight="1">
      <c r="A26" s="1217"/>
      <c r="B26" s="209" t="s">
        <v>670</v>
      </c>
      <c r="C26" s="210">
        <v>1</v>
      </c>
      <c r="D26" s="1218"/>
      <c r="E26" s="1218"/>
      <c r="F26" s="1222"/>
      <c r="G26" s="1216"/>
    </row>
    <row r="27" spans="1:1024" ht="15" customHeight="1">
      <c r="A27" s="1217"/>
      <c r="B27" s="209" t="s">
        <v>671</v>
      </c>
      <c r="C27" s="210" t="s">
        <v>672</v>
      </c>
      <c r="D27" s="1218"/>
      <c r="E27" s="1218"/>
      <c r="F27" s="1222"/>
      <c r="G27" s="1216"/>
    </row>
    <row r="28" spans="1:1024" ht="21.75" customHeight="1">
      <c r="A28" s="1217" t="s">
        <v>673</v>
      </c>
      <c r="B28" s="209" t="s">
        <v>674</v>
      </c>
      <c r="C28" s="210" t="s">
        <v>675</v>
      </c>
      <c r="D28" s="1218"/>
      <c r="E28" s="1218"/>
      <c r="F28" s="1219" t="s">
        <v>4252</v>
      </c>
      <c r="G28" s="1216" t="s">
        <v>4252</v>
      </c>
    </row>
    <row r="29" spans="1:1024" ht="23.25" customHeight="1">
      <c r="A29" s="1217"/>
      <c r="B29" s="209" t="s">
        <v>676</v>
      </c>
      <c r="C29" s="210">
        <v>34</v>
      </c>
      <c r="D29" s="1218"/>
      <c r="E29" s="1218"/>
      <c r="F29" s="1219"/>
      <c r="G29" s="1216"/>
    </row>
    <row r="30" spans="1:1024" ht="23.25" customHeight="1">
      <c r="A30" s="1217"/>
      <c r="B30" s="209" t="s">
        <v>677</v>
      </c>
      <c r="C30" s="210" t="s">
        <v>654</v>
      </c>
      <c r="D30" s="1218"/>
      <c r="E30" s="1218"/>
      <c r="F30" s="1219"/>
      <c r="G30" s="1216"/>
    </row>
    <row r="31" spans="1:1024" ht="23.25" customHeight="1">
      <c r="A31" s="1217"/>
      <c r="B31" s="209" t="s">
        <v>678</v>
      </c>
      <c r="C31" s="210" t="s">
        <v>679</v>
      </c>
      <c r="D31" s="1218"/>
      <c r="E31" s="1218"/>
      <c r="F31" s="1219"/>
      <c r="G31" s="1216"/>
    </row>
    <row r="32" spans="1:1024" ht="23.25" customHeight="1">
      <c r="A32" s="1217"/>
      <c r="B32" s="209" t="s">
        <v>680</v>
      </c>
      <c r="C32" s="210" t="s">
        <v>681</v>
      </c>
      <c r="D32" s="1218"/>
      <c r="E32" s="1218"/>
      <c r="F32" s="1219"/>
      <c r="G32" s="1216"/>
    </row>
    <row r="33" spans="1:7" ht="23.25" customHeight="1">
      <c r="A33" s="1217"/>
      <c r="B33" s="209" t="s">
        <v>682</v>
      </c>
      <c r="C33" s="210" t="s">
        <v>683</v>
      </c>
      <c r="D33" s="1218"/>
      <c r="E33" s="1218"/>
      <c r="F33" s="1219"/>
      <c r="G33" s="1216"/>
    </row>
    <row r="34" spans="1:7" ht="23.25" customHeight="1">
      <c r="A34" s="1217"/>
      <c r="B34" s="209" t="s">
        <v>684</v>
      </c>
      <c r="C34" s="210" t="s">
        <v>685</v>
      </c>
      <c r="D34" s="1218"/>
      <c r="E34" s="1218"/>
      <c r="F34" s="1219"/>
      <c r="G34" s="1216"/>
    </row>
    <row r="35" spans="1:7" ht="23.25" customHeight="1">
      <c r="A35" s="1217"/>
      <c r="B35" s="209" t="s">
        <v>686</v>
      </c>
      <c r="C35" s="210" t="s">
        <v>687</v>
      </c>
      <c r="D35" s="1218"/>
      <c r="E35" s="1218"/>
      <c r="F35" s="1219"/>
      <c r="G35" s="1216"/>
    </row>
    <row r="36" spans="1:7" ht="23.25" customHeight="1">
      <c r="A36" s="1217"/>
      <c r="B36" s="209" t="s">
        <v>688</v>
      </c>
      <c r="C36" s="210">
        <v>36</v>
      </c>
      <c r="D36" s="1218"/>
      <c r="E36" s="1218"/>
      <c r="F36" s="1219"/>
      <c r="G36" s="1216"/>
    </row>
    <row r="37" spans="1:7" ht="23.25" customHeight="1">
      <c r="A37" s="1217"/>
      <c r="B37" s="209" t="s">
        <v>689</v>
      </c>
      <c r="C37" s="210" t="s">
        <v>690</v>
      </c>
      <c r="D37" s="1218"/>
      <c r="E37" s="1218"/>
      <c r="F37" s="1219"/>
      <c r="G37" s="1216"/>
    </row>
    <row r="38" spans="1:7" ht="23.25" customHeight="1">
      <c r="A38" s="1217"/>
      <c r="B38" s="209" t="s">
        <v>691</v>
      </c>
      <c r="C38" s="210" t="s">
        <v>692</v>
      </c>
      <c r="D38" s="1218"/>
      <c r="E38" s="1218"/>
      <c r="F38" s="1219"/>
      <c r="G38" s="1216"/>
    </row>
    <row r="39" spans="1:7" ht="23.25" customHeight="1">
      <c r="A39" s="1217"/>
      <c r="B39" s="209" t="s">
        <v>693</v>
      </c>
      <c r="C39" s="210">
        <v>175</v>
      </c>
      <c r="D39" s="1218"/>
      <c r="E39" s="1218"/>
      <c r="F39" s="1219"/>
      <c r="G39" s="1216"/>
    </row>
    <row r="40" spans="1:7" ht="23.25" customHeight="1">
      <c r="A40" s="1217"/>
      <c r="B40" s="209" t="s">
        <v>694</v>
      </c>
      <c r="C40" s="210" t="s">
        <v>695</v>
      </c>
      <c r="D40" s="1218"/>
      <c r="E40" s="1218"/>
      <c r="F40" s="1219"/>
      <c r="G40" s="1216"/>
    </row>
    <row r="41" spans="1:7" ht="23.25" customHeight="1">
      <c r="A41" s="1217"/>
      <c r="B41" s="209" t="s">
        <v>696</v>
      </c>
      <c r="C41" s="210" t="s">
        <v>697</v>
      </c>
      <c r="D41" s="1218"/>
      <c r="E41" s="1218"/>
      <c r="F41" s="1219"/>
      <c r="G41" s="1216"/>
    </row>
    <row r="42" spans="1:7" ht="23.25" customHeight="1">
      <c r="A42" s="1217"/>
      <c r="B42" s="209" t="s">
        <v>698</v>
      </c>
      <c r="C42" s="210">
        <v>3</v>
      </c>
      <c r="D42" s="1218"/>
      <c r="E42" s="1218"/>
      <c r="F42" s="1219"/>
      <c r="G42" s="1216"/>
    </row>
    <row r="43" spans="1:7" ht="23.25" customHeight="1">
      <c r="A43" s="1217"/>
      <c r="B43" s="209" t="s">
        <v>699</v>
      </c>
      <c r="C43" s="210" t="s">
        <v>700</v>
      </c>
      <c r="D43" s="1218"/>
      <c r="E43" s="1218"/>
      <c r="F43" s="1219"/>
      <c r="G43" s="1216"/>
    </row>
    <row r="44" spans="1:7" ht="23.25" customHeight="1">
      <c r="A44" s="1217"/>
      <c r="B44" s="209" t="s">
        <v>671</v>
      </c>
      <c r="C44" s="210" t="s">
        <v>672</v>
      </c>
      <c r="D44" s="1218"/>
      <c r="E44" s="1218"/>
      <c r="F44" s="1219"/>
      <c r="G44" s="1216"/>
    </row>
    <row r="45" spans="1:7" ht="23.25" customHeight="1">
      <c r="A45" s="1208" t="s">
        <v>701</v>
      </c>
      <c r="B45" s="211" t="s">
        <v>632</v>
      </c>
      <c r="C45" s="211">
        <v>453</v>
      </c>
      <c r="D45" s="1209"/>
      <c r="E45" s="1209"/>
      <c r="F45" s="1212">
        <v>17087</v>
      </c>
      <c r="G45" s="1213">
        <f>F45*(1-$H$2)</f>
        <v>17087</v>
      </c>
    </row>
    <row r="46" spans="1:7" ht="23.25" customHeight="1">
      <c r="A46" s="1208"/>
      <c r="B46" s="211" t="s">
        <v>633</v>
      </c>
      <c r="C46" s="211">
        <v>425</v>
      </c>
      <c r="D46" s="1209"/>
      <c r="E46" s="1209"/>
      <c r="F46" s="1212"/>
      <c r="G46" s="1214"/>
    </row>
    <row r="47" spans="1:7" ht="23.25" customHeight="1">
      <c r="A47" s="1208"/>
      <c r="B47" s="211" t="s">
        <v>634</v>
      </c>
      <c r="C47" s="211">
        <v>505</v>
      </c>
      <c r="D47" s="1209"/>
      <c r="E47" s="1209"/>
      <c r="F47" s="1212"/>
      <c r="G47" s="1214"/>
    </row>
    <row r="48" spans="1:7" ht="23.25" customHeight="1">
      <c r="A48" s="1208"/>
      <c r="B48" s="211" t="s">
        <v>635</v>
      </c>
      <c r="C48" s="211">
        <v>44</v>
      </c>
      <c r="D48" s="1209"/>
      <c r="E48" s="1209"/>
      <c r="F48" s="1212"/>
      <c r="G48" s="1214"/>
    </row>
    <row r="49" spans="1:7" ht="23.25" customHeight="1">
      <c r="A49" s="1208"/>
      <c r="B49" s="211" t="s">
        <v>636</v>
      </c>
      <c r="C49" s="211">
        <v>8.5</v>
      </c>
      <c r="D49" s="1209"/>
      <c r="E49" s="1209"/>
      <c r="F49" s="1212"/>
      <c r="G49" s="1214"/>
    </row>
    <row r="50" spans="1:7" ht="23.25" customHeight="1">
      <c r="A50" s="1208"/>
      <c r="B50" s="211" t="s">
        <v>637</v>
      </c>
      <c r="C50" s="211" t="s">
        <v>702</v>
      </c>
      <c r="D50" s="1209"/>
      <c r="E50" s="1209"/>
      <c r="F50" s="1212"/>
      <c r="G50" s="1214"/>
    </row>
    <row r="51" spans="1:7" ht="23.25" customHeight="1">
      <c r="A51" s="1208"/>
      <c r="B51" s="211" t="s">
        <v>639</v>
      </c>
      <c r="C51" s="211" t="s">
        <v>703</v>
      </c>
      <c r="D51" s="1209"/>
      <c r="E51" s="1209"/>
      <c r="F51" s="1212"/>
      <c r="G51" s="1214"/>
    </row>
    <row r="52" spans="1:7" ht="23.25" customHeight="1">
      <c r="A52" s="1208"/>
      <c r="B52" s="211" t="s">
        <v>641</v>
      </c>
      <c r="C52" s="211" t="s">
        <v>642</v>
      </c>
      <c r="D52" s="1209"/>
      <c r="E52" s="1209"/>
      <c r="F52" s="1212"/>
      <c r="G52" s="1214"/>
    </row>
    <row r="53" spans="1:7" ht="23.25" customHeight="1">
      <c r="A53" s="1208"/>
      <c r="B53" s="211" t="s">
        <v>704</v>
      </c>
      <c r="C53" s="211"/>
      <c r="D53" s="1209"/>
      <c r="E53" s="1209"/>
      <c r="F53" s="1212"/>
      <c r="G53" s="1214"/>
    </row>
    <row r="54" spans="1:7" ht="23.25" customHeight="1">
      <c r="A54" s="1208"/>
      <c r="B54" s="211" t="s">
        <v>705</v>
      </c>
      <c r="C54" s="211" t="s">
        <v>706</v>
      </c>
      <c r="D54" s="1209"/>
      <c r="E54" s="1209"/>
      <c r="F54" s="1212"/>
      <c r="G54" s="1214"/>
    </row>
    <row r="55" spans="1:7" ht="23.25" customHeight="1">
      <c r="A55" s="1208"/>
      <c r="B55" s="211" t="s">
        <v>707</v>
      </c>
      <c r="C55" s="211"/>
      <c r="D55" s="1209"/>
      <c r="E55" s="1209"/>
      <c r="F55" s="1212"/>
      <c r="G55" s="1214"/>
    </row>
    <row r="56" spans="1:7" ht="23.25" customHeight="1">
      <c r="A56" s="1208"/>
      <c r="B56" s="211" t="s">
        <v>647</v>
      </c>
      <c r="C56" s="211">
        <v>0.28000000000000003</v>
      </c>
      <c r="D56" s="1209"/>
      <c r="E56" s="1209"/>
      <c r="F56" s="1212"/>
      <c r="G56" s="1214"/>
    </row>
    <row r="57" spans="1:7" ht="23.25" customHeight="1">
      <c r="A57" s="1208"/>
      <c r="B57" s="211" t="s">
        <v>678</v>
      </c>
      <c r="C57" s="211" t="s">
        <v>708</v>
      </c>
      <c r="D57" s="1209"/>
      <c r="E57" s="1209"/>
      <c r="F57" s="1212"/>
      <c r="G57" s="1214"/>
    </row>
    <row r="58" spans="1:7" ht="33" customHeight="1">
      <c r="A58" s="1208"/>
      <c r="B58" s="211" t="s">
        <v>648</v>
      </c>
      <c r="C58" s="211" t="s">
        <v>709</v>
      </c>
      <c r="D58" s="1209"/>
      <c r="E58" s="1209"/>
      <c r="F58" s="1212"/>
      <c r="G58" s="1214"/>
    </row>
    <row r="59" spans="1:7" ht="23.25" customHeight="1">
      <c r="A59" s="1208"/>
      <c r="B59" s="211" t="s">
        <v>710</v>
      </c>
      <c r="C59" s="211">
        <v>39</v>
      </c>
      <c r="D59" s="1209"/>
      <c r="E59" s="1209"/>
      <c r="F59" s="1212"/>
      <c r="G59" s="1214"/>
    </row>
    <row r="60" spans="1:7" ht="23.25" customHeight="1">
      <c r="A60" s="1208"/>
      <c r="B60" s="211" t="s">
        <v>651</v>
      </c>
      <c r="C60" s="211" t="s">
        <v>652</v>
      </c>
      <c r="D60" s="1209"/>
      <c r="E60" s="1209"/>
      <c r="F60" s="1212"/>
      <c r="G60" s="1214"/>
    </row>
    <row r="61" spans="1:7" ht="23.25" customHeight="1">
      <c r="A61" s="1208"/>
      <c r="B61" s="211" t="s">
        <v>653</v>
      </c>
      <c r="C61" s="212" t="s">
        <v>654</v>
      </c>
      <c r="D61" s="1209"/>
      <c r="E61" s="1209"/>
      <c r="F61" s="1212"/>
      <c r="G61" s="1214"/>
    </row>
    <row r="62" spans="1:7" ht="23.25" customHeight="1">
      <c r="A62" s="1208"/>
      <c r="B62" s="211" t="s">
        <v>711</v>
      </c>
      <c r="C62" s="212">
        <v>115</v>
      </c>
      <c r="D62" s="1209"/>
      <c r="E62" s="1209"/>
      <c r="F62" s="1212"/>
      <c r="G62" s="1214"/>
    </row>
    <row r="63" spans="1:7" ht="23.25" customHeight="1">
      <c r="A63" s="1208"/>
      <c r="B63" s="211" t="s">
        <v>712</v>
      </c>
      <c r="C63" s="211" t="s">
        <v>713</v>
      </c>
      <c r="D63" s="1209"/>
      <c r="E63" s="1209"/>
      <c r="F63" s="1212"/>
      <c r="G63" s="1214"/>
    </row>
    <row r="64" spans="1:7" ht="23.25" customHeight="1">
      <c r="A64" s="1208"/>
      <c r="B64" s="213" t="s">
        <v>714</v>
      </c>
      <c r="C64" s="214" t="s">
        <v>715</v>
      </c>
      <c r="D64" s="1209"/>
      <c r="E64" s="1209"/>
      <c r="F64" s="1212"/>
      <c r="G64" s="1214"/>
    </row>
    <row r="65" spans="1:7" ht="23.25" customHeight="1">
      <c r="A65" s="1208"/>
      <c r="B65" s="213" t="s">
        <v>661</v>
      </c>
      <c r="C65" s="214" t="s">
        <v>662</v>
      </c>
      <c r="D65" s="1209"/>
      <c r="E65" s="1209"/>
      <c r="F65" s="1212"/>
      <c r="G65" s="1214"/>
    </row>
    <row r="66" spans="1:7" ht="23.25" customHeight="1">
      <c r="A66" s="1208"/>
      <c r="B66" s="213" t="s">
        <v>663</v>
      </c>
      <c r="C66" s="214" t="s">
        <v>716</v>
      </c>
      <c r="D66" s="1209"/>
      <c r="E66" s="1209"/>
      <c r="F66" s="1212"/>
      <c r="G66" s="1214"/>
    </row>
    <row r="67" spans="1:7" ht="23.25" customHeight="1">
      <c r="A67" s="1208"/>
      <c r="B67" s="213" t="s">
        <v>665</v>
      </c>
      <c r="C67" s="214" t="s">
        <v>327</v>
      </c>
      <c r="D67" s="1209"/>
      <c r="E67" s="1209"/>
      <c r="F67" s="1212"/>
      <c r="G67" s="1214"/>
    </row>
    <row r="68" spans="1:7" ht="23.25" customHeight="1">
      <c r="A68" s="1208"/>
      <c r="B68" s="213" t="s">
        <v>666</v>
      </c>
      <c r="C68" s="214" t="s">
        <v>667</v>
      </c>
      <c r="D68" s="1209"/>
      <c r="E68" s="1209"/>
      <c r="F68" s="1212"/>
      <c r="G68" s="1214"/>
    </row>
    <row r="69" spans="1:7" ht="23.25" customHeight="1">
      <c r="A69" s="1208"/>
      <c r="B69" s="213" t="s">
        <v>668</v>
      </c>
      <c r="C69" s="214" t="s">
        <v>669</v>
      </c>
      <c r="D69" s="1209"/>
      <c r="E69" s="1209"/>
      <c r="F69" s="1212"/>
      <c r="G69" s="1214"/>
    </row>
    <row r="70" spans="1:7" ht="23.25" customHeight="1">
      <c r="A70" s="1208"/>
      <c r="B70" s="213" t="s">
        <v>670</v>
      </c>
      <c r="C70" s="214">
        <v>1</v>
      </c>
      <c r="D70" s="1209"/>
      <c r="E70" s="1209"/>
      <c r="F70" s="1212"/>
      <c r="G70" s="1214"/>
    </row>
    <row r="71" spans="1:7" ht="23.25" customHeight="1">
      <c r="A71" s="1208"/>
      <c r="B71" s="213" t="s">
        <v>671</v>
      </c>
      <c r="C71" s="214" t="s">
        <v>672</v>
      </c>
      <c r="D71" s="1209"/>
      <c r="E71" s="1209"/>
      <c r="F71" s="1212"/>
      <c r="G71" s="1215"/>
    </row>
    <row r="72" spans="1:7" ht="23.25" customHeight="1">
      <c r="A72" s="1208" t="s">
        <v>717</v>
      </c>
      <c r="B72" s="211" t="s">
        <v>632</v>
      </c>
      <c r="C72" s="211">
        <v>500</v>
      </c>
      <c r="D72" s="1209"/>
      <c r="E72" s="1209"/>
      <c r="F72" s="1210">
        <v>62353</v>
      </c>
      <c r="G72" s="1211">
        <f>F72*(1-$H$2)</f>
        <v>62353</v>
      </c>
    </row>
    <row r="73" spans="1:7" ht="23.25" customHeight="1">
      <c r="A73" s="1208"/>
      <c r="B73" s="211" t="s">
        <v>633</v>
      </c>
      <c r="C73" s="211">
        <v>560</v>
      </c>
      <c r="D73" s="1209"/>
      <c r="E73" s="1209"/>
      <c r="F73" s="1210"/>
      <c r="G73" s="1211"/>
    </row>
    <row r="74" spans="1:7" ht="23.25" customHeight="1">
      <c r="A74" s="1208"/>
      <c r="B74" s="211" t="s">
        <v>634</v>
      </c>
      <c r="C74" s="211">
        <v>810</v>
      </c>
      <c r="D74" s="1209"/>
      <c r="E74" s="1209"/>
      <c r="F74" s="1210"/>
      <c r="G74" s="1211"/>
    </row>
    <row r="75" spans="1:7" ht="23.25" customHeight="1">
      <c r="A75" s="1208"/>
      <c r="B75" s="211" t="s">
        <v>718</v>
      </c>
      <c r="C75" s="211" t="s">
        <v>719</v>
      </c>
      <c r="D75" s="1209"/>
      <c r="E75" s="1209"/>
      <c r="F75" s="1210"/>
      <c r="G75" s="1211"/>
    </row>
    <row r="76" spans="1:7" ht="23.25" customHeight="1">
      <c r="A76" s="1208"/>
      <c r="B76" s="211" t="s">
        <v>635</v>
      </c>
      <c r="C76" s="211">
        <v>91</v>
      </c>
      <c r="D76" s="1209"/>
      <c r="E76" s="1209"/>
      <c r="F76" s="1210"/>
      <c r="G76" s="1211"/>
    </row>
    <row r="77" spans="1:7" ht="23.25" customHeight="1">
      <c r="A77" s="1208"/>
      <c r="B77" s="211" t="s">
        <v>720</v>
      </c>
      <c r="C77" s="211" t="s">
        <v>721</v>
      </c>
      <c r="D77" s="1209"/>
      <c r="E77" s="1209"/>
      <c r="F77" s="1210"/>
      <c r="G77" s="1211"/>
    </row>
    <row r="78" spans="1:7" ht="23.25" customHeight="1">
      <c r="A78" s="1208"/>
      <c r="B78" s="211" t="s">
        <v>639</v>
      </c>
      <c r="C78" s="211" t="s">
        <v>640</v>
      </c>
      <c r="D78" s="1209"/>
      <c r="E78" s="1209"/>
      <c r="F78" s="1210"/>
      <c r="G78" s="1211"/>
    </row>
    <row r="79" spans="1:7" ht="23.25" customHeight="1">
      <c r="A79" s="1208"/>
      <c r="B79" s="211" t="s">
        <v>641</v>
      </c>
      <c r="C79" s="211" t="s">
        <v>642</v>
      </c>
      <c r="D79" s="1209"/>
      <c r="E79" s="1209"/>
      <c r="F79" s="1210"/>
      <c r="G79" s="1211"/>
    </row>
    <row r="80" spans="1:7" ht="23.25" customHeight="1">
      <c r="A80" s="1208"/>
      <c r="B80" s="213" t="s">
        <v>722</v>
      </c>
      <c r="C80" s="211" t="s">
        <v>723</v>
      </c>
      <c r="D80" s="1209"/>
      <c r="E80" s="1209"/>
      <c r="F80" s="1210"/>
      <c r="G80" s="1211"/>
    </row>
    <row r="81" spans="1:7" ht="23.25" customHeight="1">
      <c r="A81" s="1208"/>
      <c r="B81" s="211" t="s">
        <v>724</v>
      </c>
      <c r="C81" s="211">
        <v>0.68</v>
      </c>
      <c r="D81" s="1209"/>
      <c r="E81" s="1209"/>
      <c r="F81" s="1210"/>
      <c r="G81" s="1211"/>
    </row>
    <row r="82" spans="1:7" ht="23.25" customHeight="1">
      <c r="A82" s="1208"/>
      <c r="B82" s="211" t="s">
        <v>678</v>
      </c>
      <c r="C82" s="211" t="s">
        <v>725</v>
      </c>
      <c r="D82" s="1209"/>
      <c r="E82" s="1209"/>
      <c r="F82" s="1210"/>
      <c r="G82" s="1211"/>
    </row>
    <row r="83" spans="1:7" ht="23.25" customHeight="1">
      <c r="A83" s="1208"/>
      <c r="B83" s="211" t="s">
        <v>651</v>
      </c>
      <c r="C83" s="211" t="s">
        <v>652</v>
      </c>
      <c r="D83" s="1209"/>
      <c r="E83" s="1209"/>
      <c r="F83" s="1210"/>
      <c r="G83" s="1211"/>
    </row>
    <row r="84" spans="1:7" ht="23.25" customHeight="1">
      <c r="A84" s="1208"/>
      <c r="B84" s="211" t="s">
        <v>726</v>
      </c>
      <c r="C84" s="211">
        <v>33</v>
      </c>
      <c r="D84" s="1209"/>
      <c r="E84" s="1209"/>
      <c r="F84" s="1210"/>
      <c r="G84" s="1211"/>
    </row>
    <row r="85" spans="1:7" ht="23.25" customHeight="1">
      <c r="A85" s="1208"/>
      <c r="B85" s="211" t="s">
        <v>727</v>
      </c>
      <c r="C85" s="211">
        <v>35</v>
      </c>
      <c r="D85" s="1209"/>
      <c r="E85" s="1209"/>
      <c r="F85" s="1210"/>
      <c r="G85" s="1211"/>
    </row>
    <row r="86" spans="1:7" ht="23.25" customHeight="1">
      <c r="A86" s="1208"/>
      <c r="B86" s="213" t="s">
        <v>714</v>
      </c>
      <c r="C86" s="214" t="s">
        <v>715</v>
      </c>
      <c r="D86" s="1209"/>
      <c r="E86" s="1209"/>
      <c r="F86" s="1210"/>
      <c r="G86" s="1211"/>
    </row>
    <row r="87" spans="1:7" ht="23.25" customHeight="1">
      <c r="A87" s="1208"/>
      <c r="B87" s="213" t="s">
        <v>661</v>
      </c>
      <c r="C87" s="214" t="s">
        <v>662</v>
      </c>
      <c r="D87" s="1209"/>
      <c r="E87" s="1209"/>
      <c r="F87" s="1210"/>
      <c r="G87" s="1211"/>
    </row>
    <row r="88" spans="1:7" ht="23.25" customHeight="1">
      <c r="A88" s="1208"/>
      <c r="B88" s="213" t="s">
        <v>663</v>
      </c>
      <c r="C88" s="214" t="s">
        <v>728</v>
      </c>
      <c r="D88" s="1209"/>
      <c r="E88" s="1209"/>
      <c r="F88" s="1210"/>
      <c r="G88" s="1211"/>
    </row>
    <row r="89" spans="1:7" ht="23.25" customHeight="1">
      <c r="A89" s="1208"/>
      <c r="B89" s="213" t="s">
        <v>665</v>
      </c>
      <c r="C89" s="214" t="s">
        <v>729</v>
      </c>
      <c r="D89" s="1209"/>
      <c r="E89" s="1209"/>
      <c r="F89" s="1210"/>
      <c r="G89" s="1211"/>
    </row>
    <row r="90" spans="1:7" ht="23.25" customHeight="1">
      <c r="A90" s="1208"/>
      <c r="B90" s="213" t="s">
        <v>730</v>
      </c>
      <c r="C90" s="214" t="s">
        <v>731</v>
      </c>
      <c r="D90" s="1209"/>
      <c r="E90" s="1209"/>
      <c r="F90" s="1210"/>
      <c r="G90" s="1211"/>
    </row>
    <row r="91" spans="1:7" ht="23.25" customHeight="1">
      <c r="A91" s="1208"/>
      <c r="B91" s="213" t="s">
        <v>732</v>
      </c>
      <c r="C91" s="214">
        <v>1.8</v>
      </c>
      <c r="D91" s="1209"/>
      <c r="E91" s="1209"/>
      <c r="F91" s="1210"/>
      <c r="G91" s="1211"/>
    </row>
    <row r="92" spans="1:7" ht="23.25" customHeight="1">
      <c r="A92" s="1208"/>
      <c r="B92" s="213" t="s">
        <v>666</v>
      </c>
      <c r="C92" s="214" t="s">
        <v>733</v>
      </c>
      <c r="D92" s="1209"/>
      <c r="E92" s="1209"/>
      <c r="F92" s="1210"/>
      <c r="G92" s="1211"/>
    </row>
    <row r="93" spans="1:7" ht="23.25" customHeight="1">
      <c r="A93" s="1208"/>
      <c r="B93" s="213" t="s">
        <v>668</v>
      </c>
      <c r="C93" s="214" t="s">
        <v>734</v>
      </c>
      <c r="D93" s="1209"/>
      <c r="E93" s="1209"/>
      <c r="F93" s="1210"/>
      <c r="G93" s="1211"/>
    </row>
    <row r="94" spans="1:7" ht="23.25" customHeight="1">
      <c r="A94" s="1208"/>
      <c r="B94" s="213" t="s">
        <v>670</v>
      </c>
      <c r="C94" s="214">
        <v>1</v>
      </c>
      <c r="D94" s="1209"/>
      <c r="E94" s="1209"/>
      <c r="F94" s="1210"/>
      <c r="G94" s="1211"/>
    </row>
    <row r="95" spans="1:7" ht="15" customHeight="1">
      <c r="A95" s="1208"/>
      <c r="B95" s="213" t="s">
        <v>671</v>
      </c>
      <c r="C95" s="214" t="s">
        <v>672</v>
      </c>
      <c r="D95" s="1209"/>
      <c r="E95" s="1209"/>
      <c r="F95" s="1210"/>
      <c r="G95" s="1211"/>
    </row>
    <row r="96" spans="1:7" ht="15" customHeight="1">
      <c r="F96" s="215"/>
      <c r="G96" s="216"/>
    </row>
    <row r="97" spans="1:8" s="217" customFormat="1" ht="15" customHeight="1">
      <c r="A97" s="217" t="s">
        <v>735</v>
      </c>
      <c r="B97" s="182" t="s">
        <v>736</v>
      </c>
      <c r="F97" s="215"/>
      <c r="G97" s="216"/>
      <c r="H97" s="218"/>
    </row>
    <row r="98" spans="1:8" ht="15" customHeight="1">
      <c r="B98" s="219"/>
      <c r="F98" s="215"/>
      <c r="G98" s="216"/>
    </row>
    <row r="99" spans="1:8" ht="15" customHeight="1">
      <c r="F99" s="215"/>
      <c r="G99" s="216"/>
    </row>
    <row r="100" spans="1:8" ht="15" customHeight="1">
      <c r="F100" s="215"/>
      <c r="G100" s="216"/>
    </row>
    <row r="101" spans="1:8" ht="15" customHeight="1">
      <c r="F101" s="215"/>
      <c r="G101" s="216"/>
    </row>
    <row r="102" spans="1:8" ht="15" customHeight="1">
      <c r="F102" s="215"/>
      <c r="G102" s="216"/>
    </row>
    <row r="103" spans="1:8" ht="15" customHeight="1">
      <c r="F103" s="215"/>
      <c r="G103" s="216"/>
    </row>
    <row r="104" spans="1:8" ht="15" customHeight="1">
      <c r="F104" s="215"/>
      <c r="G104" s="216"/>
    </row>
    <row r="105" spans="1:8" ht="15" customHeight="1">
      <c r="F105" s="215"/>
      <c r="G105" s="216"/>
    </row>
    <row r="106" spans="1:8" ht="15" customHeight="1">
      <c r="F106" s="215"/>
      <c r="G106" s="216"/>
    </row>
    <row r="107" spans="1:8" ht="15" customHeight="1">
      <c r="F107" s="215"/>
      <c r="G107" s="216"/>
    </row>
    <row r="108" spans="1:8" ht="15" customHeight="1">
      <c r="F108" s="215"/>
      <c r="G108" s="216"/>
    </row>
    <row r="109" spans="1:8" ht="15" customHeight="1">
      <c r="F109" s="215"/>
      <c r="G109" s="216"/>
    </row>
    <row r="110" spans="1:8" ht="15" customHeight="1">
      <c r="F110" s="215"/>
      <c r="G110" s="216"/>
    </row>
    <row r="111" spans="1:8" ht="15" customHeight="1">
      <c r="F111" s="215"/>
      <c r="G111" s="216"/>
    </row>
    <row r="112" spans="1:8" ht="15" customHeight="1">
      <c r="F112" s="215"/>
      <c r="G112" s="216"/>
    </row>
    <row r="113" spans="6:7" ht="15" customHeight="1">
      <c r="F113" s="215"/>
      <c r="G113" s="216"/>
    </row>
    <row r="114" spans="6:7" ht="15" customHeight="1">
      <c r="F114" s="215"/>
      <c r="G114" s="216"/>
    </row>
    <row r="115" spans="6:7" ht="20.25">
      <c r="F115" s="215"/>
    </row>
    <row r="116" spans="6:7" ht="20.25">
      <c r="F116" s="215"/>
    </row>
  </sheetData>
  <mergeCells count="22">
    <mergeCell ref="B1:F1"/>
    <mergeCell ref="B2:C2"/>
    <mergeCell ref="A3:A27"/>
    <mergeCell ref="D3:D27"/>
    <mergeCell ref="E3:E27"/>
    <mergeCell ref="F3:F27"/>
    <mergeCell ref="G3:G27"/>
    <mergeCell ref="A28:A44"/>
    <mergeCell ref="D28:D44"/>
    <mergeCell ref="E28:E44"/>
    <mergeCell ref="F28:F44"/>
    <mergeCell ref="G28:G44"/>
    <mergeCell ref="A45:A71"/>
    <mergeCell ref="D45:D71"/>
    <mergeCell ref="E45:E71"/>
    <mergeCell ref="F45:F71"/>
    <mergeCell ref="G45:G71"/>
    <mergeCell ref="A72:A95"/>
    <mergeCell ref="D72:D95"/>
    <mergeCell ref="E72:E95"/>
    <mergeCell ref="F72:F95"/>
    <mergeCell ref="G72:G95"/>
  </mergeCells>
  <hyperlinks>
    <hyperlink ref="I2" location="Меню!A1" display="Главное меню"/>
    <hyperlink ref="B97" r:id="rId1"/>
  </hyperlinks>
  <pageMargins left="0.70833333333333304" right="0.70833333333333304" top="0.74791666666666701" bottom="0.74791666666666701" header="0.511811023622047" footer="0.511811023622047"/>
  <pageSetup paperSize="9" orientation="landscape" horizontalDpi="300" verticalDpi="30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29"/>
  <sheetViews>
    <sheetView zoomScale="66" zoomScaleNormal="66" workbookViewId="0">
      <pane ySplit="8" topLeftCell="A9" activePane="bottomLeft" state="frozen"/>
      <selection pane="bottomLeft" activeCell="M7" sqref="M7"/>
    </sheetView>
  </sheetViews>
  <sheetFormatPr defaultColWidth="11.5703125" defaultRowHeight="15"/>
  <cols>
    <col min="1" max="1" width="25" style="31" customWidth="1"/>
    <col min="2" max="2" width="63.42578125" style="31" customWidth="1"/>
    <col min="3" max="3" width="20.5703125" style="31" customWidth="1"/>
    <col min="4" max="4" width="21.42578125" style="31" customWidth="1"/>
    <col min="5" max="5" width="15" style="31" customWidth="1"/>
    <col min="6" max="7" width="15.5703125" style="31" customWidth="1"/>
    <col min="8" max="8" width="18" style="31" customWidth="1"/>
    <col min="9" max="9" width="42.5703125" style="31" customWidth="1"/>
    <col min="10" max="10" width="24.5703125" style="31" customWidth="1"/>
    <col min="11" max="11" width="22.85546875" style="31" customWidth="1"/>
    <col min="12" max="12" width="30.5703125" style="31" customWidth="1"/>
    <col min="13" max="15" width="11.5703125" style="31"/>
    <col min="16" max="16" width="53.5703125" style="31" customWidth="1"/>
    <col min="17" max="256" width="11.5703125" style="31"/>
    <col min="257" max="257" width="3.42578125" style="31" customWidth="1"/>
    <col min="258" max="258" width="17.85546875" style="31" customWidth="1"/>
    <col min="259" max="259" width="15.42578125" style="31" customWidth="1"/>
    <col min="260" max="260" width="24" style="31" customWidth="1"/>
    <col min="261" max="261" width="15" style="31" customWidth="1"/>
    <col min="262" max="262" width="25.28515625" style="31" customWidth="1"/>
    <col min="263" max="263" width="23.7109375" style="31" customWidth="1"/>
    <col min="264" max="264" width="27" style="31" customWidth="1"/>
    <col min="265" max="265" width="17.7109375" style="31" customWidth="1"/>
    <col min="266" max="266" width="20.42578125" style="31" customWidth="1"/>
    <col min="267" max="267" width="22.85546875" style="31" customWidth="1"/>
    <col min="268" max="512" width="11.5703125" style="31"/>
    <col min="513" max="513" width="3.42578125" style="31" customWidth="1"/>
    <col min="514" max="514" width="17.85546875" style="31" customWidth="1"/>
    <col min="515" max="515" width="15.42578125" style="31" customWidth="1"/>
    <col min="516" max="516" width="24" style="31" customWidth="1"/>
    <col min="517" max="517" width="15" style="31" customWidth="1"/>
    <col min="518" max="518" width="25.28515625" style="31" customWidth="1"/>
    <col min="519" max="519" width="23.7109375" style="31" customWidth="1"/>
    <col min="520" max="520" width="27" style="31" customWidth="1"/>
    <col min="521" max="521" width="17.7109375" style="31" customWidth="1"/>
    <col min="522" max="522" width="20.42578125" style="31" customWidth="1"/>
    <col min="523" max="523" width="22.85546875" style="31" customWidth="1"/>
    <col min="524" max="768" width="11.5703125" style="31"/>
    <col min="769" max="769" width="3.42578125" style="31" customWidth="1"/>
    <col min="770" max="770" width="17.85546875" style="31" customWidth="1"/>
    <col min="771" max="771" width="15.42578125" style="31" customWidth="1"/>
    <col min="772" max="772" width="24" style="31" customWidth="1"/>
    <col min="773" max="773" width="15" style="31" customWidth="1"/>
    <col min="774" max="774" width="25.28515625" style="31" customWidth="1"/>
    <col min="775" max="775" width="23.7109375" style="31" customWidth="1"/>
    <col min="776" max="776" width="27" style="31" customWidth="1"/>
    <col min="777" max="777" width="17.7109375" style="31" customWidth="1"/>
    <col min="778" max="778" width="20.42578125" style="31" customWidth="1"/>
    <col min="779" max="779" width="22.85546875" style="31" customWidth="1"/>
    <col min="780" max="1024" width="11.5703125" style="31"/>
  </cols>
  <sheetData>
    <row r="2" spans="1:19" ht="19.5">
      <c r="A2" s="226" t="s">
        <v>1445</v>
      </c>
      <c r="B2" s="1232" t="s">
        <v>1446</v>
      </c>
      <c r="C2" s="1232"/>
      <c r="D2" s="1232"/>
      <c r="E2" s="1232"/>
      <c r="F2" s="1232"/>
      <c r="G2" s="1232"/>
      <c r="H2" s="1232"/>
      <c r="I2" s="1232"/>
      <c r="J2" s="1232"/>
      <c r="K2" s="1232"/>
      <c r="L2" s="1232"/>
      <c r="M2" s="227"/>
      <c r="N2" s="227"/>
      <c r="O2" s="227"/>
      <c r="P2" s="227"/>
      <c r="Q2" s="227"/>
      <c r="R2" s="227"/>
      <c r="S2" s="227"/>
    </row>
    <row r="4" spans="1:19" ht="30" customHeight="1">
      <c r="B4" s="228"/>
      <c r="C4" s="1233" t="s">
        <v>621</v>
      </c>
      <c r="D4" s="1233"/>
      <c r="E4" s="1233"/>
      <c r="F4" s="1233"/>
      <c r="G4" s="1233"/>
      <c r="H4" s="1233"/>
      <c r="I4" s="1233"/>
      <c r="J4" s="1233"/>
      <c r="K4" s="1233"/>
      <c r="L4" s="1233"/>
      <c r="M4" s="228"/>
      <c r="N4" s="228"/>
      <c r="O4" s="228"/>
      <c r="P4" s="228"/>
    </row>
    <row r="5" spans="1:19" ht="21.75" customHeight="1">
      <c r="B5" s="228"/>
      <c r="C5" s="1233"/>
      <c r="D5" s="1233"/>
      <c r="E5" s="1233"/>
      <c r="F5" s="1233"/>
      <c r="G5" s="1233"/>
      <c r="H5" s="1233"/>
      <c r="I5" s="1233"/>
      <c r="J5" s="1233"/>
      <c r="K5" s="1233"/>
      <c r="L5" s="1233"/>
      <c r="M5" s="228"/>
      <c r="N5" s="228"/>
      <c r="O5" s="228"/>
      <c r="P5" s="228"/>
    </row>
    <row r="6" spans="1:19" ht="12.75" customHeight="1">
      <c r="B6" s="228"/>
      <c r="C6" s="228"/>
      <c r="D6" s="228"/>
      <c r="E6" s="228"/>
      <c r="F6" s="228"/>
      <c r="G6" s="228"/>
      <c r="H6" s="229"/>
      <c r="I6" s="228"/>
      <c r="J6" s="228"/>
      <c r="K6" s="228"/>
      <c r="L6" s="228"/>
      <c r="M6" s="228"/>
      <c r="N6" s="228"/>
      <c r="O6" s="228"/>
      <c r="P6" s="228"/>
    </row>
    <row r="7" spans="1:19" ht="15.75">
      <c r="J7" s="230" t="s">
        <v>66</v>
      </c>
      <c r="K7" s="231">
        <v>0</v>
      </c>
      <c r="M7" s="80" t="s">
        <v>65</v>
      </c>
    </row>
    <row r="8" spans="1:19" ht="72.75" customHeight="1">
      <c r="A8" s="232" t="s">
        <v>129</v>
      </c>
      <c r="B8" s="232" t="s">
        <v>67</v>
      </c>
      <c r="C8" s="117" t="s">
        <v>1447</v>
      </c>
      <c r="D8" s="117" t="s">
        <v>1448</v>
      </c>
      <c r="E8" s="117" t="s">
        <v>1449</v>
      </c>
      <c r="F8" s="117" t="s">
        <v>726</v>
      </c>
      <c r="G8" s="117" t="s">
        <v>727</v>
      </c>
      <c r="H8" s="117" t="s">
        <v>313</v>
      </c>
      <c r="I8" s="117" t="s">
        <v>628</v>
      </c>
      <c r="J8" s="233" t="s">
        <v>623</v>
      </c>
      <c r="K8" s="117" t="str">
        <f>CONCATENATE("Дилерская цена при скидке ",K7*100,"%")</f>
        <v>Дилерская цена при скидке 0%</v>
      </c>
      <c r="L8" s="117" t="s">
        <v>1450</v>
      </c>
    </row>
    <row r="9" spans="1:19" s="1" customFormat="1" ht="50.1" customHeight="1">
      <c r="A9" s="1234" t="s">
        <v>4253</v>
      </c>
      <c r="B9" s="1237"/>
      <c r="C9" s="1237" t="s">
        <v>1451</v>
      </c>
      <c r="D9" s="1237" t="s">
        <v>1452</v>
      </c>
      <c r="E9" s="1237" t="s">
        <v>1453</v>
      </c>
      <c r="F9" s="1237" t="s">
        <v>1454</v>
      </c>
      <c r="G9" s="1237" t="s">
        <v>1455</v>
      </c>
      <c r="H9" s="1240" t="s">
        <v>1456</v>
      </c>
      <c r="I9" s="1243" t="s">
        <v>1457</v>
      </c>
      <c r="J9" s="1246">
        <v>164620</v>
      </c>
      <c r="K9" s="1223">
        <f>J9</f>
        <v>164620</v>
      </c>
      <c r="L9" s="1249" t="s">
        <v>4254</v>
      </c>
      <c r="P9" s="238"/>
    </row>
    <row r="10" spans="1:19" s="1" customFormat="1" ht="50.1" customHeight="1">
      <c r="A10" s="1235"/>
      <c r="B10" s="1238"/>
      <c r="C10" s="1238"/>
      <c r="D10" s="1238"/>
      <c r="E10" s="1238"/>
      <c r="F10" s="1238"/>
      <c r="G10" s="1238"/>
      <c r="H10" s="1241"/>
      <c r="I10" s="1244"/>
      <c r="J10" s="1247"/>
      <c r="K10" s="1224"/>
      <c r="L10" s="1250"/>
      <c r="P10" s="238"/>
    </row>
    <row r="11" spans="1:19" s="1" customFormat="1" ht="50.1" customHeight="1">
      <c r="A11" s="1235"/>
      <c r="B11" s="1238"/>
      <c r="C11" s="1238"/>
      <c r="D11" s="1238"/>
      <c r="E11" s="1238"/>
      <c r="F11" s="1238"/>
      <c r="G11" s="1238"/>
      <c r="H11" s="1241"/>
      <c r="I11" s="1244"/>
      <c r="J11" s="1247"/>
      <c r="K11" s="1224"/>
      <c r="L11" s="1250"/>
      <c r="P11" s="238"/>
    </row>
    <row r="12" spans="1:19" s="1" customFormat="1" ht="50.1" customHeight="1">
      <c r="A12" s="1235"/>
      <c r="B12" s="1238"/>
      <c r="C12" s="1238"/>
      <c r="D12" s="1238"/>
      <c r="E12" s="1238"/>
      <c r="F12" s="1238"/>
      <c r="G12" s="1238"/>
      <c r="H12" s="1241"/>
      <c r="I12" s="1244"/>
      <c r="J12" s="1247"/>
      <c r="K12" s="1224"/>
      <c r="L12" s="1250"/>
      <c r="P12" s="238"/>
    </row>
    <row r="13" spans="1:19" s="1" customFormat="1" ht="50.1" customHeight="1">
      <c r="A13" s="1235"/>
      <c r="B13" s="1238"/>
      <c r="C13" s="1238"/>
      <c r="D13" s="1238"/>
      <c r="E13" s="1238"/>
      <c r="F13" s="1238"/>
      <c r="G13" s="1238"/>
      <c r="H13" s="1241"/>
      <c r="I13" s="1244"/>
      <c r="J13" s="1247"/>
      <c r="K13" s="1224"/>
      <c r="L13" s="1250"/>
      <c r="P13" s="238"/>
    </row>
    <row r="14" spans="1:19" s="1" customFormat="1" ht="50.1" customHeight="1">
      <c r="A14" s="1235"/>
      <c r="B14" s="1238"/>
      <c r="C14" s="1238"/>
      <c r="D14" s="1238"/>
      <c r="E14" s="1238"/>
      <c r="F14" s="1238"/>
      <c r="G14" s="1238"/>
      <c r="H14" s="1241"/>
      <c r="I14" s="1244"/>
      <c r="J14" s="1247"/>
      <c r="K14" s="1224"/>
      <c r="L14" s="1250"/>
      <c r="P14" s="238"/>
    </row>
    <row r="15" spans="1:19" s="1" customFormat="1" ht="50.1" customHeight="1">
      <c r="A15" s="1236"/>
      <c r="B15" s="1239"/>
      <c r="C15" s="1239"/>
      <c r="D15" s="1239"/>
      <c r="E15" s="1239"/>
      <c r="F15" s="1239"/>
      <c r="G15" s="1239"/>
      <c r="H15" s="1242"/>
      <c r="I15" s="1245"/>
      <c r="J15" s="1248"/>
      <c r="K15" s="1225"/>
      <c r="L15" s="1251"/>
      <c r="P15" s="238"/>
    </row>
    <row r="16" spans="1:19" s="1" customFormat="1" ht="50.1" customHeight="1">
      <c r="A16" s="1227" t="s">
        <v>1458</v>
      </c>
      <c r="B16" s="1228"/>
      <c r="C16" s="1229" t="s">
        <v>1459</v>
      </c>
      <c r="D16" s="1228" t="s">
        <v>1460</v>
      </c>
      <c r="E16" s="1228" t="s">
        <v>1461</v>
      </c>
      <c r="F16" s="1228" t="s">
        <v>401</v>
      </c>
      <c r="G16" s="1228" t="s">
        <v>1462</v>
      </c>
      <c r="H16" s="1229" t="s">
        <v>1456</v>
      </c>
      <c r="I16" s="1230" t="s">
        <v>1463</v>
      </c>
      <c r="J16" s="1231">
        <v>128870</v>
      </c>
      <c r="K16" s="1223">
        <f>J16</f>
        <v>128870</v>
      </c>
      <c r="L16" s="1226" t="s">
        <v>4255</v>
      </c>
      <c r="P16" s="239"/>
    </row>
    <row r="17" spans="1:12" s="1" customFormat="1" ht="50.1" customHeight="1">
      <c r="A17" s="1227"/>
      <c r="B17" s="1228"/>
      <c r="C17" s="1229"/>
      <c r="D17" s="1228"/>
      <c r="E17" s="1228"/>
      <c r="F17" s="1228"/>
      <c r="G17" s="1228"/>
      <c r="H17" s="1229"/>
      <c r="I17" s="1230"/>
      <c r="J17" s="1231"/>
      <c r="K17" s="1224"/>
      <c r="L17" s="1226"/>
    </row>
    <row r="18" spans="1:12" ht="50.1" customHeight="1">
      <c r="A18" s="1227"/>
      <c r="B18" s="1228"/>
      <c r="C18" s="1229"/>
      <c r="D18" s="1228"/>
      <c r="E18" s="1228"/>
      <c r="F18" s="1228"/>
      <c r="G18" s="1228"/>
      <c r="H18" s="1229"/>
      <c r="I18" s="1230"/>
      <c r="J18" s="1231"/>
      <c r="K18" s="1224"/>
      <c r="L18" s="1226"/>
    </row>
    <row r="19" spans="1:12" s="1" customFormat="1" ht="50.1" customHeight="1">
      <c r="A19" s="1227"/>
      <c r="B19" s="1228"/>
      <c r="C19" s="1229"/>
      <c r="D19" s="1228"/>
      <c r="E19" s="1228"/>
      <c r="F19" s="1228"/>
      <c r="G19" s="1228"/>
      <c r="H19" s="1229"/>
      <c r="I19" s="1230"/>
      <c r="J19" s="1231"/>
      <c r="K19" s="1224"/>
      <c r="L19" s="1226"/>
    </row>
    <row r="20" spans="1:12" s="1" customFormat="1" ht="50.1" customHeight="1">
      <c r="A20" s="1227"/>
      <c r="B20" s="1228"/>
      <c r="C20" s="1229"/>
      <c r="D20" s="1228"/>
      <c r="E20" s="1228"/>
      <c r="F20" s="1228"/>
      <c r="G20" s="1228"/>
      <c r="H20" s="1229"/>
      <c r="I20" s="1230"/>
      <c r="J20" s="1231"/>
      <c r="K20" s="1224"/>
      <c r="L20" s="1226"/>
    </row>
    <row r="21" spans="1:12" s="1" customFormat="1" ht="50.1" customHeight="1">
      <c r="A21" s="1227"/>
      <c r="B21" s="1228"/>
      <c r="C21" s="1229"/>
      <c r="D21" s="1228"/>
      <c r="E21" s="1228"/>
      <c r="F21" s="1228"/>
      <c r="G21" s="1228"/>
      <c r="H21" s="1229"/>
      <c r="I21" s="1230"/>
      <c r="J21" s="1231"/>
      <c r="K21" s="1224"/>
      <c r="L21" s="1226"/>
    </row>
    <row r="22" spans="1:12" s="1" customFormat="1" ht="50.1" customHeight="1">
      <c r="A22" s="1227"/>
      <c r="B22" s="1228"/>
      <c r="C22" s="1229"/>
      <c r="D22" s="1228"/>
      <c r="E22" s="1228"/>
      <c r="F22" s="1228"/>
      <c r="G22" s="1228"/>
      <c r="H22" s="1229"/>
      <c r="I22" s="1230"/>
      <c r="J22" s="1231"/>
      <c r="K22" s="1225"/>
      <c r="L22" s="1226"/>
    </row>
    <row r="23" spans="1:12" ht="50.1" customHeight="1">
      <c r="A23" s="1227" t="s">
        <v>4256</v>
      </c>
      <c r="B23" s="1228"/>
      <c r="C23" s="1229" t="s">
        <v>4257</v>
      </c>
      <c r="D23" s="1228" t="s">
        <v>4258</v>
      </c>
      <c r="E23" s="1228">
        <v>93</v>
      </c>
      <c r="F23" s="1228">
        <v>32</v>
      </c>
      <c r="G23" s="1228" t="s">
        <v>4259</v>
      </c>
      <c r="H23" s="1229" t="s">
        <v>4260</v>
      </c>
      <c r="I23" s="1230" t="s">
        <v>4261</v>
      </c>
      <c r="J23" s="1231">
        <v>98420</v>
      </c>
      <c r="K23" s="1223">
        <f>J23</f>
        <v>98420</v>
      </c>
      <c r="L23" s="1226" t="s">
        <v>4262</v>
      </c>
    </row>
    <row r="24" spans="1:12" ht="50.1" customHeight="1">
      <c r="A24" s="1227"/>
      <c r="B24" s="1228"/>
      <c r="C24" s="1229"/>
      <c r="D24" s="1228"/>
      <c r="E24" s="1228"/>
      <c r="F24" s="1228"/>
      <c r="G24" s="1228"/>
      <c r="H24" s="1229"/>
      <c r="I24" s="1230"/>
      <c r="J24" s="1231"/>
      <c r="K24" s="1224"/>
      <c r="L24" s="1226"/>
    </row>
    <row r="25" spans="1:12" ht="50.1" customHeight="1">
      <c r="A25" s="1227"/>
      <c r="B25" s="1228"/>
      <c r="C25" s="1229"/>
      <c r="D25" s="1228"/>
      <c r="E25" s="1228"/>
      <c r="F25" s="1228"/>
      <c r="G25" s="1228"/>
      <c r="H25" s="1229"/>
      <c r="I25" s="1230"/>
      <c r="J25" s="1231"/>
      <c r="K25" s="1224"/>
      <c r="L25" s="1226"/>
    </row>
    <row r="26" spans="1:12" ht="50.1" customHeight="1">
      <c r="A26" s="1227"/>
      <c r="B26" s="1228"/>
      <c r="C26" s="1229"/>
      <c r="D26" s="1228"/>
      <c r="E26" s="1228"/>
      <c r="F26" s="1228"/>
      <c r="G26" s="1228"/>
      <c r="H26" s="1229"/>
      <c r="I26" s="1230"/>
      <c r="J26" s="1231"/>
      <c r="K26" s="1224"/>
      <c r="L26" s="1226"/>
    </row>
    <row r="27" spans="1:12" ht="50.1" customHeight="1">
      <c r="A27" s="1227"/>
      <c r="B27" s="1228"/>
      <c r="C27" s="1229"/>
      <c r="D27" s="1228"/>
      <c r="E27" s="1228"/>
      <c r="F27" s="1228"/>
      <c r="G27" s="1228"/>
      <c r="H27" s="1229"/>
      <c r="I27" s="1230"/>
      <c r="J27" s="1231"/>
      <c r="K27" s="1224"/>
      <c r="L27" s="1226"/>
    </row>
    <row r="28" spans="1:12" ht="50.1" customHeight="1">
      <c r="A28" s="1227"/>
      <c r="B28" s="1228"/>
      <c r="C28" s="1229"/>
      <c r="D28" s="1228"/>
      <c r="E28" s="1228"/>
      <c r="F28" s="1228"/>
      <c r="G28" s="1228"/>
      <c r="H28" s="1229"/>
      <c r="I28" s="1230"/>
      <c r="J28" s="1231"/>
      <c r="K28" s="1224"/>
      <c r="L28" s="1226"/>
    </row>
    <row r="29" spans="1:12" ht="50.1" customHeight="1">
      <c r="A29" s="1227"/>
      <c r="B29" s="1228"/>
      <c r="C29" s="1229"/>
      <c r="D29" s="1228"/>
      <c r="E29" s="1228"/>
      <c r="F29" s="1228"/>
      <c r="G29" s="1228"/>
      <c r="H29" s="1229"/>
      <c r="I29" s="1230"/>
      <c r="J29" s="1231"/>
      <c r="K29" s="1225"/>
      <c r="L29" s="1226"/>
    </row>
  </sheetData>
  <mergeCells count="38">
    <mergeCell ref="B2:L2"/>
    <mergeCell ref="C4:L5"/>
    <mergeCell ref="A9:A15"/>
    <mergeCell ref="B9:B15"/>
    <mergeCell ref="C9:C15"/>
    <mergeCell ref="D9:D15"/>
    <mergeCell ref="E9:E15"/>
    <mergeCell ref="F9:F15"/>
    <mergeCell ref="G9:G15"/>
    <mergeCell ref="H9:H15"/>
    <mergeCell ref="I9:I15"/>
    <mergeCell ref="J9:J15"/>
    <mergeCell ref="K9:K15"/>
    <mergeCell ref="L9:L15"/>
    <mergeCell ref="H16:H22"/>
    <mergeCell ref="I16:I22"/>
    <mergeCell ref="J16:J22"/>
    <mergeCell ref="A16:A22"/>
    <mergeCell ref="B16:B22"/>
    <mergeCell ref="C16:C22"/>
    <mergeCell ref="D16:D22"/>
    <mergeCell ref="E16:E22"/>
    <mergeCell ref="K16:K22"/>
    <mergeCell ref="L16:L22"/>
    <mergeCell ref="A23:A29"/>
    <mergeCell ref="B23:B29"/>
    <mergeCell ref="C23:C29"/>
    <mergeCell ref="D23:D29"/>
    <mergeCell ref="E23:E29"/>
    <mergeCell ref="F23:F29"/>
    <mergeCell ref="G23:G29"/>
    <mergeCell ref="H23:H29"/>
    <mergeCell ref="I23:I29"/>
    <mergeCell ref="J23:J29"/>
    <mergeCell ref="K23:K29"/>
    <mergeCell ref="L23:L29"/>
    <mergeCell ref="F16:F22"/>
    <mergeCell ref="G16:G22"/>
  </mergeCells>
  <hyperlinks>
    <hyperlink ref="M7" location="Меню!A1" display="Главное меню"/>
  </hyperlinks>
  <pageMargins left="0.78749999999999998" right="0.78749999999999998" top="0.78749999999999998" bottom="0.78749999999999998" header="0.511811023622047" footer="0.511811023622047"/>
  <pageSetup paperSize="9" orientation="portrait" horizontalDpi="300" verticalDpi="30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17"/>
  <sheetViews>
    <sheetView zoomScale="66" zoomScaleNormal="66" workbookViewId="0">
      <selection activeCell="M7" sqref="M7"/>
    </sheetView>
  </sheetViews>
  <sheetFormatPr defaultColWidth="11.5703125" defaultRowHeight="15"/>
  <cols>
    <col min="1" max="1" width="25" style="31" customWidth="1"/>
    <col min="2" max="2" width="44" style="31" customWidth="1"/>
    <col min="3" max="3" width="20.5703125" style="31" customWidth="1"/>
    <col min="4" max="4" width="21.42578125" style="31" customWidth="1"/>
    <col min="5" max="5" width="15" style="31" customWidth="1"/>
    <col min="6" max="7" width="15.5703125" style="31" customWidth="1"/>
    <col min="8" max="8" width="18.140625" style="31" customWidth="1"/>
    <col min="9" max="9" width="42.5703125" style="31" customWidth="1"/>
    <col min="10" max="10" width="24.140625" style="31" customWidth="1"/>
    <col min="11" max="11" width="22.85546875" style="31" customWidth="1"/>
    <col min="12" max="12" width="30.5703125" style="31" customWidth="1"/>
    <col min="13" max="255" width="11.5703125" style="31"/>
    <col min="256" max="256" width="3.42578125" style="31" customWidth="1"/>
    <col min="257" max="257" width="17.85546875" style="31" customWidth="1"/>
    <col min="258" max="258" width="15.42578125" style="31" customWidth="1"/>
    <col min="259" max="259" width="24" style="31" customWidth="1"/>
    <col min="260" max="260" width="15" style="31" customWidth="1"/>
    <col min="261" max="261" width="25.28515625" style="31" customWidth="1"/>
    <col min="262" max="262" width="23.7109375" style="31" customWidth="1"/>
    <col min="263" max="263" width="27" style="31" customWidth="1"/>
    <col min="264" max="264" width="17.7109375" style="31" customWidth="1"/>
    <col min="265" max="265" width="20.42578125" style="31" customWidth="1"/>
    <col min="266" max="266" width="22.85546875" style="31" customWidth="1"/>
    <col min="267" max="511" width="11.5703125" style="31"/>
    <col min="512" max="512" width="3.42578125" style="31" customWidth="1"/>
    <col min="513" max="513" width="17.85546875" style="31" customWidth="1"/>
    <col min="514" max="514" width="15.42578125" style="31" customWidth="1"/>
    <col min="515" max="515" width="24" style="31" customWidth="1"/>
    <col min="516" max="516" width="15" style="31" customWidth="1"/>
    <col min="517" max="517" width="25.28515625" style="31" customWidth="1"/>
    <col min="518" max="518" width="23.7109375" style="31" customWidth="1"/>
    <col min="519" max="519" width="27" style="31" customWidth="1"/>
    <col min="520" max="520" width="17.7109375" style="31" customWidth="1"/>
    <col min="521" max="521" width="20.42578125" style="31" customWidth="1"/>
    <col min="522" max="522" width="22.85546875" style="31" customWidth="1"/>
    <col min="523" max="767" width="11.5703125" style="31"/>
    <col min="768" max="768" width="3.42578125" style="31" customWidth="1"/>
    <col min="769" max="769" width="17.85546875" style="31" customWidth="1"/>
    <col min="770" max="770" width="15.42578125" style="31" customWidth="1"/>
    <col min="771" max="771" width="24" style="31" customWidth="1"/>
    <col min="772" max="772" width="15" style="31" customWidth="1"/>
    <col min="773" max="773" width="25.28515625" style="31" customWidth="1"/>
    <col min="774" max="774" width="23.7109375" style="31" customWidth="1"/>
    <col min="775" max="775" width="27" style="31" customWidth="1"/>
    <col min="776" max="776" width="17.7109375" style="31" customWidth="1"/>
    <col min="777" max="777" width="20.42578125" style="31" customWidth="1"/>
    <col min="778" max="778" width="22.85546875" style="31" customWidth="1"/>
    <col min="779" max="1023" width="11.5703125" style="31"/>
    <col min="1024" max="1024" width="3.42578125" style="31" customWidth="1"/>
  </cols>
  <sheetData>
    <row r="2" spans="1:18" ht="19.5">
      <c r="A2" s="226" t="s">
        <v>1445</v>
      </c>
      <c r="B2" s="1232" t="s">
        <v>1464</v>
      </c>
      <c r="C2" s="1232"/>
      <c r="D2" s="1232"/>
      <c r="E2" s="1232"/>
      <c r="F2" s="1232"/>
      <c r="G2" s="1232"/>
      <c r="H2" s="1232"/>
      <c r="I2" s="1232"/>
      <c r="J2" s="1232"/>
      <c r="K2" s="1232"/>
      <c r="L2" s="1232"/>
      <c r="M2" s="227"/>
      <c r="N2" s="227"/>
      <c r="O2" s="227"/>
      <c r="P2" s="227"/>
      <c r="Q2" s="227"/>
      <c r="R2" s="227"/>
    </row>
    <row r="4" spans="1:18" ht="30" customHeight="1">
      <c r="B4" s="228"/>
      <c r="C4" s="1233" t="s">
        <v>621</v>
      </c>
      <c r="D4" s="1233"/>
      <c r="E4" s="1233"/>
      <c r="F4" s="1233"/>
      <c r="G4" s="1233"/>
      <c r="H4" s="1233"/>
      <c r="I4" s="1233"/>
      <c r="J4" s="1233"/>
      <c r="K4" s="1233"/>
      <c r="L4" s="1233"/>
      <c r="M4" s="228"/>
      <c r="N4" s="228"/>
      <c r="O4" s="228"/>
    </row>
    <row r="5" spans="1:18" ht="21.75" customHeight="1">
      <c r="B5" s="228"/>
      <c r="C5" s="1233"/>
      <c r="D5" s="1233"/>
      <c r="E5" s="1233"/>
      <c r="F5" s="1233"/>
      <c r="G5" s="1233"/>
      <c r="H5" s="1233"/>
      <c r="I5" s="1233"/>
      <c r="J5" s="1233"/>
      <c r="K5" s="1233"/>
      <c r="L5" s="1233"/>
      <c r="M5" s="228"/>
      <c r="N5" s="228"/>
      <c r="O5" s="228"/>
    </row>
    <row r="6" spans="1:18" ht="12.75" customHeight="1">
      <c r="B6" s="228"/>
      <c r="C6" s="228"/>
      <c r="D6" s="228"/>
      <c r="E6" s="228"/>
      <c r="F6" s="228"/>
      <c r="G6" s="228"/>
      <c r="H6" s="229"/>
      <c r="I6" s="228"/>
      <c r="J6" s="228"/>
      <c r="K6" s="228"/>
      <c r="L6" s="228"/>
      <c r="M6" s="228"/>
      <c r="N6" s="228"/>
      <c r="O6" s="228"/>
    </row>
    <row r="7" spans="1:18" ht="15.75">
      <c r="J7" s="230" t="s">
        <v>66</v>
      </c>
      <c r="K7" s="231">
        <v>0</v>
      </c>
      <c r="M7" s="80" t="s">
        <v>65</v>
      </c>
    </row>
    <row r="8" spans="1:18" ht="72.75" customHeight="1">
      <c r="A8" s="232" t="s">
        <v>129</v>
      </c>
      <c r="B8" s="232" t="s">
        <v>67</v>
      </c>
      <c r="C8" s="117" t="s">
        <v>1465</v>
      </c>
      <c r="D8" s="117" t="s">
        <v>1466</v>
      </c>
      <c r="E8" s="117" t="s">
        <v>1449</v>
      </c>
      <c r="F8" s="117" t="s">
        <v>726</v>
      </c>
      <c r="G8" s="117" t="s">
        <v>727</v>
      </c>
      <c r="H8" s="117" t="s">
        <v>313</v>
      </c>
      <c r="I8" s="117" t="s">
        <v>628</v>
      </c>
      <c r="J8" s="233" t="s">
        <v>623</v>
      </c>
      <c r="K8" s="117" t="str">
        <f>CONCATENATE("Дилерская цена при скидке ",K7*100,"%")</f>
        <v>Дилерская цена при скидке 0%</v>
      </c>
      <c r="L8" s="117" t="s">
        <v>1450</v>
      </c>
    </row>
    <row r="9" spans="1:18" s="1" customFormat="1" ht="276.75" customHeight="1">
      <c r="A9" s="234" t="s">
        <v>1467</v>
      </c>
      <c r="B9" s="129"/>
      <c r="C9" s="129" t="s">
        <v>1468</v>
      </c>
      <c r="D9" s="129" t="s">
        <v>1469</v>
      </c>
      <c r="E9" s="129">
        <v>81</v>
      </c>
      <c r="F9" s="129">
        <v>33</v>
      </c>
      <c r="G9" s="129">
        <v>35</v>
      </c>
      <c r="H9" s="235" t="s">
        <v>1470</v>
      </c>
      <c r="I9" s="236" t="s">
        <v>1471</v>
      </c>
      <c r="J9" s="573">
        <v>61171</v>
      </c>
      <c r="K9" s="237">
        <f>J9*(1-$K$7)</f>
        <v>61171</v>
      </c>
      <c r="L9" s="248" t="s">
        <v>1472</v>
      </c>
    </row>
    <row r="10" spans="1:18" s="1" customFormat="1">
      <c r="A10" s="240"/>
      <c r="B10" s="240"/>
      <c r="C10" s="240"/>
      <c r="D10" s="240"/>
      <c r="E10" s="240"/>
      <c r="F10" s="240"/>
      <c r="G10" s="240"/>
      <c r="H10" s="240"/>
      <c r="I10" s="241"/>
      <c r="J10" s="242"/>
      <c r="K10" s="242"/>
    </row>
    <row r="11" spans="1:18" ht="15.75">
      <c r="A11" s="243"/>
      <c r="B11" s="243"/>
      <c r="C11" s="243"/>
      <c r="D11" s="243"/>
      <c r="E11" s="243"/>
      <c r="F11" s="243"/>
      <c r="G11" s="243"/>
      <c r="H11" s="243"/>
      <c r="I11" s="244"/>
      <c r="J11" s="245"/>
      <c r="K11" s="245"/>
    </row>
    <row r="12" spans="1:18" s="1" customFormat="1">
      <c r="A12" s="243"/>
      <c r="B12" s="243"/>
      <c r="C12" s="243"/>
      <c r="D12" s="243"/>
      <c r="E12" s="243"/>
      <c r="F12" s="243"/>
      <c r="G12" s="243"/>
      <c r="H12" s="243"/>
      <c r="I12" s="246"/>
      <c r="J12" s="245"/>
      <c r="K12" s="245"/>
    </row>
    <row r="13" spans="1:18" s="1" customFormat="1">
      <c r="A13" s="243"/>
      <c r="B13" s="243"/>
      <c r="C13" s="243"/>
      <c r="D13" s="243"/>
      <c r="E13" s="243"/>
      <c r="F13" s="243"/>
      <c r="G13" s="243"/>
      <c r="H13" s="243"/>
      <c r="I13" s="246"/>
      <c r="J13" s="245"/>
      <c r="K13" s="245"/>
    </row>
    <row r="14" spans="1:18" s="1" customFormat="1">
      <c r="A14" s="243"/>
      <c r="B14" s="243"/>
      <c r="C14" s="243"/>
      <c r="D14" s="243"/>
      <c r="E14" s="243"/>
      <c r="F14" s="243"/>
      <c r="G14" s="243"/>
      <c r="H14" s="243"/>
      <c r="I14" s="246"/>
      <c r="J14" s="245"/>
      <c r="K14" s="245"/>
    </row>
    <row r="15" spans="1:18" s="1" customFormat="1">
      <c r="A15" s="243"/>
      <c r="B15" s="243"/>
      <c r="C15" s="243"/>
      <c r="D15" s="243"/>
      <c r="E15" s="243"/>
      <c r="F15" s="243"/>
      <c r="G15" s="243"/>
      <c r="H15" s="243"/>
      <c r="I15" s="246"/>
      <c r="J15" s="245"/>
      <c r="K15" s="245"/>
    </row>
    <row r="16" spans="1:18">
      <c r="A16" s="247"/>
      <c r="B16" s="247"/>
      <c r="C16" s="243"/>
      <c r="D16" s="243"/>
      <c r="E16" s="243"/>
      <c r="F16" s="243"/>
      <c r="G16" s="243"/>
      <c r="H16" s="243"/>
      <c r="I16" s="243"/>
      <c r="J16" s="245"/>
      <c r="K16" s="245"/>
    </row>
    <row r="17" spans="1:11">
      <c r="A17" s="247"/>
      <c r="B17" s="247"/>
      <c r="C17" s="243"/>
      <c r="D17" s="243"/>
      <c r="E17" s="243"/>
      <c r="F17" s="243"/>
      <c r="G17" s="243"/>
      <c r="H17" s="243"/>
      <c r="I17" s="243"/>
      <c r="J17" s="245"/>
      <c r="K17" s="245"/>
    </row>
  </sheetData>
  <mergeCells count="2">
    <mergeCell ref="B2:L2"/>
    <mergeCell ref="C4:L5"/>
  </mergeCells>
  <hyperlinks>
    <hyperlink ref="M7" location="Меню!A1" display="Главное меню"/>
    <hyperlink ref="L9" r:id="rId1" location="description"/>
  </hyperlinks>
  <pageMargins left="0.78749999999999998" right="0.78749999999999998" top="0.78749999999999998" bottom="0.78749999999999998" header="0.511811023622047" footer="0.511811023622047"/>
  <pageSetup paperSize="9" orientation="portrait" horizontalDpi="300" verticalDpi="30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37"/>
  <sheetViews>
    <sheetView zoomScale="70" zoomScaleNormal="70" workbookViewId="0">
      <selection activeCell="P17" sqref="P17"/>
    </sheetView>
  </sheetViews>
  <sheetFormatPr defaultColWidth="11.5703125" defaultRowHeight="15"/>
  <cols>
    <col min="1" max="1" width="6.42578125" style="31" customWidth="1"/>
    <col min="2" max="2" width="25" style="31" customWidth="1"/>
    <col min="3" max="3" width="19.28515625" style="31" customWidth="1"/>
    <col min="4" max="4" width="48.7109375" style="31" customWidth="1"/>
    <col min="5" max="5" width="15.42578125" style="31" customWidth="1"/>
    <col min="6" max="6" width="24" style="31" customWidth="1"/>
    <col min="7" max="7" width="15" style="31" customWidth="1"/>
    <col min="8" max="8" width="25.28515625" style="31" customWidth="1"/>
    <col min="9" max="9" width="22" style="31" customWidth="1"/>
    <col min="10" max="10" width="23.7109375" style="31" customWidth="1"/>
    <col min="11" max="11" width="27" style="31" customWidth="1"/>
    <col min="12" max="12" width="17.7109375" style="31" customWidth="1"/>
    <col min="13" max="13" width="20.42578125" style="31" customWidth="1"/>
    <col min="14" max="14" width="22.85546875" style="31" customWidth="1"/>
    <col min="15" max="259" width="11.5703125" style="31"/>
    <col min="260" max="260" width="3.42578125" style="31" customWidth="1"/>
    <col min="261" max="261" width="17.85546875" style="31" customWidth="1"/>
    <col min="262" max="262" width="15.42578125" style="31" customWidth="1"/>
    <col min="263" max="263" width="24" style="31" customWidth="1"/>
    <col min="264" max="264" width="15" style="31" customWidth="1"/>
    <col min="265" max="265" width="25.28515625" style="31" customWidth="1"/>
    <col min="266" max="266" width="23.7109375" style="31" customWidth="1"/>
    <col min="267" max="267" width="27" style="31" customWidth="1"/>
    <col min="268" max="268" width="17.7109375" style="31" customWidth="1"/>
    <col min="269" max="269" width="20.42578125" style="31" customWidth="1"/>
    <col min="270" max="270" width="22.85546875" style="31" customWidth="1"/>
    <col min="271" max="515" width="11.5703125" style="31"/>
    <col min="516" max="516" width="3.42578125" style="31" customWidth="1"/>
    <col min="517" max="517" width="17.85546875" style="31" customWidth="1"/>
    <col min="518" max="518" width="15.42578125" style="31" customWidth="1"/>
    <col min="519" max="519" width="24" style="31" customWidth="1"/>
    <col min="520" max="520" width="15" style="31" customWidth="1"/>
    <col min="521" max="521" width="25.28515625" style="31" customWidth="1"/>
    <col min="522" max="522" width="23.7109375" style="31" customWidth="1"/>
    <col min="523" max="523" width="27" style="31" customWidth="1"/>
    <col min="524" max="524" width="17.7109375" style="31" customWidth="1"/>
    <col min="525" max="525" width="20.42578125" style="31" customWidth="1"/>
    <col min="526" max="526" width="22.85546875" style="31" customWidth="1"/>
    <col min="527" max="771" width="11.5703125" style="31"/>
    <col min="772" max="772" width="3.42578125" style="31" customWidth="1"/>
    <col min="773" max="773" width="17.85546875" style="31" customWidth="1"/>
    <col min="774" max="774" width="15.42578125" style="31" customWidth="1"/>
    <col min="775" max="775" width="24" style="31" customWidth="1"/>
    <col min="776" max="776" width="15" style="31" customWidth="1"/>
    <col min="777" max="777" width="25.28515625" style="31" customWidth="1"/>
    <col min="778" max="778" width="23.7109375" style="31" customWidth="1"/>
    <col min="779" max="779" width="27" style="31" customWidth="1"/>
    <col min="780" max="780" width="17.7109375" style="31" customWidth="1"/>
    <col min="781" max="781" width="20.42578125" style="31" customWidth="1"/>
    <col min="782" max="782" width="22.85546875" style="31" customWidth="1"/>
    <col min="783" max="1024" width="11.5703125" style="31"/>
  </cols>
  <sheetData>
    <row r="2" spans="1:22" ht="18">
      <c r="A2" s="227"/>
      <c r="B2" s="226" t="s">
        <v>1445</v>
      </c>
      <c r="C2" s="226"/>
      <c r="D2" s="226"/>
      <c r="E2" s="227"/>
      <c r="F2" s="1253" t="s">
        <v>1522</v>
      </c>
      <c r="G2" s="1253"/>
      <c r="H2" s="1253"/>
      <c r="I2" s="1253"/>
      <c r="J2" s="1253"/>
      <c r="K2" s="1253"/>
      <c r="L2" s="1253"/>
      <c r="M2" s="1253"/>
      <c r="N2" s="1253"/>
      <c r="O2" s="227"/>
      <c r="P2" s="227"/>
      <c r="Q2" s="227"/>
      <c r="R2" s="227"/>
      <c r="S2" s="227"/>
      <c r="T2" s="227"/>
      <c r="U2" s="227"/>
      <c r="V2" s="227"/>
    </row>
    <row r="4" spans="1:22" ht="30" customHeight="1">
      <c r="H4" s="1233" t="s">
        <v>4219</v>
      </c>
      <c r="I4" s="1233"/>
      <c r="J4" s="1233"/>
      <c r="K4" s="1233"/>
      <c r="L4" s="1233"/>
      <c r="M4" s="1233"/>
      <c r="N4" s="1233"/>
      <c r="O4" s="1233"/>
    </row>
    <row r="5" spans="1:22" ht="21.75" customHeight="1">
      <c r="H5" s="1233"/>
      <c r="I5" s="1233"/>
      <c r="J5" s="1233"/>
      <c r="K5" s="1233"/>
      <c r="L5" s="1233"/>
      <c r="M5" s="1233"/>
      <c r="N5" s="1233"/>
      <c r="O5" s="1233"/>
    </row>
    <row r="6" spans="1:22" ht="24" customHeight="1">
      <c r="H6" s="1233"/>
      <c r="I6" s="1233"/>
      <c r="J6" s="1233"/>
      <c r="K6" s="1233"/>
      <c r="L6" s="1233"/>
      <c r="M6" s="1233"/>
      <c r="N6" s="1233"/>
      <c r="O6" s="1233"/>
    </row>
    <row r="7" spans="1:22" ht="12.75" customHeight="1">
      <c r="H7" s="1233"/>
      <c r="I7" s="1233"/>
      <c r="J7" s="1233"/>
      <c r="K7" s="1233"/>
      <c r="L7" s="1233"/>
      <c r="M7" s="1233"/>
      <c r="N7" s="1233"/>
      <c r="O7" s="1233"/>
    </row>
    <row r="8" spans="1:22" ht="12" customHeight="1">
      <c r="A8" s="258"/>
      <c r="B8" s="1233" t="s">
        <v>621</v>
      </c>
      <c r="C8" s="1233"/>
      <c r="D8" s="1233"/>
      <c r="E8" s="1233"/>
      <c r="F8" s="1233"/>
      <c r="G8" s="1233"/>
      <c r="H8" s="1233"/>
      <c r="I8" s="1233"/>
      <c r="J8" s="1233"/>
      <c r="K8" s="1233"/>
      <c r="L8" s="1233"/>
      <c r="M8" s="1233"/>
      <c r="N8" s="1233"/>
      <c r="O8" s="1233"/>
    </row>
    <row r="9" spans="1:22" ht="12.75" customHeight="1">
      <c r="B9" s="1233"/>
      <c r="C9" s="1233"/>
      <c r="D9" s="1233"/>
      <c r="E9" s="1233"/>
      <c r="F9" s="1233"/>
      <c r="G9" s="1233"/>
      <c r="H9" s="1233"/>
      <c r="I9" s="1233"/>
      <c r="J9" s="1233"/>
      <c r="K9" s="1233"/>
      <c r="L9" s="1233"/>
      <c r="M9" s="1233"/>
      <c r="N9" s="1233"/>
      <c r="O9" s="1233"/>
    </row>
    <row r="10" spans="1:22" ht="12.75" customHeight="1">
      <c r="B10" s="1233"/>
      <c r="C10" s="1233"/>
      <c r="D10" s="1233"/>
      <c r="E10" s="1233"/>
      <c r="F10" s="1233"/>
      <c r="G10" s="1233"/>
      <c r="H10" s="1233"/>
      <c r="I10" s="1233"/>
      <c r="J10" s="1233"/>
      <c r="K10" s="1233"/>
      <c r="L10" s="1233"/>
      <c r="M10" s="1233"/>
      <c r="N10" s="1233"/>
      <c r="O10" s="1233"/>
    </row>
    <row r="11" spans="1:22" ht="12.75" customHeight="1">
      <c r="B11" s="1233"/>
      <c r="C11" s="1233"/>
      <c r="D11" s="1233"/>
      <c r="E11" s="1233"/>
      <c r="F11" s="1233"/>
      <c r="G11" s="1233"/>
      <c r="H11" s="1233"/>
      <c r="I11" s="1233"/>
      <c r="J11" s="1233"/>
      <c r="K11" s="1233"/>
      <c r="L11" s="1233"/>
      <c r="M11" s="1233"/>
      <c r="N11" s="1233"/>
      <c r="O11" s="1233"/>
    </row>
    <row r="12" spans="1:22" ht="12.75" customHeight="1">
      <c r="B12" s="1233"/>
      <c r="C12" s="1233"/>
      <c r="D12" s="1233"/>
      <c r="E12" s="1233"/>
      <c r="F12" s="1233"/>
      <c r="G12" s="1233"/>
      <c r="H12" s="1233"/>
      <c r="I12" s="1233"/>
      <c r="J12" s="1233"/>
      <c r="K12" s="1233"/>
      <c r="L12" s="1233"/>
      <c r="M12" s="1233"/>
      <c r="N12" s="1233"/>
      <c r="O12" s="1233"/>
    </row>
    <row r="13" spans="1:22" ht="12.75" customHeight="1">
      <c r="B13" s="1233"/>
      <c r="C13" s="1233"/>
      <c r="D13" s="1233"/>
      <c r="E13" s="1233"/>
      <c r="F13" s="1233"/>
      <c r="G13" s="1233"/>
      <c r="H13" s="1233"/>
      <c r="I13" s="1233"/>
      <c r="J13" s="1233"/>
      <c r="K13" s="1233"/>
      <c r="L13" s="1233"/>
      <c r="M13" s="1233"/>
      <c r="N13" s="1233"/>
      <c r="O13" s="1233"/>
    </row>
    <row r="14" spans="1:22" ht="36" customHeight="1">
      <c r="B14" s="1233"/>
      <c r="C14" s="1233"/>
      <c r="D14" s="1233"/>
      <c r="E14" s="1233"/>
      <c r="F14" s="1233"/>
      <c r="G14" s="1233"/>
      <c r="H14" s="1233"/>
      <c r="I14" s="1233"/>
      <c r="J14" s="1233"/>
      <c r="K14" s="1233"/>
      <c r="L14" s="1233"/>
      <c r="M14" s="1233"/>
      <c r="N14" s="1233"/>
      <c r="O14" s="1233"/>
    </row>
    <row r="15" spans="1:22" ht="20.25" customHeight="1">
      <c r="B15" s="1233"/>
      <c r="C15" s="1233"/>
      <c r="D15" s="1233"/>
      <c r="E15" s="1233"/>
      <c r="F15" s="1233"/>
      <c r="G15" s="1233"/>
      <c r="H15" s="1233"/>
      <c r="I15" s="1233"/>
      <c r="J15" s="1233"/>
      <c r="K15" s="1233"/>
      <c r="L15" s="1233"/>
      <c r="M15" s="1233"/>
      <c r="N15" s="1233"/>
      <c r="O15" s="1233"/>
    </row>
    <row r="16" spans="1:22" ht="51.75" customHeight="1">
      <c r="B16" s="1233"/>
      <c r="C16" s="1233"/>
      <c r="D16" s="1233"/>
      <c r="E16" s="1233"/>
      <c r="F16" s="1233"/>
      <c r="G16" s="1233"/>
      <c r="H16" s="1233"/>
      <c r="I16" s="1233"/>
      <c r="J16" s="1233"/>
      <c r="K16" s="1233"/>
      <c r="L16" s="1233"/>
      <c r="M16" s="1233"/>
      <c r="N16" s="1233"/>
      <c r="O16" s="1233"/>
    </row>
    <row r="17" spans="1:16" ht="15.75">
      <c r="M17" s="230" t="s">
        <v>66</v>
      </c>
      <c r="N17" s="110">
        <v>0</v>
      </c>
      <c r="P17" s="80" t="s">
        <v>65</v>
      </c>
    </row>
    <row r="18" spans="1:16" ht="45.75" customHeight="1">
      <c r="A18" s="259" t="s">
        <v>230</v>
      </c>
      <c r="B18" s="259" t="s">
        <v>89</v>
      </c>
      <c r="C18" s="259" t="s">
        <v>1523</v>
      </c>
      <c r="D18" s="259" t="s">
        <v>67</v>
      </c>
      <c r="E18" s="260" t="s">
        <v>1524</v>
      </c>
      <c r="F18" s="260" t="s">
        <v>1525</v>
      </c>
      <c r="G18" s="260" t="s">
        <v>1449</v>
      </c>
      <c r="H18" s="260" t="s">
        <v>70</v>
      </c>
      <c r="I18" s="260" t="s">
        <v>1526</v>
      </c>
      <c r="J18" s="260" t="s">
        <v>1527</v>
      </c>
      <c r="K18" s="260" t="s">
        <v>1528</v>
      </c>
      <c r="L18" s="261" t="s">
        <v>1529</v>
      </c>
      <c r="M18" s="262" t="s">
        <v>1530</v>
      </c>
      <c r="N18" s="263" t="str">
        <f>CONCATENATE("Дилерская цена при скидке ",N17*100,"%")</f>
        <v>Дилерская цена при скидке 0%</v>
      </c>
    </row>
    <row r="19" spans="1:16" s="1" customFormat="1" ht="72.75" customHeight="1">
      <c r="A19" s="264">
        <v>1</v>
      </c>
      <c r="B19" s="265" t="s">
        <v>1531</v>
      </c>
      <c r="C19" s="265" t="s">
        <v>685</v>
      </c>
      <c r="D19" s="1254"/>
      <c r="E19" s="264" t="s">
        <v>1532</v>
      </c>
      <c r="F19" s="264" t="s">
        <v>1533</v>
      </c>
      <c r="G19" s="264">
        <v>103</v>
      </c>
      <c r="H19" s="264" t="s">
        <v>1534</v>
      </c>
      <c r="I19" s="266" t="s">
        <v>1535</v>
      </c>
      <c r="J19" s="266">
        <v>2</v>
      </c>
      <c r="K19" s="264">
        <v>10</v>
      </c>
      <c r="L19" s="1252" t="s">
        <v>1536</v>
      </c>
      <c r="M19" s="267">
        <v>21341</v>
      </c>
      <c r="N19" s="267">
        <f t="shared" ref="N19:N37" si="0">M19*(1-$N$17)</f>
        <v>21341</v>
      </c>
    </row>
    <row r="20" spans="1:16" s="1" customFormat="1" ht="72.75" customHeight="1">
      <c r="A20" s="264">
        <f t="shared" ref="A20:A34" si="1">A19+1</f>
        <v>2</v>
      </c>
      <c r="B20" s="265" t="s">
        <v>1537</v>
      </c>
      <c r="C20" s="265" t="s">
        <v>1538</v>
      </c>
      <c r="D20" s="1254"/>
      <c r="E20" s="264" t="s">
        <v>1539</v>
      </c>
      <c r="F20" s="264" t="s">
        <v>1540</v>
      </c>
      <c r="G20" s="264">
        <v>98</v>
      </c>
      <c r="H20" s="264" t="s">
        <v>1534</v>
      </c>
      <c r="I20" s="266" t="s">
        <v>1541</v>
      </c>
      <c r="J20" s="266">
        <v>2</v>
      </c>
      <c r="K20" s="264">
        <v>9</v>
      </c>
      <c r="L20" s="1252"/>
      <c r="M20" s="267">
        <v>23409</v>
      </c>
      <c r="N20" s="267">
        <f t="shared" si="0"/>
        <v>23409</v>
      </c>
    </row>
    <row r="21" spans="1:16" s="1" customFormat="1" ht="142.5" customHeight="1">
      <c r="A21" s="264">
        <f t="shared" si="1"/>
        <v>3</v>
      </c>
      <c r="B21" s="265" t="s">
        <v>1542</v>
      </c>
      <c r="C21" s="265" t="s">
        <v>685</v>
      </c>
      <c r="D21" s="268"/>
      <c r="E21" s="264" t="s">
        <v>1543</v>
      </c>
      <c r="F21" s="264" t="s">
        <v>1544</v>
      </c>
      <c r="G21" s="264">
        <v>146</v>
      </c>
      <c r="H21" s="265" t="s">
        <v>250</v>
      </c>
      <c r="I21" s="269" t="s">
        <v>1545</v>
      </c>
      <c r="J21" s="269">
        <v>2</v>
      </c>
      <c r="K21" s="264">
        <v>13</v>
      </c>
      <c r="L21" s="1252"/>
      <c r="M21" s="267">
        <v>26818</v>
      </c>
      <c r="N21" s="267">
        <f t="shared" si="0"/>
        <v>26818</v>
      </c>
    </row>
    <row r="22" spans="1:16" s="1" customFormat="1" ht="126.75" customHeight="1">
      <c r="A22" s="264">
        <f t="shared" si="1"/>
        <v>4</v>
      </c>
      <c r="B22" s="265" t="s">
        <v>1546</v>
      </c>
      <c r="C22" s="265" t="s">
        <v>1538</v>
      </c>
      <c r="D22" s="270"/>
      <c r="E22" s="264" t="s">
        <v>1547</v>
      </c>
      <c r="F22" s="264" t="s">
        <v>1548</v>
      </c>
      <c r="G22" s="264">
        <v>139</v>
      </c>
      <c r="H22" s="265" t="s">
        <v>1534</v>
      </c>
      <c r="I22" s="266" t="s">
        <v>1549</v>
      </c>
      <c r="J22" s="266">
        <v>2</v>
      </c>
      <c r="K22" s="264">
        <v>11</v>
      </c>
      <c r="L22" s="1252"/>
      <c r="M22" s="267">
        <v>26484</v>
      </c>
      <c r="N22" s="267">
        <f t="shared" si="0"/>
        <v>26484</v>
      </c>
    </row>
    <row r="23" spans="1:16" s="1" customFormat="1" ht="131.25" customHeight="1">
      <c r="A23" s="264">
        <f t="shared" si="1"/>
        <v>5</v>
      </c>
      <c r="B23" s="265" t="s">
        <v>1550</v>
      </c>
      <c r="C23" s="265" t="s">
        <v>685</v>
      </c>
      <c r="D23" s="268"/>
      <c r="E23" s="264" t="s">
        <v>1551</v>
      </c>
      <c r="F23" s="264" t="s">
        <v>1544</v>
      </c>
      <c r="G23" s="264">
        <v>203</v>
      </c>
      <c r="H23" s="265" t="s">
        <v>250</v>
      </c>
      <c r="I23" s="269" t="s">
        <v>1552</v>
      </c>
      <c r="J23" s="269">
        <v>4</v>
      </c>
      <c r="K23" s="264">
        <v>18</v>
      </c>
      <c r="L23" s="1252"/>
      <c r="M23" s="267">
        <v>28458</v>
      </c>
      <c r="N23" s="267">
        <f t="shared" si="0"/>
        <v>28458</v>
      </c>
    </row>
    <row r="24" spans="1:16" s="1" customFormat="1" ht="134.25" customHeight="1">
      <c r="A24" s="264">
        <f t="shared" si="1"/>
        <v>6</v>
      </c>
      <c r="B24" s="265" t="s">
        <v>1553</v>
      </c>
      <c r="C24" s="265" t="s">
        <v>1538</v>
      </c>
      <c r="D24" s="270"/>
      <c r="E24" s="264" t="s">
        <v>1554</v>
      </c>
      <c r="F24" s="264" t="s">
        <v>1555</v>
      </c>
      <c r="G24" s="264">
        <v>197</v>
      </c>
      <c r="H24" s="265" t="s">
        <v>1534</v>
      </c>
      <c r="I24" s="266" t="s">
        <v>1549</v>
      </c>
      <c r="J24" s="266">
        <v>3</v>
      </c>
      <c r="K24" s="264">
        <v>14</v>
      </c>
      <c r="L24" s="1252"/>
      <c r="M24" s="267">
        <v>32636</v>
      </c>
      <c r="N24" s="267">
        <f t="shared" si="0"/>
        <v>32636</v>
      </c>
    </row>
    <row r="25" spans="1:16" s="1" customFormat="1" ht="143.25" customHeight="1">
      <c r="A25" s="264">
        <f t="shared" si="1"/>
        <v>7</v>
      </c>
      <c r="B25" s="265" t="s">
        <v>1556</v>
      </c>
      <c r="C25" s="265" t="s">
        <v>685</v>
      </c>
      <c r="D25" s="268"/>
      <c r="E25" s="264" t="s">
        <v>1557</v>
      </c>
      <c r="F25" s="264" t="s">
        <v>1558</v>
      </c>
      <c r="G25" s="264">
        <v>259</v>
      </c>
      <c r="H25" s="265" t="s">
        <v>1559</v>
      </c>
      <c r="I25" s="269" t="s">
        <v>1560</v>
      </c>
      <c r="J25" s="269">
        <v>3</v>
      </c>
      <c r="K25" s="264">
        <v>20</v>
      </c>
      <c r="L25" s="1252"/>
      <c r="M25" s="267">
        <v>34558</v>
      </c>
      <c r="N25" s="267">
        <f t="shared" si="0"/>
        <v>34558</v>
      </c>
    </row>
    <row r="26" spans="1:16" s="40" customFormat="1" ht="162" customHeight="1">
      <c r="A26" s="264">
        <f t="shared" si="1"/>
        <v>8</v>
      </c>
      <c r="B26" s="265" t="s">
        <v>1561</v>
      </c>
      <c r="C26" s="265" t="s">
        <v>1538</v>
      </c>
      <c r="D26" s="270"/>
      <c r="E26" s="264" t="s">
        <v>1562</v>
      </c>
      <c r="F26" s="264" t="s">
        <v>1563</v>
      </c>
      <c r="G26" s="264">
        <v>251</v>
      </c>
      <c r="H26" s="265" t="s">
        <v>1564</v>
      </c>
      <c r="I26" s="269" t="s">
        <v>1565</v>
      </c>
      <c r="J26" s="269">
        <v>3</v>
      </c>
      <c r="K26" s="264">
        <v>20</v>
      </c>
      <c r="L26" s="1252"/>
      <c r="M26" s="267">
        <v>38617</v>
      </c>
      <c r="N26" s="267">
        <f t="shared" si="0"/>
        <v>38617</v>
      </c>
    </row>
    <row r="27" spans="1:16" s="1" customFormat="1" ht="150.75" customHeight="1">
      <c r="A27" s="264">
        <f t="shared" si="1"/>
        <v>9</v>
      </c>
      <c r="B27" s="265" t="s">
        <v>1566</v>
      </c>
      <c r="C27" s="265" t="s">
        <v>685</v>
      </c>
      <c r="D27" s="264"/>
      <c r="E27" s="264" t="s">
        <v>1567</v>
      </c>
      <c r="F27" s="264" t="s">
        <v>1568</v>
      </c>
      <c r="G27" s="264">
        <v>310</v>
      </c>
      <c r="H27" s="265" t="s">
        <v>1569</v>
      </c>
      <c r="I27" s="269" t="s">
        <v>1570</v>
      </c>
      <c r="J27" s="269">
        <v>4</v>
      </c>
      <c r="K27" s="264">
        <v>21</v>
      </c>
      <c r="L27" s="1252"/>
      <c r="M27" s="267">
        <v>41675</v>
      </c>
      <c r="N27" s="267">
        <f t="shared" si="0"/>
        <v>41675</v>
      </c>
    </row>
    <row r="28" spans="1:16" s="1" customFormat="1" ht="176.25" customHeight="1">
      <c r="A28" s="264">
        <f t="shared" si="1"/>
        <v>10</v>
      </c>
      <c r="B28" s="265" t="s">
        <v>1571</v>
      </c>
      <c r="C28" s="265" t="s">
        <v>1538</v>
      </c>
      <c r="D28" s="264"/>
      <c r="E28" s="264" t="s">
        <v>1572</v>
      </c>
      <c r="F28" s="264" t="s">
        <v>1573</v>
      </c>
      <c r="G28" s="264">
        <v>301</v>
      </c>
      <c r="H28" s="265" t="s">
        <v>1574</v>
      </c>
      <c r="I28" s="269" t="s">
        <v>1565</v>
      </c>
      <c r="J28" s="269">
        <v>4</v>
      </c>
      <c r="K28" s="264">
        <v>21</v>
      </c>
      <c r="L28" s="265" t="s">
        <v>1536</v>
      </c>
      <c r="M28" s="267">
        <v>42546</v>
      </c>
      <c r="N28" s="267">
        <f t="shared" si="0"/>
        <v>42546</v>
      </c>
    </row>
    <row r="29" spans="1:16" s="1" customFormat="1" ht="207.75" customHeight="1">
      <c r="A29" s="264">
        <f t="shared" si="1"/>
        <v>11</v>
      </c>
      <c r="B29" s="265" t="s">
        <v>1575</v>
      </c>
      <c r="C29" s="265" t="s">
        <v>685</v>
      </c>
      <c r="D29" s="264"/>
      <c r="E29" s="264" t="s">
        <v>1576</v>
      </c>
      <c r="F29" s="264" t="s">
        <v>1577</v>
      </c>
      <c r="G29" s="264">
        <v>379</v>
      </c>
      <c r="H29" s="265" t="s">
        <v>1578</v>
      </c>
      <c r="I29" s="269" t="s">
        <v>1579</v>
      </c>
      <c r="J29" s="269">
        <v>4</v>
      </c>
      <c r="K29" s="264">
        <v>22</v>
      </c>
      <c r="L29" s="1252" t="s">
        <v>1536</v>
      </c>
      <c r="M29" s="267">
        <v>48792</v>
      </c>
      <c r="N29" s="267">
        <f t="shared" si="0"/>
        <v>48792</v>
      </c>
    </row>
    <row r="30" spans="1:16" s="1" customFormat="1" ht="207.75" customHeight="1">
      <c r="A30" s="264">
        <f t="shared" si="1"/>
        <v>12</v>
      </c>
      <c r="B30" s="265" t="s">
        <v>1580</v>
      </c>
      <c r="C30" s="265" t="s">
        <v>1538</v>
      </c>
      <c r="D30" s="264"/>
      <c r="E30" s="271" t="s">
        <v>1581</v>
      </c>
      <c r="F30" s="271" t="s">
        <v>1582</v>
      </c>
      <c r="G30" s="264">
        <v>381</v>
      </c>
      <c r="H30" s="265" t="s">
        <v>4220</v>
      </c>
      <c r="I30" s="269" t="s">
        <v>1583</v>
      </c>
      <c r="J30" s="269">
        <v>5</v>
      </c>
      <c r="K30" s="264">
        <v>24</v>
      </c>
      <c r="L30" s="1252"/>
      <c r="M30" s="267">
        <v>52457</v>
      </c>
      <c r="N30" s="267">
        <f t="shared" si="0"/>
        <v>52457</v>
      </c>
    </row>
    <row r="31" spans="1:16" s="1" customFormat="1" ht="150" customHeight="1">
      <c r="A31" s="264">
        <f t="shared" si="1"/>
        <v>13</v>
      </c>
      <c r="B31" s="265" t="s">
        <v>1584</v>
      </c>
      <c r="C31" s="265" t="s">
        <v>685</v>
      </c>
      <c r="D31" s="264"/>
      <c r="E31" s="271" t="s">
        <v>1585</v>
      </c>
      <c r="F31" s="271" t="s">
        <v>1586</v>
      </c>
      <c r="G31" s="264">
        <v>429</v>
      </c>
      <c r="H31" s="265" t="s">
        <v>1587</v>
      </c>
      <c r="I31" s="269" t="s">
        <v>1588</v>
      </c>
      <c r="J31" s="269">
        <v>5</v>
      </c>
      <c r="K31" s="264">
        <v>28</v>
      </c>
      <c r="L31" s="1252"/>
      <c r="M31" s="267">
        <v>47938</v>
      </c>
      <c r="N31" s="267">
        <f t="shared" si="0"/>
        <v>47938</v>
      </c>
    </row>
    <row r="32" spans="1:16" s="1" customFormat="1" ht="150" customHeight="1">
      <c r="A32" s="264">
        <f t="shared" si="1"/>
        <v>14</v>
      </c>
      <c r="B32" s="265" t="s">
        <v>1589</v>
      </c>
      <c r="C32" s="265" t="s">
        <v>1538</v>
      </c>
      <c r="D32" s="264"/>
      <c r="E32" s="271" t="s">
        <v>1590</v>
      </c>
      <c r="F32" s="271" t="s">
        <v>1591</v>
      </c>
      <c r="G32" s="264">
        <v>424</v>
      </c>
      <c r="H32" s="372" t="s">
        <v>4221</v>
      </c>
      <c r="I32" s="269" t="s">
        <v>1592</v>
      </c>
      <c r="J32" s="269">
        <v>5</v>
      </c>
      <c r="K32" s="264">
        <v>25</v>
      </c>
      <c r="L32" s="1252"/>
      <c r="M32" s="267">
        <v>57411</v>
      </c>
      <c r="N32" s="267">
        <f t="shared" si="0"/>
        <v>57411</v>
      </c>
    </row>
    <row r="33" spans="1:14" s="1" customFormat="1" ht="244.5" customHeight="1">
      <c r="A33" s="264">
        <f t="shared" si="1"/>
        <v>15</v>
      </c>
      <c r="B33" s="265" t="s">
        <v>1593</v>
      </c>
      <c r="C33" s="265" t="s">
        <v>685</v>
      </c>
      <c r="D33" s="264"/>
      <c r="E33" s="264" t="s">
        <v>1594</v>
      </c>
      <c r="F33" s="271" t="s">
        <v>1595</v>
      </c>
      <c r="G33" s="264">
        <v>519</v>
      </c>
      <c r="H33" s="265" t="s">
        <v>1596</v>
      </c>
      <c r="I33" s="269" t="s">
        <v>1597</v>
      </c>
      <c r="J33" s="269">
        <v>6</v>
      </c>
      <c r="K33" s="264">
        <v>32</v>
      </c>
      <c r="L33" s="1252"/>
      <c r="M33" s="267">
        <v>54112</v>
      </c>
      <c r="N33" s="267">
        <f t="shared" si="0"/>
        <v>54112</v>
      </c>
    </row>
    <row r="34" spans="1:14" s="1" customFormat="1" ht="244.5" customHeight="1">
      <c r="A34" s="264">
        <f t="shared" si="1"/>
        <v>16</v>
      </c>
      <c r="B34" s="265" t="s">
        <v>1598</v>
      </c>
      <c r="C34" s="265" t="s">
        <v>1538</v>
      </c>
      <c r="D34" s="264"/>
      <c r="E34" s="264" t="s">
        <v>1599</v>
      </c>
      <c r="F34" s="271" t="s">
        <v>1600</v>
      </c>
      <c r="G34" s="264">
        <v>516</v>
      </c>
      <c r="H34" s="372" t="s">
        <v>4221</v>
      </c>
      <c r="I34" s="269" t="s">
        <v>1592</v>
      </c>
      <c r="J34" s="269">
        <v>6</v>
      </c>
      <c r="K34" s="264">
        <v>28</v>
      </c>
      <c r="L34" s="265" t="s">
        <v>1536</v>
      </c>
      <c r="M34" s="267">
        <v>67493</v>
      </c>
      <c r="N34" s="267">
        <f t="shared" si="0"/>
        <v>67493</v>
      </c>
    </row>
    <row r="35" spans="1:14" ht="91.5" customHeight="1">
      <c r="A35" s="264">
        <v>9</v>
      </c>
      <c r="B35" s="602" t="s">
        <v>4370</v>
      </c>
      <c r="C35" s="574" t="s">
        <v>1538</v>
      </c>
      <c r="D35" s="574"/>
      <c r="E35" s="575" t="s">
        <v>1601</v>
      </c>
      <c r="F35" s="575"/>
      <c r="G35" s="575"/>
      <c r="H35" s="575"/>
      <c r="I35" s="575"/>
      <c r="J35" s="575"/>
      <c r="K35" s="575"/>
      <c r="L35" s="575"/>
      <c r="M35" s="267">
        <v>783</v>
      </c>
      <c r="N35" s="267">
        <f t="shared" si="0"/>
        <v>783</v>
      </c>
    </row>
    <row r="36" spans="1:14" ht="87.75" customHeight="1">
      <c r="A36" s="264">
        <v>10</v>
      </c>
      <c r="B36" s="602" t="s">
        <v>4371</v>
      </c>
      <c r="C36" s="574" t="s">
        <v>1538</v>
      </c>
      <c r="D36" s="574"/>
      <c r="E36" s="575" t="s">
        <v>1602</v>
      </c>
      <c r="F36" s="575"/>
      <c r="G36" s="575"/>
      <c r="H36" s="575"/>
      <c r="I36" s="575"/>
      <c r="J36" s="575"/>
      <c r="K36" s="575"/>
      <c r="L36" s="575"/>
      <c r="M36" s="267">
        <v>783</v>
      </c>
      <c r="N36" s="267">
        <f t="shared" si="0"/>
        <v>783</v>
      </c>
    </row>
    <row r="37" spans="1:14" ht="97.5" customHeight="1">
      <c r="A37" s="264">
        <v>11</v>
      </c>
      <c r="B37" s="602" t="s">
        <v>4372</v>
      </c>
      <c r="C37" s="574" t="s">
        <v>1538</v>
      </c>
      <c r="D37" s="574"/>
      <c r="E37" s="575" t="s">
        <v>1603</v>
      </c>
      <c r="F37" s="575"/>
      <c r="G37" s="575"/>
      <c r="H37" s="575"/>
      <c r="I37" s="575"/>
      <c r="J37" s="575"/>
      <c r="K37" s="575"/>
      <c r="L37" s="575"/>
      <c r="M37" s="267">
        <v>550</v>
      </c>
      <c r="N37" s="267">
        <f t="shared" si="0"/>
        <v>550</v>
      </c>
    </row>
  </sheetData>
  <mergeCells count="6">
    <mergeCell ref="L29:L33"/>
    <mergeCell ref="F2:N2"/>
    <mergeCell ref="H4:O16"/>
    <mergeCell ref="B8:G16"/>
    <mergeCell ref="D19:D20"/>
    <mergeCell ref="L19:L27"/>
  </mergeCells>
  <hyperlinks>
    <hyperlink ref="P17" location="Меню!A1" display="Главное меню"/>
  </hyperlinks>
  <pageMargins left="0.78749999999999998" right="0.78749999999999998" top="0.78749999999999998" bottom="0.78749999999999998" header="0.511811023622047" footer="0.511811023622047"/>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22"/>
  <sheetViews>
    <sheetView zoomScale="75" zoomScaleNormal="75" workbookViewId="0">
      <selection activeCell="K3" sqref="K3"/>
    </sheetView>
  </sheetViews>
  <sheetFormatPr defaultColWidth="8.7109375" defaultRowHeight="15"/>
  <cols>
    <col min="1" max="1" width="47" style="272" customWidth="1"/>
    <col min="2" max="2" width="21.7109375" style="164" customWidth="1"/>
    <col min="3" max="3" width="24.140625" style="164" customWidth="1"/>
    <col min="4" max="9" width="21.7109375" style="164" customWidth="1"/>
    <col min="10" max="1024" width="8.7109375" style="273"/>
  </cols>
  <sheetData>
    <row r="1" spans="1:12" ht="44.25" customHeight="1">
      <c r="B1" s="1268" t="s">
        <v>1604</v>
      </c>
      <c r="C1" s="1268"/>
      <c r="D1" s="1268"/>
      <c r="E1" s="1268"/>
      <c r="F1" s="1268"/>
      <c r="G1" s="1268"/>
    </row>
    <row r="2" spans="1:12" ht="90.75" customHeight="1">
      <c r="B2" s="1269" t="s">
        <v>621</v>
      </c>
      <c r="C2" s="1269"/>
      <c r="D2" s="1269"/>
      <c r="E2" s="1269"/>
      <c r="F2" s="1269"/>
    </row>
    <row r="3" spans="1:12" ht="25.5" customHeight="1">
      <c r="A3" s="274"/>
      <c r="B3" s="275"/>
      <c r="C3" s="275"/>
      <c r="D3" s="275"/>
      <c r="E3" s="275"/>
      <c r="F3" s="275"/>
      <c r="G3" s="275"/>
      <c r="H3" s="276" t="s">
        <v>66</v>
      </c>
      <c r="I3" s="231">
        <v>0</v>
      </c>
      <c r="J3" s="31"/>
      <c r="K3" s="80" t="s">
        <v>65</v>
      </c>
      <c r="L3" s="31"/>
    </row>
    <row r="4" spans="1:12" s="273" customFormat="1" ht="66.75" customHeight="1">
      <c r="A4" s="277" t="s">
        <v>129</v>
      </c>
      <c r="B4" s="369" t="s">
        <v>1530</v>
      </c>
      <c r="C4" s="278" t="str">
        <f>CONCATENATE("Дилерская цена при скидке ",C3*100,"%")</f>
        <v>Дилерская цена при скидке 0%</v>
      </c>
    </row>
    <row r="5" spans="1:12" s="273" customFormat="1" ht="21" customHeight="1">
      <c r="A5" s="603" t="s">
        <v>4373</v>
      </c>
      <c r="B5" s="604">
        <v>422017</v>
      </c>
      <c r="C5" s="573">
        <f t="shared" ref="C5:C16" si="0">B5*(1-$I$3)</f>
        <v>422017</v>
      </c>
    </row>
    <row r="6" spans="1:12" s="273" customFormat="1" ht="28.5" customHeight="1">
      <c r="A6" s="605" t="s">
        <v>4374</v>
      </c>
      <c r="B6" s="604">
        <v>55619</v>
      </c>
      <c r="C6" s="573">
        <f t="shared" si="0"/>
        <v>55619</v>
      </c>
    </row>
    <row r="7" spans="1:12" s="273" customFormat="1" ht="28.5" customHeight="1">
      <c r="A7" s="605" t="s">
        <v>1605</v>
      </c>
      <c r="B7" s="604">
        <v>60659</v>
      </c>
      <c r="C7" s="573">
        <f t="shared" si="0"/>
        <v>60659</v>
      </c>
    </row>
    <row r="8" spans="1:12" s="273" customFormat="1" ht="28.5" customHeight="1">
      <c r="A8" s="605" t="s">
        <v>1606</v>
      </c>
      <c r="B8" s="604">
        <v>62111</v>
      </c>
      <c r="C8" s="573">
        <f t="shared" si="0"/>
        <v>62111</v>
      </c>
    </row>
    <row r="9" spans="1:12" s="273" customFormat="1" ht="28.5" customHeight="1">
      <c r="A9" s="605" t="s">
        <v>1607</v>
      </c>
      <c r="B9" s="604">
        <v>64076</v>
      </c>
      <c r="C9" s="573">
        <f t="shared" si="0"/>
        <v>64076</v>
      </c>
    </row>
    <row r="10" spans="1:12" s="273" customFormat="1" ht="28.5" customHeight="1">
      <c r="A10" s="605" t="s">
        <v>4375</v>
      </c>
      <c r="B10" s="604">
        <v>65527</v>
      </c>
      <c r="C10" s="573">
        <f t="shared" si="0"/>
        <v>65527</v>
      </c>
    </row>
    <row r="11" spans="1:12" s="273" customFormat="1" ht="28.5" customHeight="1">
      <c r="A11" s="605" t="s">
        <v>1608</v>
      </c>
      <c r="B11" s="604">
        <v>73987</v>
      </c>
      <c r="C11" s="573">
        <f t="shared" si="0"/>
        <v>73987</v>
      </c>
    </row>
    <row r="12" spans="1:12" s="273" customFormat="1" ht="28.5" customHeight="1">
      <c r="A12" s="605" t="s">
        <v>4376</v>
      </c>
      <c r="B12" s="604">
        <v>75439</v>
      </c>
      <c r="C12" s="573">
        <f t="shared" si="0"/>
        <v>75439</v>
      </c>
    </row>
    <row r="13" spans="1:12" s="273" customFormat="1" ht="28.5" customHeight="1">
      <c r="A13" s="605" t="s">
        <v>1609</v>
      </c>
      <c r="B13" s="604">
        <v>56046</v>
      </c>
      <c r="C13" s="573">
        <f t="shared" si="0"/>
        <v>56046</v>
      </c>
    </row>
    <row r="14" spans="1:12" s="273" customFormat="1" ht="28.5" customHeight="1">
      <c r="A14" s="605" t="s">
        <v>1610</v>
      </c>
      <c r="B14" s="604">
        <v>59121</v>
      </c>
      <c r="C14" s="573">
        <f t="shared" si="0"/>
        <v>59121</v>
      </c>
    </row>
    <row r="15" spans="1:12" s="273" customFormat="1" ht="28.5" customHeight="1">
      <c r="A15" s="605" t="s">
        <v>1611</v>
      </c>
      <c r="B15" s="604">
        <v>69030</v>
      </c>
      <c r="C15" s="573">
        <f t="shared" si="0"/>
        <v>69030</v>
      </c>
    </row>
    <row r="16" spans="1:12" s="273" customFormat="1" ht="28.5" customHeight="1">
      <c r="A16" s="605" t="s">
        <v>1612</v>
      </c>
      <c r="B16" s="604">
        <v>76207</v>
      </c>
      <c r="C16" s="573">
        <f t="shared" si="0"/>
        <v>76207</v>
      </c>
    </row>
    <row r="17" spans="1:14" ht="28.5" customHeight="1">
      <c r="A17" s="1270" t="s">
        <v>628</v>
      </c>
      <c r="B17" s="1270"/>
      <c r="C17" s="1270"/>
      <c r="D17" s="1270"/>
      <c r="E17" s="1270"/>
      <c r="F17" s="1270"/>
      <c r="G17" s="1270"/>
      <c r="H17" s="1270"/>
      <c r="I17" s="1270"/>
    </row>
    <row r="18" spans="1:14" ht="45" customHeight="1">
      <c r="A18" s="279" t="s">
        <v>129</v>
      </c>
      <c r="B18" s="1261" t="s">
        <v>1613</v>
      </c>
      <c r="C18" s="1261"/>
      <c r="D18" s="1261" t="s">
        <v>1614</v>
      </c>
      <c r="E18" s="1261"/>
      <c r="F18" s="1261" t="s">
        <v>1615</v>
      </c>
      <c r="G18" s="1261"/>
      <c r="H18" s="1261" t="s">
        <v>1616</v>
      </c>
      <c r="I18" s="1261"/>
    </row>
    <row r="19" spans="1:14" ht="161.25" customHeight="1">
      <c r="A19" s="279" t="s">
        <v>67</v>
      </c>
      <c r="B19" s="1271"/>
      <c r="C19" s="1271"/>
      <c r="D19" s="1271"/>
      <c r="E19" s="1271"/>
      <c r="F19" s="1271"/>
      <c r="G19" s="1271"/>
      <c r="H19" s="1271"/>
      <c r="I19" s="1271"/>
    </row>
    <row r="20" spans="1:14" s="140" customFormat="1" ht="18" customHeight="1">
      <c r="A20" s="280" t="s">
        <v>1617</v>
      </c>
      <c r="B20" s="1267" t="s">
        <v>1618</v>
      </c>
      <c r="C20" s="1267"/>
      <c r="D20" s="1267" t="s">
        <v>1619</v>
      </c>
      <c r="E20" s="1267"/>
      <c r="F20" s="1267" t="s">
        <v>1620</v>
      </c>
      <c r="G20" s="1267"/>
      <c r="H20" s="1267" t="s">
        <v>1621</v>
      </c>
      <c r="I20" s="1267"/>
    </row>
    <row r="21" spans="1:14" s="140" customFormat="1" ht="18" customHeight="1">
      <c r="A21" s="281" t="s">
        <v>1622</v>
      </c>
      <c r="B21" s="1266" t="s">
        <v>1623</v>
      </c>
      <c r="C21" s="1266"/>
      <c r="D21" s="1266" t="s">
        <v>1624</v>
      </c>
      <c r="E21" s="1266"/>
      <c r="F21" s="1266" t="s">
        <v>1625</v>
      </c>
      <c r="G21" s="1266"/>
      <c r="H21" s="1266" t="s">
        <v>1626</v>
      </c>
      <c r="I21" s="1266"/>
    </row>
    <row r="22" spans="1:14" s="140" customFormat="1" ht="18" customHeight="1">
      <c r="A22" s="281" t="s">
        <v>711</v>
      </c>
      <c r="B22" s="1255">
        <v>203</v>
      </c>
      <c r="C22" s="1255"/>
      <c r="D22" s="1255">
        <v>331</v>
      </c>
      <c r="E22" s="1255"/>
      <c r="F22" s="1255">
        <v>417</v>
      </c>
      <c r="G22" s="1255"/>
      <c r="H22" s="1255">
        <v>513</v>
      </c>
      <c r="I22" s="1255"/>
    </row>
    <row r="23" spans="1:14" s="140" customFormat="1" ht="18" customHeight="1">
      <c r="A23" s="281" t="s">
        <v>1449</v>
      </c>
      <c r="B23" s="1255">
        <v>151</v>
      </c>
      <c r="C23" s="1255"/>
      <c r="D23" s="1255">
        <v>251</v>
      </c>
      <c r="E23" s="1255"/>
      <c r="F23" s="1255">
        <v>318</v>
      </c>
      <c r="G23" s="1255"/>
      <c r="H23" s="1255">
        <v>393</v>
      </c>
      <c r="I23" s="1255"/>
    </row>
    <row r="24" spans="1:14" s="140" customFormat="1" ht="18" customHeight="1">
      <c r="A24" s="281" t="s">
        <v>1627</v>
      </c>
      <c r="B24" s="1255" t="s">
        <v>1628</v>
      </c>
      <c r="C24" s="1255"/>
      <c r="D24" s="1255" t="s">
        <v>1629</v>
      </c>
      <c r="E24" s="1255"/>
      <c r="F24" s="1255" t="s">
        <v>1630</v>
      </c>
      <c r="G24" s="1255"/>
      <c r="H24" s="1255" t="s">
        <v>1631</v>
      </c>
      <c r="I24" s="1255"/>
    </row>
    <row r="25" spans="1:14" s="140" customFormat="1" ht="18" customHeight="1">
      <c r="A25" s="281" t="s">
        <v>1632</v>
      </c>
      <c r="B25" s="1255" t="s">
        <v>1633</v>
      </c>
      <c r="C25" s="1255"/>
      <c r="D25" s="1255" t="s">
        <v>1633</v>
      </c>
      <c r="E25" s="1255"/>
      <c r="F25" s="1255" t="s">
        <v>1633</v>
      </c>
      <c r="G25" s="1255"/>
      <c r="H25" s="1255" t="s">
        <v>1633</v>
      </c>
      <c r="I25" s="1255"/>
    </row>
    <row r="26" spans="1:14" s="140" customFormat="1" ht="18" customHeight="1">
      <c r="A26" s="281" t="s">
        <v>1634</v>
      </c>
      <c r="B26" s="1255">
        <v>1.35</v>
      </c>
      <c r="C26" s="1255"/>
      <c r="D26" s="1255">
        <v>1.9</v>
      </c>
      <c r="E26" s="1255"/>
      <c r="F26" s="1255">
        <v>2.1</v>
      </c>
      <c r="G26" s="1255"/>
      <c r="H26" s="1255">
        <v>2.6</v>
      </c>
      <c r="I26" s="1255"/>
    </row>
    <row r="27" spans="1:14" ht="52.5" customHeight="1">
      <c r="A27" s="282" t="s">
        <v>668</v>
      </c>
      <c r="B27" s="1255" t="s">
        <v>1635</v>
      </c>
      <c r="C27" s="1255"/>
      <c r="D27" s="1255"/>
      <c r="E27" s="1255"/>
      <c r="F27" s="1255"/>
      <c r="G27" s="1255"/>
      <c r="H27" s="1255"/>
      <c r="I27" s="1255"/>
      <c r="N27" s="140"/>
    </row>
    <row r="28" spans="1:14" s="140" customFormat="1" ht="24" customHeight="1">
      <c r="A28" s="281" t="s">
        <v>1636</v>
      </c>
      <c r="B28" s="1255" t="s">
        <v>1637</v>
      </c>
      <c r="C28" s="1255"/>
      <c r="D28" s="1255"/>
      <c r="E28" s="1255"/>
      <c r="F28" s="1255"/>
      <c r="G28" s="1255"/>
      <c r="H28" s="1255"/>
      <c r="I28" s="1255"/>
    </row>
    <row r="29" spans="1:14" s="140" customFormat="1" ht="24" customHeight="1">
      <c r="A29" s="281" t="s">
        <v>1638</v>
      </c>
      <c r="B29" s="1255" t="s">
        <v>1639</v>
      </c>
      <c r="C29" s="1255"/>
      <c r="D29" s="1255"/>
      <c r="E29" s="1255"/>
      <c r="F29" s="1255"/>
      <c r="G29" s="1255"/>
      <c r="H29" s="1255"/>
      <c r="I29" s="1255"/>
    </row>
    <row r="30" spans="1:14" s="140" customFormat="1" ht="24" customHeight="1">
      <c r="A30" s="281" t="s">
        <v>1640</v>
      </c>
      <c r="B30" s="1255" t="s">
        <v>1641</v>
      </c>
      <c r="C30" s="1255"/>
      <c r="D30" s="1255"/>
      <c r="E30" s="1255"/>
      <c r="F30" s="1255"/>
      <c r="G30" s="1255"/>
      <c r="H30" s="1255"/>
      <c r="I30" s="1255"/>
    </row>
    <row r="31" spans="1:14" s="284" customFormat="1" ht="25.5" customHeight="1">
      <c r="A31" s="283" t="s">
        <v>1642</v>
      </c>
      <c r="B31" s="1255" t="s">
        <v>1643</v>
      </c>
      <c r="C31" s="1255"/>
      <c r="D31" s="1255"/>
      <c r="E31" s="1255"/>
      <c r="F31" s="1255"/>
      <c r="G31" s="1255"/>
      <c r="H31" s="1255"/>
      <c r="I31" s="1255"/>
    </row>
    <row r="32" spans="1:14" s="140" customFormat="1" ht="24.75" customHeight="1">
      <c r="A32" s="281" t="s">
        <v>1644</v>
      </c>
      <c r="B32" s="1255" t="s">
        <v>1645</v>
      </c>
      <c r="C32" s="1255"/>
      <c r="D32" s="1255"/>
      <c r="E32" s="1255"/>
      <c r="F32" s="1255"/>
      <c r="G32" s="1255"/>
      <c r="H32" s="1255"/>
      <c r="I32" s="1255"/>
    </row>
    <row r="33" spans="1:9" s="140" customFormat="1" ht="22.5" customHeight="1">
      <c r="A33" s="281" t="s">
        <v>1646</v>
      </c>
      <c r="B33" s="1255" t="s">
        <v>1647</v>
      </c>
      <c r="C33" s="1255"/>
      <c r="D33" s="1255"/>
      <c r="E33" s="1255"/>
      <c r="F33" s="1255"/>
      <c r="G33" s="1255"/>
      <c r="H33" s="1255"/>
      <c r="I33" s="1255"/>
    </row>
    <row r="34" spans="1:9" ht="27.75" customHeight="1">
      <c r="A34" s="282" t="s">
        <v>1648</v>
      </c>
      <c r="B34" s="1255" t="s">
        <v>1649</v>
      </c>
      <c r="C34" s="1255"/>
      <c r="D34" s="1255" t="s">
        <v>1650</v>
      </c>
      <c r="E34" s="1255"/>
      <c r="F34" s="1255" t="s">
        <v>1651</v>
      </c>
      <c r="G34" s="1255"/>
      <c r="H34" s="1255" t="s">
        <v>1652</v>
      </c>
      <c r="I34" s="1255"/>
    </row>
    <row r="35" spans="1:9" ht="27" customHeight="1">
      <c r="A35" s="282" t="s">
        <v>1653</v>
      </c>
      <c r="B35" s="1266" t="s">
        <v>1654</v>
      </c>
      <c r="C35" s="1266"/>
      <c r="D35" s="1266"/>
      <c r="E35" s="1266"/>
      <c r="F35" s="1266"/>
      <c r="G35" s="1266"/>
      <c r="H35" s="1266"/>
      <c r="I35" s="1266"/>
    </row>
    <row r="36" spans="1:9" ht="29.25" customHeight="1">
      <c r="A36" s="282" t="s">
        <v>1655</v>
      </c>
      <c r="B36" s="1255" t="s">
        <v>1656</v>
      </c>
      <c r="C36" s="1255"/>
      <c r="D36" s="1255"/>
      <c r="E36" s="1255"/>
      <c r="F36" s="1255"/>
      <c r="G36" s="1255"/>
      <c r="H36" s="1255"/>
      <c r="I36" s="1255"/>
    </row>
    <row r="37" spans="1:9" ht="24.75" customHeight="1">
      <c r="A37" s="282" t="s">
        <v>1657</v>
      </c>
      <c r="B37" s="1255" t="s">
        <v>1658</v>
      </c>
      <c r="C37" s="1255"/>
      <c r="D37" s="1255"/>
      <c r="E37" s="1255"/>
      <c r="F37" s="1255"/>
      <c r="G37" s="1255"/>
      <c r="H37" s="1255"/>
      <c r="I37" s="1255"/>
    </row>
    <row r="38" spans="1:9" ht="43.5" customHeight="1">
      <c r="A38" s="282" t="s">
        <v>1659</v>
      </c>
      <c r="B38" s="1255" t="s">
        <v>1660</v>
      </c>
      <c r="C38" s="1255"/>
      <c r="D38" s="1255"/>
      <c r="E38" s="1255"/>
      <c r="F38" s="1255"/>
      <c r="G38" s="1255"/>
      <c r="H38" s="1255"/>
      <c r="I38" s="1255"/>
    </row>
    <row r="39" spans="1:9" ht="43.5" customHeight="1">
      <c r="A39" s="282" t="s">
        <v>1661</v>
      </c>
      <c r="B39" s="1255" t="s">
        <v>1662</v>
      </c>
      <c r="C39" s="1255"/>
      <c r="D39" s="1255"/>
      <c r="E39" s="1255"/>
      <c r="F39" s="1255"/>
      <c r="G39" s="1255"/>
      <c r="H39" s="1255"/>
      <c r="I39" s="1255"/>
    </row>
    <row r="40" spans="1:9" ht="22.5" customHeight="1">
      <c r="A40" s="282" t="s">
        <v>1663</v>
      </c>
      <c r="B40" s="1255" t="s">
        <v>1664</v>
      </c>
      <c r="C40" s="1255"/>
      <c r="D40" s="1255"/>
      <c r="E40" s="1255"/>
      <c r="F40" s="1255"/>
      <c r="G40" s="1255"/>
      <c r="H40" s="1255"/>
      <c r="I40" s="1255"/>
    </row>
    <row r="41" spans="1:9" ht="24" customHeight="1">
      <c r="A41" s="282" t="s">
        <v>1665</v>
      </c>
      <c r="B41" s="1255" t="s">
        <v>1664</v>
      </c>
      <c r="C41" s="1255"/>
      <c r="D41" s="1255"/>
      <c r="E41" s="1255"/>
      <c r="F41" s="1255"/>
      <c r="G41" s="1255"/>
      <c r="H41" s="1255"/>
      <c r="I41" s="1255"/>
    </row>
    <row r="42" spans="1:9" ht="60" customHeight="1">
      <c r="A42" s="282" t="s">
        <v>1666</v>
      </c>
      <c r="B42" s="1255"/>
      <c r="C42" s="1255"/>
      <c r="D42" s="1255"/>
      <c r="E42" s="1255"/>
      <c r="F42" s="1255"/>
      <c r="G42" s="1255"/>
      <c r="H42" s="1255"/>
      <c r="I42" s="1255"/>
    </row>
    <row r="43" spans="1:9" ht="21.75" customHeight="1">
      <c r="A43" s="282" t="s">
        <v>710</v>
      </c>
      <c r="B43" s="1255">
        <v>52</v>
      </c>
      <c r="C43" s="1255"/>
      <c r="D43" s="1255">
        <v>55</v>
      </c>
      <c r="E43" s="1255"/>
      <c r="F43" s="1255">
        <v>55</v>
      </c>
      <c r="G43" s="1255"/>
      <c r="H43" s="1255">
        <v>58</v>
      </c>
      <c r="I43" s="1255"/>
    </row>
    <row r="44" spans="1:9" ht="24.75" customHeight="1">
      <c r="A44" s="282" t="s">
        <v>1667</v>
      </c>
      <c r="B44" s="1255" t="s">
        <v>1668</v>
      </c>
      <c r="C44" s="1255"/>
      <c r="D44" s="1255" t="s">
        <v>1669</v>
      </c>
      <c r="E44" s="1255"/>
      <c r="F44" s="1255" t="s">
        <v>1670</v>
      </c>
      <c r="G44" s="1255"/>
      <c r="H44" s="1255" t="s">
        <v>1671</v>
      </c>
      <c r="I44" s="1255"/>
    </row>
    <row r="45" spans="1:9" ht="54" customHeight="1">
      <c r="A45" s="1257" t="s">
        <v>1672</v>
      </c>
      <c r="B45" s="1255" t="s">
        <v>1673</v>
      </c>
      <c r="C45" s="1255"/>
      <c r="D45" s="1255"/>
      <c r="E45" s="1255"/>
      <c r="F45" s="1255"/>
      <c r="G45" s="1255"/>
      <c r="H45" s="1255"/>
      <c r="I45" s="1255"/>
    </row>
    <row r="46" spans="1:9" ht="48.75" customHeight="1">
      <c r="A46" s="1257"/>
      <c r="B46" s="1255" t="s">
        <v>1674</v>
      </c>
      <c r="C46" s="1255"/>
      <c r="D46" s="1255"/>
      <c r="E46" s="1255"/>
      <c r="F46" s="1255"/>
      <c r="G46" s="1255"/>
      <c r="H46" s="1255"/>
      <c r="I46" s="1255"/>
    </row>
    <row r="47" spans="1:9" ht="52.5" customHeight="1">
      <c r="A47" s="1257"/>
      <c r="B47" s="1255" t="s">
        <v>1675</v>
      </c>
      <c r="C47" s="1255"/>
      <c r="D47" s="1255"/>
      <c r="E47" s="1255"/>
      <c r="F47" s="1255"/>
      <c r="G47" s="1255"/>
      <c r="H47" s="1255"/>
      <c r="I47" s="1255"/>
    </row>
    <row r="48" spans="1:9" ht="60.75" customHeight="1">
      <c r="A48" s="1257"/>
      <c r="B48" s="1255" t="s">
        <v>1676</v>
      </c>
      <c r="C48" s="1255"/>
      <c r="D48" s="1255"/>
      <c r="E48" s="1255"/>
      <c r="F48" s="1255"/>
      <c r="G48" s="1255"/>
      <c r="H48" s="1255"/>
      <c r="I48" s="1255"/>
    </row>
    <row r="49" spans="1:9" ht="27" customHeight="1">
      <c r="A49" s="282" t="s">
        <v>1677</v>
      </c>
      <c r="B49" s="1255" t="s">
        <v>1678</v>
      </c>
      <c r="C49" s="1255"/>
      <c r="D49" s="1255"/>
      <c r="E49" s="1255"/>
      <c r="F49" s="1255"/>
      <c r="G49" s="1255"/>
      <c r="H49" s="1255"/>
      <c r="I49" s="1255"/>
    </row>
    <row r="50" spans="1:9" ht="61.5" customHeight="1">
      <c r="A50" s="282" t="s">
        <v>1679</v>
      </c>
      <c r="B50" s="1255" t="s">
        <v>4215</v>
      </c>
      <c r="C50" s="1255"/>
      <c r="D50" s="1255"/>
      <c r="E50" s="1255"/>
      <c r="F50" s="1255"/>
      <c r="G50" s="1255"/>
      <c r="H50" s="1255"/>
      <c r="I50" s="1255"/>
    </row>
    <row r="51" spans="1:9" ht="26.25" customHeight="1">
      <c r="A51" s="282" t="s">
        <v>1680</v>
      </c>
      <c r="B51" s="1255" t="s">
        <v>1681</v>
      </c>
      <c r="C51" s="1255"/>
      <c r="D51" s="1255"/>
      <c r="E51" s="1255"/>
      <c r="F51" s="1255"/>
      <c r="G51" s="1255"/>
      <c r="H51" s="1255"/>
      <c r="I51" s="1255"/>
    </row>
    <row r="52" spans="1:9" ht="26.25" customHeight="1">
      <c r="A52" s="282" t="s">
        <v>4216</v>
      </c>
      <c r="B52" s="1255" t="s">
        <v>4217</v>
      </c>
      <c r="C52" s="1255"/>
      <c r="D52" s="1255"/>
      <c r="E52" s="1255"/>
      <c r="F52" s="1255"/>
      <c r="G52" s="1255"/>
      <c r="H52" s="1255"/>
      <c r="I52" s="1255"/>
    </row>
    <row r="53" spans="1:9" ht="19.5" customHeight="1">
      <c r="A53" s="285" t="s">
        <v>1682</v>
      </c>
      <c r="B53" s="1256">
        <v>140</v>
      </c>
      <c r="C53" s="1256"/>
      <c r="D53" s="1256">
        <v>100</v>
      </c>
      <c r="E53" s="1256"/>
      <c r="F53" s="1256">
        <v>84</v>
      </c>
      <c r="G53" s="1256"/>
      <c r="H53" s="1256">
        <v>71</v>
      </c>
      <c r="I53" s="1256"/>
    </row>
    <row r="54" spans="1:9" ht="15" customHeight="1">
      <c r="A54" s="1263" t="s">
        <v>1683</v>
      </c>
      <c r="B54" s="1264" t="s">
        <v>4218</v>
      </c>
      <c r="C54" s="1264"/>
      <c r="D54" s="1264"/>
      <c r="E54" s="1264"/>
      <c r="F54" s="1264"/>
      <c r="G54" s="1264"/>
      <c r="H54" s="1264"/>
      <c r="I54" s="1264"/>
    </row>
    <row r="55" spans="1:9" ht="15" customHeight="1">
      <c r="A55" s="1263"/>
      <c r="B55" s="1264"/>
      <c r="C55" s="1264"/>
      <c r="D55" s="1264"/>
      <c r="E55" s="1264"/>
      <c r="F55" s="1264"/>
      <c r="G55" s="1264"/>
      <c r="H55" s="1264"/>
      <c r="I55" s="1264"/>
    </row>
    <row r="56" spans="1:9" ht="15" customHeight="1">
      <c r="A56" s="1263"/>
      <c r="B56" s="1264"/>
      <c r="C56" s="1264"/>
      <c r="D56" s="1264"/>
      <c r="E56" s="1264"/>
      <c r="F56" s="1264"/>
      <c r="G56" s="1264"/>
      <c r="H56" s="1264"/>
      <c r="I56" s="1264"/>
    </row>
    <row r="57" spans="1:9" ht="15" customHeight="1">
      <c r="A57" s="1265"/>
      <c r="B57" s="1264"/>
      <c r="C57" s="1264"/>
      <c r="D57" s="1264"/>
      <c r="E57" s="1264"/>
      <c r="F57" s="1264"/>
      <c r="G57" s="1264"/>
      <c r="H57" s="1264"/>
      <c r="I57" s="1264"/>
    </row>
    <row r="58" spans="1:9" ht="15" customHeight="1">
      <c r="A58" s="1265"/>
      <c r="B58" s="1264"/>
      <c r="C58" s="1264"/>
      <c r="D58" s="1264"/>
      <c r="E58" s="1264"/>
      <c r="F58" s="1264"/>
      <c r="G58" s="1264"/>
      <c r="H58" s="1264"/>
      <c r="I58" s="1264"/>
    </row>
    <row r="59" spans="1:9" ht="15" customHeight="1">
      <c r="A59" s="1265"/>
      <c r="B59" s="1264"/>
      <c r="C59" s="1264"/>
      <c r="D59" s="1264"/>
      <c r="E59" s="1264"/>
      <c r="F59" s="1264"/>
      <c r="G59" s="1264"/>
      <c r="H59" s="1264"/>
      <c r="I59" s="1264"/>
    </row>
    <row r="60" spans="1:9" ht="15" customHeight="1">
      <c r="A60" s="1265"/>
      <c r="B60" s="1264"/>
      <c r="C60" s="1264"/>
      <c r="D60" s="1264"/>
      <c r="E60" s="1264"/>
      <c r="F60" s="1264"/>
      <c r="G60" s="1264"/>
      <c r="H60" s="1264"/>
      <c r="I60" s="1264"/>
    </row>
    <row r="61" spans="1:9" ht="15" customHeight="1">
      <c r="A61" s="1265"/>
      <c r="B61" s="1264"/>
      <c r="C61" s="1264"/>
      <c r="D61" s="1264"/>
      <c r="E61" s="1264"/>
      <c r="F61" s="1264"/>
      <c r="G61" s="1264"/>
      <c r="H61" s="1264"/>
      <c r="I61" s="1264"/>
    </row>
    <row r="62" spans="1:9" ht="15" customHeight="1">
      <c r="A62" s="1265"/>
      <c r="B62" s="1264"/>
      <c r="C62" s="1264"/>
      <c r="D62" s="1264"/>
      <c r="E62" s="1264"/>
      <c r="F62" s="1264"/>
      <c r="G62" s="1264"/>
      <c r="H62" s="1264"/>
      <c r="I62" s="1264"/>
    </row>
    <row r="63" spans="1:9" ht="15" customHeight="1">
      <c r="A63" s="1265"/>
      <c r="B63" s="1264"/>
      <c r="C63" s="1264"/>
      <c r="D63" s="1264"/>
      <c r="E63" s="1264"/>
      <c r="F63" s="1264"/>
      <c r="G63" s="1264"/>
      <c r="H63" s="1264"/>
      <c r="I63" s="1264"/>
    </row>
    <row r="64" spans="1:9" ht="15" customHeight="1">
      <c r="A64" s="1265"/>
      <c r="B64" s="1264"/>
      <c r="C64" s="1264"/>
      <c r="D64" s="1264"/>
      <c r="E64" s="1264"/>
      <c r="F64" s="1264"/>
      <c r="G64" s="1264"/>
      <c r="H64" s="1264"/>
      <c r="I64" s="1264"/>
    </row>
    <row r="65" spans="1:9" ht="15" customHeight="1">
      <c r="A65" s="1265"/>
      <c r="B65" s="1264"/>
      <c r="C65" s="1264"/>
      <c r="D65" s="1264"/>
      <c r="E65" s="1264"/>
      <c r="F65" s="1264"/>
      <c r="G65" s="1264"/>
      <c r="H65" s="1264"/>
      <c r="I65" s="1264"/>
    </row>
    <row r="66" spans="1:9" ht="15" customHeight="1">
      <c r="A66" s="1265"/>
      <c r="B66" s="1264"/>
      <c r="C66" s="1264"/>
      <c r="D66" s="1264"/>
      <c r="E66" s="1264"/>
      <c r="F66" s="1264"/>
      <c r="G66" s="1264"/>
      <c r="H66" s="1264"/>
      <c r="I66" s="1264"/>
    </row>
    <row r="67" spans="1:9" ht="15" customHeight="1">
      <c r="A67" s="1265"/>
      <c r="B67" s="1264"/>
      <c r="C67" s="1264"/>
      <c r="D67" s="1264"/>
      <c r="E67" s="1264"/>
      <c r="F67" s="1264"/>
      <c r="G67" s="1264"/>
      <c r="H67" s="1264"/>
      <c r="I67" s="1264"/>
    </row>
    <row r="68" spans="1:9" ht="15" customHeight="1">
      <c r="A68" s="1265"/>
      <c r="B68" s="1264"/>
      <c r="C68" s="1264"/>
      <c r="D68" s="1264"/>
      <c r="E68" s="1264"/>
      <c r="F68" s="1264"/>
      <c r="G68" s="1264"/>
      <c r="H68" s="1264"/>
      <c r="I68" s="1264"/>
    </row>
    <row r="69" spans="1:9" ht="15" customHeight="1">
      <c r="A69" s="1265"/>
      <c r="B69" s="1264"/>
      <c r="C69" s="1264"/>
      <c r="D69" s="1264"/>
      <c r="E69" s="1264"/>
      <c r="F69" s="1264"/>
      <c r="G69" s="1264"/>
      <c r="H69" s="1264"/>
      <c r="I69" s="1264"/>
    </row>
    <row r="70" spans="1:9" ht="15" customHeight="1">
      <c r="A70" s="1265"/>
      <c r="B70" s="1264"/>
      <c r="C70" s="1264"/>
      <c r="D70" s="1264"/>
      <c r="E70" s="1264"/>
      <c r="F70" s="1264"/>
      <c r="G70" s="1264"/>
      <c r="H70" s="1264"/>
      <c r="I70" s="1264"/>
    </row>
    <row r="71" spans="1:9" ht="15" customHeight="1">
      <c r="A71" s="1265"/>
      <c r="B71" s="1264"/>
      <c r="C71" s="1264"/>
      <c r="D71" s="1264"/>
      <c r="E71" s="1264"/>
      <c r="F71" s="1264"/>
      <c r="G71" s="1264"/>
      <c r="H71" s="1264"/>
      <c r="I71" s="1264"/>
    </row>
    <row r="72" spans="1:9" ht="15" customHeight="1">
      <c r="A72" s="1265"/>
      <c r="B72" s="1264"/>
      <c r="C72" s="1264"/>
      <c r="D72" s="1264"/>
      <c r="E72" s="1264"/>
      <c r="F72" s="1264"/>
      <c r="G72" s="1264"/>
      <c r="H72" s="1264"/>
      <c r="I72" s="1264"/>
    </row>
    <row r="73" spans="1:9" ht="15" customHeight="1">
      <c r="A73" s="1265"/>
      <c r="B73" s="1264"/>
      <c r="C73" s="1264"/>
      <c r="D73" s="1264"/>
      <c r="E73" s="1264"/>
      <c r="F73" s="1264"/>
      <c r="G73" s="1264"/>
      <c r="H73" s="1264"/>
      <c r="I73" s="1264"/>
    </row>
    <row r="74" spans="1:9" ht="15" customHeight="1">
      <c r="A74" s="1265"/>
      <c r="B74" s="1264"/>
      <c r="C74" s="1264"/>
      <c r="D74" s="1264"/>
      <c r="E74" s="1264"/>
      <c r="F74" s="1264"/>
      <c r="G74" s="1264"/>
      <c r="H74" s="1264"/>
      <c r="I74" s="1264"/>
    </row>
    <row r="75" spans="1:9" ht="15" customHeight="1">
      <c r="A75" s="1265"/>
      <c r="B75" s="1264"/>
      <c r="C75" s="1264"/>
      <c r="D75" s="1264"/>
      <c r="E75" s="1264"/>
      <c r="F75" s="1264"/>
      <c r="G75" s="1264"/>
      <c r="H75" s="1264"/>
      <c r="I75" s="1264"/>
    </row>
    <row r="76" spans="1:9" ht="15" customHeight="1">
      <c r="A76" s="1265"/>
      <c r="B76" s="1264"/>
      <c r="C76" s="1264"/>
      <c r="D76" s="1264"/>
      <c r="E76" s="1264"/>
      <c r="F76" s="1264"/>
      <c r="G76" s="1264"/>
      <c r="H76" s="1264"/>
      <c r="I76" s="1264"/>
    </row>
    <row r="77" spans="1:9" ht="15" customHeight="1">
      <c r="A77" s="1265"/>
      <c r="B77" s="1264"/>
      <c r="C77" s="1264"/>
      <c r="D77" s="1264"/>
      <c r="E77" s="1264"/>
      <c r="F77" s="1264"/>
      <c r="G77" s="1264"/>
      <c r="H77" s="1264"/>
      <c r="I77" s="1264"/>
    </row>
    <row r="78" spans="1:9" ht="15" customHeight="1">
      <c r="A78" s="1265"/>
      <c r="B78" s="1264"/>
      <c r="C78" s="1264"/>
      <c r="D78" s="1264"/>
      <c r="E78" s="1264"/>
      <c r="F78" s="1264"/>
      <c r="G78" s="1264"/>
      <c r="H78" s="1264"/>
      <c r="I78" s="1264"/>
    </row>
    <row r="79" spans="1:9" ht="15" customHeight="1">
      <c r="A79" s="1265"/>
      <c r="B79" s="1264"/>
      <c r="C79" s="1264"/>
      <c r="D79" s="1264"/>
      <c r="E79" s="1264"/>
      <c r="F79" s="1264"/>
      <c r="G79" s="1264"/>
      <c r="H79" s="1264"/>
      <c r="I79" s="1264"/>
    </row>
    <row r="80" spans="1:9" ht="15" customHeight="1">
      <c r="A80" s="1265"/>
      <c r="B80" s="1264"/>
      <c r="C80" s="1264"/>
      <c r="D80" s="1264"/>
      <c r="E80" s="1264"/>
      <c r="F80" s="1264"/>
      <c r="G80" s="1264"/>
      <c r="H80" s="1264"/>
      <c r="I80" s="1264"/>
    </row>
    <row r="81" spans="1:9" ht="15" customHeight="1">
      <c r="A81" s="1265"/>
      <c r="B81" s="1264"/>
      <c r="C81" s="1264"/>
      <c r="D81" s="1264"/>
      <c r="E81" s="1264"/>
      <c r="F81" s="1264"/>
      <c r="G81" s="1264"/>
      <c r="H81" s="1264"/>
      <c r="I81" s="1264"/>
    </row>
    <row r="82" spans="1:9" ht="15" customHeight="1">
      <c r="A82" s="1265"/>
      <c r="B82" s="1264"/>
      <c r="C82" s="1264"/>
      <c r="D82" s="1264"/>
      <c r="E82" s="1264"/>
      <c r="F82" s="1264"/>
      <c r="G82" s="1264"/>
      <c r="H82" s="1264"/>
      <c r="I82" s="1264"/>
    </row>
    <row r="83" spans="1:9" ht="15" customHeight="1">
      <c r="A83" s="1265"/>
      <c r="B83" s="1264"/>
      <c r="C83" s="1264"/>
      <c r="D83" s="1264"/>
      <c r="E83" s="1264"/>
      <c r="F83" s="1264"/>
      <c r="G83" s="1264"/>
      <c r="H83" s="1264"/>
      <c r="I83" s="1264"/>
    </row>
    <row r="84" spans="1:9" ht="15" customHeight="1">
      <c r="A84" s="1265"/>
      <c r="B84" s="1264"/>
      <c r="C84" s="1264"/>
      <c r="D84" s="1264"/>
      <c r="E84" s="1264"/>
      <c r="F84" s="1264"/>
      <c r="G84" s="1264"/>
      <c r="H84" s="1264"/>
      <c r="I84" s="1264"/>
    </row>
    <row r="85" spans="1:9" ht="15" customHeight="1">
      <c r="A85" s="1265"/>
      <c r="B85" s="1264"/>
      <c r="C85" s="1264"/>
      <c r="D85" s="1264"/>
      <c r="E85" s="1264"/>
      <c r="F85" s="1264"/>
      <c r="G85" s="1264"/>
      <c r="H85" s="1264"/>
      <c r="I85" s="1264"/>
    </row>
    <row r="86" spans="1:9" ht="15" customHeight="1">
      <c r="A86" s="1265"/>
      <c r="B86" s="1264"/>
      <c r="C86" s="1264"/>
      <c r="D86" s="1264"/>
      <c r="E86" s="1264"/>
      <c r="F86" s="1264"/>
      <c r="G86" s="1264"/>
      <c r="H86" s="1264"/>
      <c r="I86" s="1264"/>
    </row>
    <row r="87" spans="1:9" ht="42" customHeight="1">
      <c r="A87" s="286" t="s">
        <v>129</v>
      </c>
      <c r="B87" s="1261" t="s">
        <v>1684</v>
      </c>
      <c r="C87" s="1261"/>
      <c r="D87" s="1261" t="s">
        <v>1685</v>
      </c>
      <c r="E87" s="1261"/>
      <c r="F87" s="1261" t="s">
        <v>1686</v>
      </c>
      <c r="G87" s="1261"/>
      <c r="H87" s="1261" t="s">
        <v>1687</v>
      </c>
      <c r="I87" s="1261"/>
    </row>
    <row r="88" spans="1:9" ht="195" customHeight="1">
      <c r="A88" s="279" t="s">
        <v>67</v>
      </c>
      <c r="B88" s="1261"/>
      <c r="C88" s="1261"/>
      <c r="D88" s="1261"/>
      <c r="E88" s="1261"/>
      <c r="F88" s="1261"/>
      <c r="G88" s="1261"/>
      <c r="H88" s="1261"/>
      <c r="I88" s="1261"/>
    </row>
    <row r="89" spans="1:9" ht="15" customHeight="1">
      <c r="A89" s="280" t="s">
        <v>1617</v>
      </c>
      <c r="B89" s="1262" t="s">
        <v>1688</v>
      </c>
      <c r="C89" s="1262"/>
      <c r="D89" s="1262" t="s">
        <v>1689</v>
      </c>
      <c r="E89" s="1262"/>
      <c r="F89" s="1262" t="s">
        <v>1690</v>
      </c>
      <c r="G89" s="1262"/>
      <c r="H89" s="1262" t="s">
        <v>1691</v>
      </c>
      <c r="I89" s="1262"/>
    </row>
    <row r="90" spans="1:9" ht="15" customHeight="1">
      <c r="A90" s="281" t="s">
        <v>1622</v>
      </c>
      <c r="B90" s="1260" t="s">
        <v>4203</v>
      </c>
      <c r="C90" s="1260"/>
      <c r="D90" s="1260" t="s">
        <v>4204</v>
      </c>
      <c r="E90" s="1260"/>
      <c r="F90" s="1260" t="s">
        <v>4205</v>
      </c>
      <c r="G90" s="1260"/>
      <c r="H90" s="1260" t="s">
        <v>4206</v>
      </c>
      <c r="I90" s="1260"/>
    </row>
    <row r="91" spans="1:9">
      <c r="A91" s="281" t="s">
        <v>711</v>
      </c>
      <c r="B91" s="1258">
        <v>400</v>
      </c>
      <c r="C91" s="1258"/>
      <c r="D91" s="1258">
        <v>570</v>
      </c>
      <c r="E91" s="1258"/>
      <c r="F91" s="1258">
        <v>320</v>
      </c>
      <c r="G91" s="1258"/>
      <c r="H91" s="1258">
        <v>495</v>
      </c>
      <c r="I91" s="1258"/>
    </row>
    <row r="92" spans="1:9">
      <c r="A92" s="281" t="s">
        <v>1449</v>
      </c>
      <c r="B92" s="1258">
        <v>318</v>
      </c>
      <c r="C92" s="1258"/>
      <c r="D92" s="1258">
        <v>450</v>
      </c>
      <c r="E92" s="1258"/>
      <c r="F92" s="1258">
        <v>251</v>
      </c>
      <c r="G92" s="1258"/>
      <c r="H92" s="1258">
        <v>393</v>
      </c>
      <c r="I92" s="1258"/>
    </row>
    <row r="93" spans="1:9" ht="15" customHeight="1">
      <c r="A93" s="281" t="s">
        <v>1627</v>
      </c>
      <c r="B93" s="1258" t="s">
        <v>4207</v>
      </c>
      <c r="C93" s="1258"/>
      <c r="D93" s="1258" t="s">
        <v>4208</v>
      </c>
      <c r="E93" s="1258"/>
      <c r="F93" s="1258" t="s">
        <v>4209</v>
      </c>
      <c r="G93" s="1258"/>
      <c r="H93" s="1258" t="s">
        <v>4210</v>
      </c>
      <c r="I93" s="1258"/>
    </row>
    <row r="94" spans="1:9" ht="15" customHeight="1">
      <c r="A94" s="281" t="s">
        <v>1632</v>
      </c>
      <c r="B94" s="1258" t="s">
        <v>1633</v>
      </c>
      <c r="C94" s="1258"/>
      <c r="D94" s="1258" t="s">
        <v>1633</v>
      </c>
      <c r="E94" s="1258"/>
      <c r="F94" s="1258" t="s">
        <v>1633</v>
      </c>
      <c r="G94" s="1258"/>
      <c r="H94" s="1258" t="s">
        <v>1633</v>
      </c>
      <c r="I94" s="1258"/>
    </row>
    <row r="95" spans="1:9">
      <c r="A95" s="281" t="s">
        <v>1634</v>
      </c>
      <c r="B95" s="1258">
        <v>2.2999999999999998</v>
      </c>
      <c r="C95" s="1258"/>
      <c r="D95" s="1258">
        <v>3.2</v>
      </c>
      <c r="E95" s="1258"/>
      <c r="F95" s="1258">
        <v>1.9</v>
      </c>
      <c r="G95" s="1258"/>
      <c r="H95" s="1258">
        <v>2.8</v>
      </c>
      <c r="I95" s="1258"/>
    </row>
    <row r="96" spans="1:9">
      <c r="A96" s="281" t="s">
        <v>1692</v>
      </c>
      <c r="B96" s="1255">
        <v>839.5</v>
      </c>
      <c r="C96" s="1255"/>
      <c r="D96" s="1259">
        <v>1168</v>
      </c>
      <c r="E96" s="1259"/>
      <c r="F96" s="1255"/>
      <c r="G96" s="1255"/>
      <c r="H96" s="1255"/>
      <c r="I96" s="1255"/>
    </row>
    <row r="97" spans="1:9" ht="15" customHeight="1">
      <c r="A97" s="282" t="s">
        <v>668</v>
      </c>
      <c r="B97" s="1255" t="s">
        <v>1635</v>
      </c>
      <c r="C97" s="1255"/>
      <c r="D97" s="1255"/>
      <c r="E97" s="1255"/>
      <c r="F97" s="1255" t="s">
        <v>1635</v>
      </c>
      <c r="G97" s="1255"/>
      <c r="H97" s="1255"/>
      <c r="I97" s="1255"/>
    </row>
    <row r="98" spans="1:9" ht="15" customHeight="1">
      <c r="A98" s="281" t="s">
        <v>1636</v>
      </c>
      <c r="B98" s="1255" t="s">
        <v>1637</v>
      </c>
      <c r="C98" s="1255"/>
      <c r="D98" s="1255" t="s">
        <v>1693</v>
      </c>
      <c r="E98" s="1255"/>
      <c r="F98" s="1255" t="s">
        <v>1637</v>
      </c>
      <c r="G98" s="1255"/>
      <c r="H98" s="1255" t="s">
        <v>1637</v>
      </c>
      <c r="I98" s="1255"/>
    </row>
    <row r="99" spans="1:9" ht="15" customHeight="1">
      <c r="A99" s="281" t="s">
        <v>1638</v>
      </c>
      <c r="B99" s="1255" t="s">
        <v>1639</v>
      </c>
      <c r="C99" s="1255"/>
      <c r="D99" s="1255"/>
      <c r="E99" s="1255"/>
      <c r="F99" s="1255" t="s">
        <v>1639</v>
      </c>
      <c r="G99" s="1255"/>
      <c r="H99" s="1255"/>
      <c r="I99" s="1255"/>
    </row>
    <row r="100" spans="1:9" ht="15" customHeight="1">
      <c r="A100" s="281" t="s">
        <v>1640</v>
      </c>
      <c r="B100" s="1255" t="s">
        <v>1641</v>
      </c>
      <c r="C100" s="1255"/>
      <c r="D100" s="1255"/>
      <c r="E100" s="1255"/>
      <c r="F100" s="1255" t="s">
        <v>1641</v>
      </c>
      <c r="G100" s="1255"/>
      <c r="H100" s="1255"/>
      <c r="I100" s="1255"/>
    </row>
    <row r="101" spans="1:9" ht="15" customHeight="1">
      <c r="A101" s="283" t="s">
        <v>1642</v>
      </c>
      <c r="B101" s="1255" t="s">
        <v>1643</v>
      </c>
      <c r="C101" s="1255"/>
      <c r="D101" s="1255"/>
      <c r="E101" s="1255"/>
      <c r="F101" s="1255" t="s">
        <v>1643</v>
      </c>
      <c r="G101" s="1255"/>
      <c r="H101" s="1255"/>
      <c r="I101" s="1255"/>
    </row>
    <row r="102" spans="1:9" ht="15" customHeight="1">
      <c r="A102" s="281" t="s">
        <v>1644</v>
      </c>
      <c r="B102" s="1255" t="s">
        <v>1694</v>
      </c>
      <c r="C102" s="1255"/>
      <c r="D102" s="1255"/>
      <c r="E102" s="1255"/>
      <c r="F102" s="1255" t="s">
        <v>1694</v>
      </c>
      <c r="G102" s="1255"/>
      <c r="H102" s="1255"/>
      <c r="I102" s="1255"/>
    </row>
    <row r="103" spans="1:9" ht="15" customHeight="1">
      <c r="A103" s="281" t="s">
        <v>1695</v>
      </c>
      <c r="B103" s="1255" t="s">
        <v>1647</v>
      </c>
      <c r="C103" s="1255"/>
      <c r="D103" s="1255"/>
      <c r="E103" s="1255"/>
      <c r="F103" s="1255" t="s">
        <v>1647</v>
      </c>
      <c r="G103" s="1255"/>
      <c r="H103" s="1255"/>
      <c r="I103" s="1255"/>
    </row>
    <row r="104" spans="1:9" ht="15" customHeight="1">
      <c r="A104" s="282" t="s">
        <v>1648</v>
      </c>
      <c r="B104" s="1258" t="s">
        <v>4211</v>
      </c>
      <c r="C104" s="1258"/>
      <c r="D104" s="1258" t="s">
        <v>4212</v>
      </c>
      <c r="E104" s="1258"/>
      <c r="F104" s="1258" t="s">
        <v>4213</v>
      </c>
      <c r="G104" s="1258"/>
      <c r="H104" s="1258" t="s">
        <v>4214</v>
      </c>
      <c r="I104" s="1258"/>
    </row>
    <row r="105" spans="1:9" ht="33" customHeight="1">
      <c r="A105" s="282" t="s">
        <v>1653</v>
      </c>
      <c r="B105" s="1255" t="s">
        <v>1654</v>
      </c>
      <c r="C105" s="1255"/>
      <c r="D105" s="1255"/>
      <c r="E105" s="1255"/>
      <c r="F105" s="1255" t="s">
        <v>1654</v>
      </c>
      <c r="G105" s="1255"/>
      <c r="H105" s="1255"/>
      <c r="I105" s="1255"/>
    </row>
    <row r="106" spans="1:9" ht="32.25" customHeight="1">
      <c r="A106" s="282" t="s">
        <v>1655</v>
      </c>
      <c r="B106" s="1255" t="s">
        <v>1696</v>
      </c>
      <c r="C106" s="1255"/>
      <c r="D106" s="1255"/>
      <c r="E106" s="1255"/>
      <c r="F106" s="1255" t="s">
        <v>1696</v>
      </c>
      <c r="G106" s="1255"/>
      <c r="H106" s="1255"/>
      <c r="I106" s="1255"/>
    </row>
    <row r="107" spans="1:9" ht="15" customHeight="1">
      <c r="A107" s="282" t="s">
        <v>1657</v>
      </c>
      <c r="B107" s="1255" t="s">
        <v>1658</v>
      </c>
      <c r="C107" s="1255"/>
      <c r="D107" s="1255"/>
      <c r="E107" s="1255"/>
      <c r="F107" s="1255" t="s">
        <v>1658</v>
      </c>
      <c r="G107" s="1255"/>
      <c r="H107" s="1255"/>
      <c r="I107" s="1255"/>
    </row>
    <row r="108" spans="1:9" ht="15" customHeight="1">
      <c r="A108" s="282" t="s">
        <v>1659</v>
      </c>
      <c r="B108" s="1255" t="s">
        <v>1660</v>
      </c>
      <c r="C108" s="1255"/>
      <c r="D108" s="1255"/>
      <c r="E108" s="1255"/>
      <c r="F108" s="1255" t="s">
        <v>1660</v>
      </c>
      <c r="G108" s="1255"/>
      <c r="H108" s="1255"/>
      <c r="I108" s="1255"/>
    </row>
    <row r="109" spans="1:9" ht="15" customHeight="1">
      <c r="A109" s="282" t="s">
        <v>1661</v>
      </c>
      <c r="B109" s="1255" t="s">
        <v>1662</v>
      </c>
      <c r="C109" s="1255"/>
      <c r="D109" s="1255"/>
      <c r="E109" s="1255"/>
      <c r="F109" s="1255" t="s">
        <v>1662</v>
      </c>
      <c r="G109" s="1255"/>
      <c r="H109" s="1255"/>
      <c r="I109" s="1255"/>
    </row>
    <row r="110" spans="1:9" ht="15" customHeight="1">
      <c r="A110" s="282" t="s">
        <v>1663</v>
      </c>
      <c r="B110" s="1255" t="s">
        <v>1664</v>
      </c>
      <c r="C110" s="1255"/>
      <c r="D110" s="1255"/>
      <c r="E110" s="1255"/>
      <c r="F110" s="1255" t="s">
        <v>1664</v>
      </c>
      <c r="G110" s="1255"/>
      <c r="H110" s="1255"/>
      <c r="I110" s="1255"/>
    </row>
    <row r="111" spans="1:9" ht="15" customHeight="1">
      <c r="A111" s="282" t="s">
        <v>1665</v>
      </c>
      <c r="B111" s="1255" t="s">
        <v>1664</v>
      </c>
      <c r="C111" s="1255"/>
      <c r="D111" s="1255"/>
      <c r="E111" s="1255"/>
      <c r="F111" s="1255" t="s">
        <v>1664</v>
      </c>
      <c r="G111" s="1255"/>
      <c r="H111" s="1255"/>
      <c r="I111" s="1255"/>
    </row>
    <row r="112" spans="1:9">
      <c r="A112" s="282" t="s">
        <v>710</v>
      </c>
      <c r="B112" s="1255">
        <v>55</v>
      </c>
      <c r="C112" s="1255"/>
      <c r="D112" s="1255">
        <v>58</v>
      </c>
      <c r="E112" s="1255"/>
      <c r="F112" s="1255">
        <v>55</v>
      </c>
      <c r="G112" s="1255"/>
      <c r="H112" s="1255">
        <v>55</v>
      </c>
      <c r="I112" s="1255"/>
    </row>
    <row r="113" spans="1:9" ht="15" customHeight="1">
      <c r="A113" s="282" t="s">
        <v>1667</v>
      </c>
      <c r="B113" s="1255" t="s">
        <v>1670</v>
      </c>
      <c r="C113" s="1255"/>
      <c r="D113" s="1255" t="s">
        <v>1671</v>
      </c>
      <c r="E113" s="1255"/>
      <c r="F113" s="1255"/>
      <c r="G113" s="1255"/>
      <c r="H113" s="1255"/>
      <c r="I113" s="1255"/>
    </row>
    <row r="114" spans="1:9" ht="32.25" customHeight="1">
      <c r="A114" s="1257" t="s">
        <v>1672</v>
      </c>
      <c r="B114" s="1255" t="s">
        <v>1673</v>
      </c>
      <c r="C114" s="1255"/>
      <c r="D114" s="1255"/>
      <c r="E114" s="1255"/>
      <c r="F114" s="1255" t="s">
        <v>1673</v>
      </c>
      <c r="G114" s="1255"/>
      <c r="H114" s="1255"/>
      <c r="I114" s="1255"/>
    </row>
    <row r="115" spans="1:9" ht="51.75" customHeight="1">
      <c r="A115" s="1257"/>
      <c r="B115" s="1255" t="s">
        <v>1674</v>
      </c>
      <c r="C115" s="1255"/>
      <c r="D115" s="1255"/>
      <c r="E115" s="1255"/>
      <c r="F115" s="1255" t="s">
        <v>1674</v>
      </c>
      <c r="G115" s="1255"/>
      <c r="H115" s="1255"/>
      <c r="I115" s="1255"/>
    </row>
    <row r="116" spans="1:9" ht="15" customHeight="1">
      <c r="A116" s="1257"/>
      <c r="B116" s="1255" t="s">
        <v>1697</v>
      </c>
      <c r="C116" s="1255"/>
      <c r="D116" s="1255"/>
      <c r="E116" s="1255"/>
      <c r="F116" s="1255" t="s">
        <v>1697</v>
      </c>
      <c r="G116" s="1255"/>
      <c r="H116" s="1255"/>
      <c r="I116" s="1255"/>
    </row>
    <row r="117" spans="1:9" ht="15" customHeight="1">
      <c r="A117" s="1257"/>
      <c r="B117" s="1255" t="s">
        <v>1676</v>
      </c>
      <c r="C117" s="1255"/>
      <c r="D117" s="1255"/>
      <c r="E117" s="1255"/>
      <c r="F117" s="1255" t="s">
        <v>1676</v>
      </c>
      <c r="G117" s="1255"/>
      <c r="H117" s="1255"/>
      <c r="I117" s="1255"/>
    </row>
    <row r="118" spans="1:9" ht="15" customHeight="1">
      <c r="A118" s="282" t="s">
        <v>1677</v>
      </c>
      <c r="B118" s="1255" t="s">
        <v>1678</v>
      </c>
      <c r="C118" s="1255"/>
      <c r="D118" s="1255"/>
      <c r="E118" s="1255"/>
      <c r="F118" s="1255" t="s">
        <v>1678</v>
      </c>
      <c r="G118" s="1255"/>
      <c r="H118" s="1255"/>
      <c r="I118" s="1255"/>
    </row>
    <row r="119" spans="1:9" ht="15" customHeight="1">
      <c r="A119" s="282" t="s">
        <v>1679</v>
      </c>
      <c r="B119" s="1255" t="s">
        <v>4215</v>
      </c>
      <c r="C119" s="1255"/>
      <c r="D119" s="1255"/>
      <c r="E119" s="1255"/>
      <c r="F119" s="1255" t="s">
        <v>4215</v>
      </c>
      <c r="G119" s="1255"/>
      <c r="H119" s="1255"/>
      <c r="I119" s="1255"/>
    </row>
    <row r="120" spans="1:9" ht="15" customHeight="1">
      <c r="A120" s="282" t="s">
        <v>1698</v>
      </c>
      <c r="B120" s="1255" t="s">
        <v>1681</v>
      </c>
      <c r="C120" s="1255"/>
      <c r="D120" s="1255"/>
      <c r="E120" s="1255"/>
      <c r="F120" s="1255" t="s">
        <v>1681</v>
      </c>
      <c r="G120" s="1255"/>
      <c r="H120" s="1255"/>
      <c r="I120" s="1255"/>
    </row>
    <row r="121" spans="1:9" ht="15" customHeight="1">
      <c r="A121" s="282" t="s">
        <v>4216</v>
      </c>
      <c r="B121" s="1255" t="s">
        <v>4217</v>
      </c>
      <c r="C121" s="1255"/>
      <c r="D121" s="1255"/>
      <c r="E121" s="1255"/>
      <c r="F121" s="1255"/>
      <c r="G121" s="1255"/>
      <c r="H121" s="1255"/>
      <c r="I121" s="1255"/>
    </row>
    <row r="122" spans="1:9">
      <c r="A122" s="287" t="s">
        <v>1699</v>
      </c>
      <c r="B122" s="1256">
        <v>56</v>
      </c>
      <c r="C122" s="1256"/>
      <c r="D122" s="1256">
        <v>42</v>
      </c>
      <c r="E122" s="1256"/>
      <c r="F122" s="1256">
        <v>62</v>
      </c>
      <c r="G122" s="1256"/>
      <c r="H122" s="1256">
        <v>42</v>
      </c>
      <c r="I122" s="1256"/>
    </row>
  </sheetData>
  <mergeCells count="187">
    <mergeCell ref="B1:G1"/>
    <mergeCell ref="B2:F2"/>
    <mergeCell ref="A17:I17"/>
    <mergeCell ref="B18:C18"/>
    <mergeCell ref="D18:E18"/>
    <mergeCell ref="F18:G18"/>
    <mergeCell ref="H18:I18"/>
    <mergeCell ref="B19:C19"/>
    <mergeCell ref="D19:E19"/>
    <mergeCell ref="F19:G19"/>
    <mergeCell ref="H19:I19"/>
    <mergeCell ref="B20:C20"/>
    <mergeCell ref="D20:E20"/>
    <mergeCell ref="F20:G20"/>
    <mergeCell ref="H20:I20"/>
    <mergeCell ref="B21:C21"/>
    <mergeCell ref="D21:E21"/>
    <mergeCell ref="F21:G21"/>
    <mergeCell ref="H21:I21"/>
    <mergeCell ref="B22:C22"/>
    <mergeCell ref="D22:E22"/>
    <mergeCell ref="F22:G22"/>
    <mergeCell ref="H22:I22"/>
    <mergeCell ref="B23:C23"/>
    <mergeCell ref="D23:E23"/>
    <mergeCell ref="F23:G23"/>
    <mergeCell ref="H23:I23"/>
    <mergeCell ref="B24:C24"/>
    <mergeCell ref="D24:E24"/>
    <mergeCell ref="F24:G24"/>
    <mergeCell ref="H24:I24"/>
    <mergeCell ref="B25:C25"/>
    <mergeCell ref="D25:E25"/>
    <mergeCell ref="F25:G25"/>
    <mergeCell ref="H25:I25"/>
    <mergeCell ref="B26:C26"/>
    <mergeCell ref="D26:E26"/>
    <mergeCell ref="F26:G26"/>
    <mergeCell ref="H26:I26"/>
    <mergeCell ref="B27:I27"/>
    <mergeCell ref="B28:I28"/>
    <mergeCell ref="B29:I29"/>
    <mergeCell ref="B30:I30"/>
    <mergeCell ref="B31:I31"/>
    <mergeCell ref="B32:I32"/>
    <mergeCell ref="B33:I33"/>
    <mergeCell ref="B34:C34"/>
    <mergeCell ref="D34:E34"/>
    <mergeCell ref="F34:G34"/>
    <mergeCell ref="H34:I34"/>
    <mergeCell ref="B35:I35"/>
    <mergeCell ref="B36:I36"/>
    <mergeCell ref="B37:I37"/>
    <mergeCell ref="B38:I38"/>
    <mergeCell ref="B39:I39"/>
    <mergeCell ref="B40:I40"/>
    <mergeCell ref="B41:I41"/>
    <mergeCell ref="B42:C42"/>
    <mergeCell ref="D42:E42"/>
    <mergeCell ref="F42:G42"/>
    <mergeCell ref="H42:I42"/>
    <mergeCell ref="B43:C43"/>
    <mergeCell ref="D43:E43"/>
    <mergeCell ref="F43:G43"/>
    <mergeCell ref="H43:I43"/>
    <mergeCell ref="B44:C44"/>
    <mergeCell ref="D44:E44"/>
    <mergeCell ref="F44:G44"/>
    <mergeCell ref="H44:I44"/>
    <mergeCell ref="A45:A48"/>
    <mergeCell ref="B45:I45"/>
    <mergeCell ref="B46:I46"/>
    <mergeCell ref="B47:I47"/>
    <mergeCell ref="B48:I48"/>
    <mergeCell ref="B49:I49"/>
    <mergeCell ref="B50:I50"/>
    <mergeCell ref="B51:I51"/>
    <mergeCell ref="B53:C53"/>
    <mergeCell ref="D53:E53"/>
    <mergeCell ref="F53:G53"/>
    <mergeCell ref="H53:I53"/>
    <mergeCell ref="A54:A56"/>
    <mergeCell ref="B54:I86"/>
    <mergeCell ref="A57:A86"/>
    <mergeCell ref="B52:I52"/>
    <mergeCell ref="B87:C87"/>
    <mergeCell ref="D87:E87"/>
    <mergeCell ref="F87:G87"/>
    <mergeCell ref="H87:I87"/>
    <mergeCell ref="B88:C88"/>
    <mergeCell ref="D88:E88"/>
    <mergeCell ref="F88:G88"/>
    <mergeCell ref="H88:I88"/>
    <mergeCell ref="B89:C89"/>
    <mergeCell ref="D89:E89"/>
    <mergeCell ref="F89:G89"/>
    <mergeCell ref="H89:I89"/>
    <mergeCell ref="B90:C90"/>
    <mergeCell ref="D90:E90"/>
    <mergeCell ref="F90:G90"/>
    <mergeCell ref="H90:I90"/>
    <mergeCell ref="B91:C91"/>
    <mergeCell ref="D91:E91"/>
    <mergeCell ref="F91:G91"/>
    <mergeCell ref="H91:I91"/>
    <mergeCell ref="B92:C92"/>
    <mergeCell ref="D92:E92"/>
    <mergeCell ref="F92:G92"/>
    <mergeCell ref="H92:I92"/>
    <mergeCell ref="B93:C93"/>
    <mergeCell ref="D93:E93"/>
    <mergeCell ref="F93:G93"/>
    <mergeCell ref="H93:I93"/>
    <mergeCell ref="B94:C94"/>
    <mergeCell ref="D94:E94"/>
    <mergeCell ref="F94:G94"/>
    <mergeCell ref="H94:I94"/>
    <mergeCell ref="B95:C95"/>
    <mergeCell ref="D95:E95"/>
    <mergeCell ref="F95:G95"/>
    <mergeCell ref="H95:I95"/>
    <mergeCell ref="B96:C96"/>
    <mergeCell ref="D96:E96"/>
    <mergeCell ref="F96:G96"/>
    <mergeCell ref="H96:I96"/>
    <mergeCell ref="B97:E97"/>
    <mergeCell ref="F97:I97"/>
    <mergeCell ref="B98:C98"/>
    <mergeCell ref="D98:E98"/>
    <mergeCell ref="F98:G98"/>
    <mergeCell ref="H98:I98"/>
    <mergeCell ref="B99:E99"/>
    <mergeCell ref="F99:I99"/>
    <mergeCell ref="B100:E100"/>
    <mergeCell ref="F100:I100"/>
    <mergeCell ref="B101:E101"/>
    <mergeCell ref="F101:I101"/>
    <mergeCell ref="B102:E102"/>
    <mergeCell ref="F102:I102"/>
    <mergeCell ref="B103:E103"/>
    <mergeCell ref="F103:I103"/>
    <mergeCell ref="B104:C104"/>
    <mergeCell ref="D104:E104"/>
    <mergeCell ref="F104:G104"/>
    <mergeCell ref="H104:I104"/>
    <mergeCell ref="B105:E105"/>
    <mergeCell ref="F105:I105"/>
    <mergeCell ref="B106:E106"/>
    <mergeCell ref="F106:I106"/>
    <mergeCell ref="B107:E107"/>
    <mergeCell ref="F107:I107"/>
    <mergeCell ref="B108:E108"/>
    <mergeCell ref="F108:I108"/>
    <mergeCell ref="B109:E109"/>
    <mergeCell ref="F109:I109"/>
    <mergeCell ref="B110:E110"/>
    <mergeCell ref="F110:I110"/>
    <mergeCell ref="B111:E111"/>
    <mergeCell ref="F111:I111"/>
    <mergeCell ref="B112:C112"/>
    <mergeCell ref="D112:E112"/>
    <mergeCell ref="F112:G112"/>
    <mergeCell ref="H112:I112"/>
    <mergeCell ref="B113:C113"/>
    <mergeCell ref="D113:E113"/>
    <mergeCell ref="F113:G113"/>
    <mergeCell ref="H113:I113"/>
    <mergeCell ref="A114:A117"/>
    <mergeCell ref="B114:E114"/>
    <mergeCell ref="F114:I114"/>
    <mergeCell ref="B115:E115"/>
    <mergeCell ref="F115:I115"/>
    <mergeCell ref="B116:E116"/>
    <mergeCell ref="F116:I116"/>
    <mergeCell ref="B117:E117"/>
    <mergeCell ref="F117:I117"/>
    <mergeCell ref="B118:E118"/>
    <mergeCell ref="F118:I118"/>
    <mergeCell ref="B119:E119"/>
    <mergeCell ref="F119:I119"/>
    <mergeCell ref="B120:E120"/>
    <mergeCell ref="F120:I120"/>
    <mergeCell ref="B122:C122"/>
    <mergeCell ref="D122:E122"/>
    <mergeCell ref="F122:G122"/>
    <mergeCell ref="H122:I122"/>
    <mergeCell ref="B121:I121"/>
  </mergeCells>
  <hyperlinks>
    <hyperlink ref="K3"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J33"/>
  <sheetViews>
    <sheetView zoomScale="55" zoomScaleNormal="55" workbookViewId="0"/>
  </sheetViews>
  <sheetFormatPr defaultColWidth="11.5703125" defaultRowHeight="15"/>
  <cols>
    <col min="1" max="1" width="5.7109375" style="31" customWidth="1"/>
    <col min="2" max="2" width="18.85546875" style="31" customWidth="1"/>
    <col min="3" max="3" width="48.7109375" style="31" customWidth="1"/>
    <col min="4" max="4" width="70.42578125" style="288" customWidth="1"/>
    <col min="5" max="5" width="19.42578125" style="31" customWidth="1"/>
    <col min="6" max="6" width="23.42578125" style="31" customWidth="1"/>
    <col min="7" max="7" width="21.42578125" style="31" customWidth="1"/>
    <col min="8" max="9" width="15.140625" style="31" customWidth="1"/>
    <col min="10" max="10" width="18.42578125" style="31" customWidth="1"/>
    <col min="11" max="11" width="18" style="31" customWidth="1"/>
    <col min="12" max="14" width="15.140625" style="31" customWidth="1"/>
    <col min="15" max="15" width="22.28515625" style="31" customWidth="1"/>
    <col min="16" max="16" width="23.42578125" style="31" customWidth="1"/>
    <col min="17" max="17" width="23.28515625" style="31" customWidth="1"/>
    <col min="18" max="18" width="20.42578125" style="31" customWidth="1"/>
    <col min="19" max="19" width="22.85546875" style="31" customWidth="1"/>
    <col min="20" max="263" width="11.5703125" style="31"/>
    <col min="264" max="264" width="3.42578125" style="31" customWidth="1"/>
    <col min="265" max="265" width="17.85546875" style="31" customWidth="1"/>
    <col min="266" max="266" width="15.42578125" style="31" customWidth="1"/>
    <col min="267" max="267" width="24" style="31" customWidth="1"/>
    <col min="268" max="268" width="15" style="31" customWidth="1"/>
    <col min="269" max="269" width="25.28515625" style="31" customWidth="1"/>
    <col min="270" max="270" width="23.7109375" style="31" customWidth="1"/>
    <col min="271" max="271" width="27" style="31" customWidth="1"/>
    <col min="272" max="272" width="17.7109375" style="31" customWidth="1"/>
    <col min="273" max="273" width="20.42578125" style="31" customWidth="1"/>
    <col min="274" max="274" width="22.85546875" style="31" customWidth="1"/>
    <col min="275" max="519" width="11.5703125" style="31"/>
    <col min="520" max="520" width="3.42578125" style="31" customWidth="1"/>
    <col min="521" max="521" width="17.85546875" style="31" customWidth="1"/>
    <col min="522" max="522" width="15.42578125" style="31" customWidth="1"/>
    <col min="523" max="523" width="24" style="31" customWidth="1"/>
    <col min="524" max="524" width="15" style="31" customWidth="1"/>
    <col min="525" max="525" width="25.28515625" style="31" customWidth="1"/>
    <col min="526" max="526" width="23.7109375" style="31" customWidth="1"/>
    <col min="527" max="527" width="27" style="31" customWidth="1"/>
    <col min="528" max="528" width="17.7109375" style="31" customWidth="1"/>
    <col min="529" max="529" width="20.42578125" style="31" customWidth="1"/>
    <col min="530" max="530" width="22.85546875" style="31" customWidth="1"/>
    <col min="531" max="775" width="11.5703125" style="31"/>
    <col min="776" max="776" width="3.42578125" style="31" customWidth="1"/>
    <col min="777" max="777" width="17.85546875" style="31" customWidth="1"/>
    <col min="778" max="778" width="15.42578125" style="31" customWidth="1"/>
    <col min="779" max="779" width="24" style="31" customWidth="1"/>
    <col min="780" max="780" width="15" style="31" customWidth="1"/>
    <col min="781" max="781" width="25.28515625" style="31" customWidth="1"/>
    <col min="782" max="782" width="23.7109375" style="31" customWidth="1"/>
    <col min="783" max="783" width="27" style="31" customWidth="1"/>
    <col min="784" max="784" width="17.7109375" style="31" customWidth="1"/>
    <col min="785" max="785" width="20.42578125" style="31" customWidth="1"/>
    <col min="786" max="786" width="22.85546875" style="31" customWidth="1"/>
    <col min="787" max="1024" width="11.5703125" style="31"/>
  </cols>
  <sheetData>
    <row r="2" spans="1:26" ht="18">
      <c r="A2" s="227"/>
      <c r="B2" s="226" t="s">
        <v>1445</v>
      </c>
      <c r="C2" s="226"/>
      <c r="D2" s="226"/>
      <c r="E2" s="226"/>
      <c r="F2" s="227"/>
      <c r="G2" s="1253"/>
      <c r="H2" s="1253"/>
      <c r="I2" s="1253"/>
      <c r="J2" s="1253"/>
      <c r="K2" s="1253"/>
      <c r="L2" s="1253"/>
      <c r="M2" s="1253"/>
      <c r="N2" s="1253"/>
      <c r="O2" s="1253"/>
      <c r="P2" s="1253"/>
      <c r="Q2" s="1253"/>
      <c r="R2" s="1253"/>
      <c r="S2" s="1253"/>
      <c r="T2" s="227"/>
      <c r="U2" s="227"/>
      <c r="V2" s="227"/>
      <c r="W2" s="227"/>
      <c r="X2" s="227"/>
      <c r="Y2" s="227"/>
      <c r="Z2" s="227"/>
    </row>
    <row r="4" spans="1:26" ht="30" customHeight="1">
      <c r="D4" s="1272" t="s">
        <v>621</v>
      </c>
      <c r="E4" s="1272"/>
      <c r="F4" s="1272"/>
      <c r="I4" s="289" t="s">
        <v>735</v>
      </c>
      <c r="J4" s="290"/>
      <c r="K4" s="290"/>
    </row>
    <row r="5" spans="1:26" ht="21.75" customHeight="1">
      <c r="D5" s="1272"/>
      <c r="E5" s="1272"/>
      <c r="F5" s="1272"/>
      <c r="I5" s="291" t="s">
        <v>736</v>
      </c>
      <c r="J5" s="291"/>
      <c r="K5" s="290"/>
    </row>
    <row r="6" spans="1:26" ht="24" customHeight="1">
      <c r="D6" s="1272"/>
      <c r="E6" s="1272"/>
      <c r="F6" s="1272"/>
    </row>
    <row r="7" spans="1:26" ht="12.75" customHeight="1">
      <c r="D7" s="1272"/>
      <c r="E7" s="1272"/>
      <c r="F7" s="1272"/>
    </row>
    <row r="8" spans="1:26" ht="12" customHeight="1">
      <c r="A8" s="258"/>
      <c r="B8" s="228"/>
      <c r="C8" s="228"/>
      <c r="D8" s="1272"/>
      <c r="E8" s="1272"/>
      <c r="F8" s="1272"/>
      <c r="G8" s="228"/>
    </row>
    <row r="9" spans="1:26" ht="12.75" customHeight="1">
      <c r="B9" s="228"/>
      <c r="C9" s="228"/>
      <c r="D9" s="1272"/>
      <c r="E9" s="1272"/>
      <c r="F9" s="1272"/>
      <c r="G9" s="228"/>
      <c r="J9" s="65"/>
    </row>
    <row r="10" spans="1:26" ht="36" customHeight="1">
      <c r="R10" s="292" t="s">
        <v>66</v>
      </c>
      <c r="S10" s="110">
        <v>0</v>
      </c>
      <c r="T10" s="1273" t="s">
        <v>65</v>
      </c>
      <c r="U10" s="1273"/>
    </row>
    <row r="11" spans="1:26" ht="45.75" customHeight="1">
      <c r="A11" s="259" t="s">
        <v>230</v>
      </c>
      <c r="B11" s="259" t="s">
        <v>129</v>
      </c>
      <c r="C11" s="259" t="s">
        <v>67</v>
      </c>
      <c r="D11" s="260" t="s">
        <v>69</v>
      </c>
      <c r="E11" s="260" t="s">
        <v>1700</v>
      </c>
      <c r="F11" s="260" t="s">
        <v>1701</v>
      </c>
      <c r="G11" s="260" t="s">
        <v>1702</v>
      </c>
      <c r="H11" s="260" t="s">
        <v>1703</v>
      </c>
      <c r="I11" s="260" t="s">
        <v>1704</v>
      </c>
      <c r="J11" s="260" t="s">
        <v>1705</v>
      </c>
      <c r="K11" s="260" t="s">
        <v>1706</v>
      </c>
      <c r="L11" s="260" t="s">
        <v>1707</v>
      </c>
      <c r="M11" s="260" t="s">
        <v>1708</v>
      </c>
      <c r="N11" s="260" t="s">
        <v>1709</v>
      </c>
      <c r="O11" s="260" t="s">
        <v>313</v>
      </c>
      <c r="P11" s="260" t="s">
        <v>1710</v>
      </c>
      <c r="Q11" s="261" t="s">
        <v>1711</v>
      </c>
      <c r="R11" s="262" t="s">
        <v>1530</v>
      </c>
      <c r="S11" s="263" t="str">
        <f>CONCATENATE("Дилерская цена при скидке ",S10*100,"%")</f>
        <v>Дилерская цена при скидке 0%</v>
      </c>
    </row>
    <row r="12" spans="1:26" s="1" customFormat="1" ht="255" customHeight="1">
      <c r="A12" s="264">
        <v>1</v>
      </c>
      <c r="B12" s="265" t="s">
        <v>1712</v>
      </c>
      <c r="C12" s="264"/>
      <c r="D12" s="610" t="s">
        <v>4391</v>
      </c>
      <c r="E12" s="608" t="s">
        <v>1713</v>
      </c>
      <c r="F12" s="609" t="s">
        <v>1714</v>
      </c>
      <c r="G12" s="609" t="s">
        <v>1715</v>
      </c>
      <c r="H12" s="609" t="s">
        <v>1716</v>
      </c>
      <c r="I12" s="609" t="s">
        <v>1641</v>
      </c>
      <c r="J12" s="609" t="s">
        <v>959</v>
      </c>
      <c r="K12" s="608" t="s">
        <v>1717</v>
      </c>
      <c r="L12" s="611" t="s">
        <v>1733</v>
      </c>
      <c r="M12" s="608" t="s">
        <v>1719</v>
      </c>
      <c r="N12" s="608" t="s">
        <v>1720</v>
      </c>
      <c r="O12" s="608" t="s">
        <v>1721</v>
      </c>
      <c r="P12" s="608" t="s">
        <v>1722</v>
      </c>
      <c r="Q12" s="608" t="s">
        <v>1723</v>
      </c>
      <c r="R12" s="370">
        <v>132593</v>
      </c>
      <c r="S12" s="370">
        <f t="shared" ref="S12:S32" si="0">R12*(1-$S$10)</f>
        <v>132593</v>
      </c>
    </row>
    <row r="13" spans="1:26" ht="255" customHeight="1">
      <c r="A13" s="264">
        <f t="shared" ref="A13:A33" si="1">A12+1</f>
        <v>2</v>
      </c>
      <c r="B13" s="265" t="s">
        <v>1724</v>
      </c>
      <c r="C13" s="294"/>
      <c r="D13" s="610" t="s">
        <v>4391</v>
      </c>
      <c r="E13" s="608" t="s">
        <v>1713</v>
      </c>
      <c r="F13" s="609" t="s">
        <v>1714</v>
      </c>
      <c r="G13" s="609" t="s">
        <v>1715</v>
      </c>
      <c r="H13" s="609" t="s">
        <v>1716</v>
      </c>
      <c r="I13" s="609" t="s">
        <v>1641</v>
      </c>
      <c r="J13" s="609" t="s">
        <v>959</v>
      </c>
      <c r="K13" s="608" t="s">
        <v>1717</v>
      </c>
      <c r="L13" s="611" t="s">
        <v>1733</v>
      </c>
      <c r="M13" s="608" t="s">
        <v>1725</v>
      </c>
      <c r="N13" s="608" t="s">
        <v>1720</v>
      </c>
      <c r="O13" s="608" t="s">
        <v>1721</v>
      </c>
      <c r="P13" s="608" t="s">
        <v>1722</v>
      </c>
      <c r="Q13" s="608" t="s">
        <v>1723</v>
      </c>
      <c r="R13" s="370">
        <v>132593</v>
      </c>
      <c r="S13" s="370">
        <f t="shared" si="0"/>
        <v>132593</v>
      </c>
    </row>
    <row r="14" spans="1:26" ht="255" customHeight="1">
      <c r="A14" s="575">
        <f t="shared" si="1"/>
        <v>3</v>
      </c>
      <c r="B14" s="608" t="s">
        <v>4377</v>
      </c>
      <c r="C14" s="609"/>
      <c r="D14" s="610" t="s">
        <v>4378</v>
      </c>
      <c r="E14" s="608" t="s">
        <v>1713</v>
      </c>
      <c r="F14" s="609" t="s">
        <v>1714</v>
      </c>
      <c r="G14" s="609" t="s">
        <v>1715</v>
      </c>
      <c r="H14" s="609" t="s">
        <v>1716</v>
      </c>
      <c r="I14" s="609" t="s">
        <v>1641</v>
      </c>
      <c r="J14" s="609" t="s">
        <v>959</v>
      </c>
      <c r="K14" s="608" t="s">
        <v>1717</v>
      </c>
      <c r="L14" s="611" t="s">
        <v>1733</v>
      </c>
      <c r="M14" s="608" t="s">
        <v>1719</v>
      </c>
      <c r="N14" s="611" t="s">
        <v>4379</v>
      </c>
      <c r="O14" s="608" t="s">
        <v>1721</v>
      </c>
      <c r="P14" s="608" t="s">
        <v>1722</v>
      </c>
      <c r="Q14" s="608" t="s">
        <v>1723</v>
      </c>
      <c r="R14" s="370">
        <v>135115</v>
      </c>
      <c r="S14" s="370">
        <f t="shared" si="0"/>
        <v>135115</v>
      </c>
    </row>
    <row r="15" spans="1:26" s="1" customFormat="1" ht="255" customHeight="1">
      <c r="A15" s="575">
        <f t="shared" si="1"/>
        <v>4</v>
      </c>
      <c r="B15" s="265" t="s">
        <v>1726</v>
      </c>
      <c r="C15" s="264"/>
      <c r="D15" s="610" t="s">
        <v>4392</v>
      </c>
      <c r="E15" s="608" t="s">
        <v>1727</v>
      </c>
      <c r="F15" s="609" t="s">
        <v>1728</v>
      </c>
      <c r="G15" s="609" t="s">
        <v>1729</v>
      </c>
      <c r="H15" s="609" t="s">
        <v>1730</v>
      </c>
      <c r="I15" s="609" t="s">
        <v>1641</v>
      </c>
      <c r="J15" s="609" t="s">
        <v>959</v>
      </c>
      <c r="K15" s="608" t="s">
        <v>1717</v>
      </c>
      <c r="L15" s="611" t="s">
        <v>1733</v>
      </c>
      <c r="M15" s="608" t="s">
        <v>1719</v>
      </c>
      <c r="N15" s="608" t="s">
        <v>1720</v>
      </c>
      <c r="O15" s="608" t="s">
        <v>1721</v>
      </c>
      <c r="P15" s="608" t="s">
        <v>1722</v>
      </c>
      <c r="Q15" s="608" t="s">
        <v>1723</v>
      </c>
      <c r="R15" s="370">
        <v>133961</v>
      </c>
      <c r="S15" s="370">
        <f t="shared" si="0"/>
        <v>133961</v>
      </c>
    </row>
    <row r="16" spans="1:26" ht="255" customHeight="1">
      <c r="A16" s="264">
        <f t="shared" si="1"/>
        <v>5</v>
      </c>
      <c r="B16" s="265" t="s">
        <v>1731</v>
      </c>
      <c r="C16" s="294"/>
      <c r="D16" s="610" t="s">
        <v>4393</v>
      </c>
      <c r="E16" s="608" t="s">
        <v>1727</v>
      </c>
      <c r="F16" s="609" t="s">
        <v>1728</v>
      </c>
      <c r="G16" s="609" t="s">
        <v>1729</v>
      </c>
      <c r="H16" s="609" t="s">
        <v>1730</v>
      </c>
      <c r="I16" s="609" t="s">
        <v>1641</v>
      </c>
      <c r="J16" s="609" t="s">
        <v>959</v>
      </c>
      <c r="K16" s="608" t="s">
        <v>1717</v>
      </c>
      <c r="L16" s="611" t="s">
        <v>1733</v>
      </c>
      <c r="M16" s="608" t="s">
        <v>1725</v>
      </c>
      <c r="N16" s="608" t="s">
        <v>1720</v>
      </c>
      <c r="O16" s="608" t="s">
        <v>1721</v>
      </c>
      <c r="P16" s="608" t="s">
        <v>1722</v>
      </c>
      <c r="Q16" s="608" t="s">
        <v>1723</v>
      </c>
      <c r="R16" s="370">
        <v>133961</v>
      </c>
      <c r="S16" s="370">
        <f t="shared" si="0"/>
        <v>133961</v>
      </c>
    </row>
    <row r="17" spans="1:19" s="1" customFormat="1" ht="255" customHeight="1">
      <c r="A17" s="264">
        <f t="shared" si="1"/>
        <v>6</v>
      </c>
      <c r="B17" s="293" t="s">
        <v>1732</v>
      </c>
      <c r="C17" s="295"/>
      <c r="D17" s="610" t="s">
        <v>4394</v>
      </c>
      <c r="E17" s="611" t="s">
        <v>1727</v>
      </c>
      <c r="F17" s="612" t="s">
        <v>1728</v>
      </c>
      <c r="G17" s="612" t="s">
        <v>1729</v>
      </c>
      <c r="H17" s="612" t="s">
        <v>1730</v>
      </c>
      <c r="I17" s="612" t="s">
        <v>1641</v>
      </c>
      <c r="J17" s="612" t="s">
        <v>959</v>
      </c>
      <c r="K17" s="611" t="s">
        <v>1717</v>
      </c>
      <c r="L17" s="611" t="s">
        <v>1733</v>
      </c>
      <c r="M17" s="611" t="s">
        <v>4395</v>
      </c>
      <c r="N17" s="611" t="s">
        <v>4396</v>
      </c>
      <c r="O17" s="611" t="s">
        <v>1721</v>
      </c>
      <c r="P17" s="611" t="s">
        <v>1722</v>
      </c>
      <c r="Q17" s="611" t="s">
        <v>1723</v>
      </c>
      <c r="R17" s="370">
        <v>136483</v>
      </c>
      <c r="S17" s="370">
        <f t="shared" si="0"/>
        <v>136483</v>
      </c>
    </row>
    <row r="18" spans="1:19" ht="255" customHeight="1">
      <c r="A18" s="264">
        <f t="shared" si="1"/>
        <v>7</v>
      </c>
      <c r="B18" s="265" t="s">
        <v>1735</v>
      </c>
      <c r="C18" s="294"/>
      <c r="D18" s="610" t="s">
        <v>4394</v>
      </c>
      <c r="E18" s="608" t="s">
        <v>1727</v>
      </c>
      <c r="F18" s="609" t="s">
        <v>1728</v>
      </c>
      <c r="G18" s="609" t="s">
        <v>1729</v>
      </c>
      <c r="H18" s="609" t="s">
        <v>1730</v>
      </c>
      <c r="I18" s="609" t="s">
        <v>1641</v>
      </c>
      <c r="J18" s="609" t="s">
        <v>959</v>
      </c>
      <c r="K18" s="608" t="s">
        <v>1717</v>
      </c>
      <c r="L18" s="609" t="s">
        <v>1718</v>
      </c>
      <c r="M18" s="608" t="s">
        <v>1725</v>
      </c>
      <c r="N18" s="611" t="s">
        <v>4396</v>
      </c>
      <c r="O18" s="608" t="s">
        <v>1721</v>
      </c>
      <c r="P18" s="608" t="s">
        <v>1722</v>
      </c>
      <c r="Q18" s="608" t="s">
        <v>1723</v>
      </c>
      <c r="R18" s="370">
        <v>136483</v>
      </c>
      <c r="S18" s="370">
        <f t="shared" si="0"/>
        <v>136483</v>
      </c>
    </row>
    <row r="19" spans="1:19" s="1" customFormat="1" ht="255" customHeight="1">
      <c r="A19" s="264">
        <f t="shared" si="1"/>
        <v>8</v>
      </c>
      <c r="B19" s="265" t="s">
        <v>4533</v>
      </c>
      <c r="C19" s="264"/>
      <c r="D19" s="610" t="s">
        <v>4534</v>
      </c>
      <c r="E19" s="608" t="s">
        <v>1736</v>
      </c>
      <c r="F19" s="609" t="s">
        <v>1737</v>
      </c>
      <c r="G19" s="609" t="s">
        <v>1738</v>
      </c>
      <c r="H19" s="609" t="s">
        <v>1739</v>
      </c>
      <c r="I19" s="609" t="s">
        <v>1641</v>
      </c>
      <c r="J19" s="609" t="s">
        <v>777</v>
      </c>
      <c r="K19" s="608" t="s">
        <v>1717</v>
      </c>
      <c r="L19" s="608" t="s">
        <v>1740</v>
      </c>
      <c r="M19" s="608" t="s">
        <v>1719</v>
      </c>
      <c r="N19" s="608" t="s">
        <v>1720</v>
      </c>
      <c r="O19" s="608" t="s">
        <v>1721</v>
      </c>
      <c r="P19" s="608" t="s">
        <v>1722</v>
      </c>
      <c r="Q19" s="608" t="s">
        <v>1723</v>
      </c>
      <c r="R19" s="370">
        <v>148143</v>
      </c>
      <c r="S19" s="370">
        <f t="shared" si="0"/>
        <v>148143</v>
      </c>
    </row>
    <row r="20" spans="1:19" ht="255" customHeight="1">
      <c r="A20" s="368">
        <f t="shared" si="1"/>
        <v>9</v>
      </c>
      <c r="B20" s="293" t="s">
        <v>1742</v>
      </c>
      <c r="C20" s="296"/>
      <c r="D20" s="610" t="s">
        <v>4397</v>
      </c>
      <c r="E20" s="611" t="s">
        <v>1736</v>
      </c>
      <c r="F20" s="612" t="s">
        <v>1737</v>
      </c>
      <c r="G20" s="612" t="s">
        <v>1738</v>
      </c>
      <c r="H20" s="612" t="s">
        <v>1739</v>
      </c>
      <c r="I20" s="612" t="s">
        <v>1641</v>
      </c>
      <c r="J20" s="612" t="s">
        <v>777</v>
      </c>
      <c r="K20" s="611" t="s">
        <v>1717</v>
      </c>
      <c r="L20" s="611" t="s">
        <v>1740</v>
      </c>
      <c r="M20" s="611" t="s">
        <v>1725</v>
      </c>
      <c r="N20" s="611" t="s">
        <v>1720</v>
      </c>
      <c r="O20" s="611" t="s">
        <v>1721</v>
      </c>
      <c r="P20" s="611" t="s">
        <v>1722</v>
      </c>
      <c r="Q20" s="611" t="s">
        <v>1723</v>
      </c>
      <c r="R20" s="370">
        <v>148143</v>
      </c>
      <c r="S20" s="370">
        <f t="shared" si="0"/>
        <v>148143</v>
      </c>
    </row>
    <row r="21" spans="1:19" s="1" customFormat="1" ht="255" customHeight="1">
      <c r="A21" s="368">
        <f t="shared" si="1"/>
        <v>10</v>
      </c>
      <c r="B21" s="293" t="s">
        <v>1741</v>
      </c>
      <c r="C21" s="296"/>
      <c r="D21" s="610" t="s">
        <v>4398</v>
      </c>
      <c r="E21" s="611" t="s">
        <v>1736</v>
      </c>
      <c r="F21" s="612" t="s">
        <v>1737</v>
      </c>
      <c r="G21" s="612" t="s">
        <v>1738</v>
      </c>
      <c r="H21" s="612" t="s">
        <v>1739</v>
      </c>
      <c r="I21" s="612" t="s">
        <v>1641</v>
      </c>
      <c r="J21" s="612" t="s">
        <v>777</v>
      </c>
      <c r="K21" s="611" t="s">
        <v>1717</v>
      </c>
      <c r="L21" s="611" t="s">
        <v>1740</v>
      </c>
      <c r="M21" s="611" t="s">
        <v>1719</v>
      </c>
      <c r="N21" s="611" t="s">
        <v>4399</v>
      </c>
      <c r="O21" s="611" t="s">
        <v>1721</v>
      </c>
      <c r="P21" s="611" t="s">
        <v>1722</v>
      </c>
      <c r="Q21" s="611" t="s">
        <v>1723</v>
      </c>
      <c r="R21" s="371">
        <v>150665</v>
      </c>
      <c r="S21" s="370">
        <f t="shared" si="0"/>
        <v>150665</v>
      </c>
    </row>
    <row r="22" spans="1:19" ht="255" customHeight="1">
      <c r="A22" s="368">
        <f t="shared" si="1"/>
        <v>11</v>
      </c>
      <c r="B22" s="293" t="s">
        <v>1743</v>
      </c>
      <c r="C22" s="296"/>
      <c r="D22" s="610" t="s">
        <v>4398</v>
      </c>
      <c r="E22" s="611" t="s">
        <v>1736</v>
      </c>
      <c r="F22" s="612" t="s">
        <v>1737</v>
      </c>
      <c r="G22" s="612" t="s">
        <v>1738</v>
      </c>
      <c r="H22" s="612" t="s">
        <v>1739</v>
      </c>
      <c r="I22" s="612" t="s">
        <v>1641</v>
      </c>
      <c r="J22" s="612" t="s">
        <v>777</v>
      </c>
      <c r="K22" s="611" t="s">
        <v>1717</v>
      </c>
      <c r="L22" s="611" t="s">
        <v>1740</v>
      </c>
      <c r="M22" s="611" t="s">
        <v>1725</v>
      </c>
      <c r="N22" s="611" t="s">
        <v>4399</v>
      </c>
      <c r="O22" s="611" t="s">
        <v>1721</v>
      </c>
      <c r="P22" s="611" t="s">
        <v>1722</v>
      </c>
      <c r="Q22" s="611" t="s">
        <v>1723</v>
      </c>
      <c r="R22" s="371">
        <v>150665</v>
      </c>
      <c r="S22" s="370">
        <f t="shared" si="0"/>
        <v>150665</v>
      </c>
    </row>
    <row r="23" spans="1:19" s="1" customFormat="1" ht="255" customHeight="1">
      <c r="A23" s="264">
        <f t="shared" si="1"/>
        <v>12</v>
      </c>
      <c r="B23" s="265" t="s">
        <v>1744</v>
      </c>
      <c r="C23" s="264"/>
      <c r="D23" s="610" t="s">
        <v>4400</v>
      </c>
      <c r="E23" s="608" t="s">
        <v>1745</v>
      </c>
      <c r="F23" s="609" t="s">
        <v>1746</v>
      </c>
      <c r="G23" s="609" t="s">
        <v>1747</v>
      </c>
      <c r="H23" s="609" t="s">
        <v>1748</v>
      </c>
      <c r="I23" s="609" t="s">
        <v>1641</v>
      </c>
      <c r="J23" s="609" t="s">
        <v>1749</v>
      </c>
      <c r="K23" s="608" t="s">
        <v>1717</v>
      </c>
      <c r="L23" s="609" t="s">
        <v>1718</v>
      </c>
      <c r="M23" s="608" t="s">
        <v>1719</v>
      </c>
      <c r="N23" s="608" t="s">
        <v>1720</v>
      </c>
      <c r="O23" s="608" t="s">
        <v>1721</v>
      </c>
      <c r="P23" s="608" t="s">
        <v>1722</v>
      </c>
      <c r="Q23" s="608" t="s">
        <v>1723</v>
      </c>
      <c r="R23" s="370">
        <v>164206</v>
      </c>
      <c r="S23" s="370">
        <f t="shared" si="0"/>
        <v>164206</v>
      </c>
    </row>
    <row r="24" spans="1:19" ht="255" customHeight="1">
      <c r="A24" s="264">
        <f t="shared" si="1"/>
        <v>13</v>
      </c>
      <c r="B24" s="265" t="s">
        <v>1750</v>
      </c>
      <c r="C24" s="294"/>
      <c r="D24" s="610" t="s">
        <v>4400</v>
      </c>
      <c r="E24" s="608" t="s">
        <v>1745</v>
      </c>
      <c r="F24" s="609" t="s">
        <v>1746</v>
      </c>
      <c r="G24" s="609" t="s">
        <v>1747</v>
      </c>
      <c r="H24" s="609" t="s">
        <v>1748</v>
      </c>
      <c r="I24" s="609" t="s">
        <v>1641</v>
      </c>
      <c r="J24" s="609" t="s">
        <v>1749</v>
      </c>
      <c r="K24" s="608" t="s">
        <v>1717</v>
      </c>
      <c r="L24" s="609" t="s">
        <v>1718</v>
      </c>
      <c r="M24" s="608" t="s">
        <v>1725</v>
      </c>
      <c r="N24" s="608" t="s">
        <v>1720</v>
      </c>
      <c r="O24" s="608" t="s">
        <v>1721</v>
      </c>
      <c r="P24" s="608" t="s">
        <v>1722</v>
      </c>
      <c r="Q24" s="608" t="s">
        <v>1723</v>
      </c>
      <c r="R24" s="370">
        <v>164206</v>
      </c>
      <c r="S24" s="370">
        <f t="shared" si="0"/>
        <v>164206</v>
      </c>
    </row>
    <row r="25" spans="1:19" s="1" customFormat="1" ht="255" customHeight="1">
      <c r="A25" s="264">
        <f t="shared" si="1"/>
        <v>14</v>
      </c>
      <c r="B25" s="293" t="s">
        <v>1751</v>
      </c>
      <c r="C25" s="296"/>
      <c r="D25" s="610" t="s">
        <v>4401</v>
      </c>
      <c r="E25" s="611" t="s">
        <v>1745</v>
      </c>
      <c r="F25" s="612" t="s">
        <v>1746</v>
      </c>
      <c r="G25" s="612" t="s">
        <v>1747</v>
      </c>
      <c r="H25" s="612" t="s">
        <v>1748</v>
      </c>
      <c r="I25" s="612" t="s">
        <v>1641</v>
      </c>
      <c r="J25" s="612" t="s">
        <v>1749</v>
      </c>
      <c r="K25" s="611" t="s">
        <v>1717</v>
      </c>
      <c r="L25" s="611" t="s">
        <v>1733</v>
      </c>
      <c r="M25" s="611" t="s">
        <v>1734</v>
      </c>
      <c r="N25" s="611" t="s">
        <v>4383</v>
      </c>
      <c r="O25" s="611" t="s">
        <v>1721</v>
      </c>
      <c r="P25" s="611" t="s">
        <v>1722</v>
      </c>
      <c r="Q25" s="611" t="s">
        <v>1723</v>
      </c>
      <c r="R25" s="371">
        <v>166728</v>
      </c>
      <c r="S25" s="370">
        <f t="shared" si="0"/>
        <v>166728</v>
      </c>
    </row>
    <row r="26" spans="1:19" ht="255" customHeight="1">
      <c r="A26" s="264">
        <f t="shared" si="1"/>
        <v>15</v>
      </c>
      <c r="B26" s="265" t="s">
        <v>1752</v>
      </c>
      <c r="C26" s="294"/>
      <c r="D26" s="610" t="s">
        <v>4401</v>
      </c>
      <c r="E26" s="608" t="s">
        <v>1745</v>
      </c>
      <c r="F26" s="609" t="s">
        <v>1746</v>
      </c>
      <c r="G26" s="609" t="s">
        <v>1747</v>
      </c>
      <c r="H26" s="609" t="s">
        <v>1748</v>
      </c>
      <c r="I26" s="609" t="s">
        <v>1641</v>
      </c>
      <c r="J26" s="609" t="s">
        <v>1749</v>
      </c>
      <c r="K26" s="608" t="s">
        <v>1717</v>
      </c>
      <c r="L26" s="609" t="s">
        <v>1718</v>
      </c>
      <c r="M26" s="608" t="s">
        <v>1725</v>
      </c>
      <c r="N26" s="611" t="s">
        <v>4383</v>
      </c>
      <c r="O26" s="608" t="s">
        <v>1721</v>
      </c>
      <c r="P26" s="608" t="s">
        <v>1722</v>
      </c>
      <c r="Q26" s="608" t="s">
        <v>1723</v>
      </c>
      <c r="R26" s="371">
        <v>166728</v>
      </c>
      <c r="S26" s="370">
        <f t="shared" si="0"/>
        <v>166728</v>
      </c>
    </row>
    <row r="27" spans="1:19" s="1" customFormat="1" ht="255" customHeight="1">
      <c r="A27" s="264">
        <f t="shared" si="1"/>
        <v>16</v>
      </c>
      <c r="B27" s="608" t="s">
        <v>4380</v>
      </c>
      <c r="C27" s="264"/>
      <c r="D27" s="610" t="s">
        <v>4402</v>
      </c>
      <c r="E27" s="608" t="s">
        <v>1745</v>
      </c>
      <c r="F27" s="609" t="s">
        <v>1746</v>
      </c>
      <c r="G27" s="609" t="s">
        <v>1747</v>
      </c>
      <c r="H27" s="609" t="s">
        <v>1748</v>
      </c>
      <c r="I27" s="609" t="s">
        <v>1641</v>
      </c>
      <c r="J27" s="609" t="s">
        <v>1749</v>
      </c>
      <c r="K27" s="608" t="s">
        <v>1717</v>
      </c>
      <c r="L27" s="608" t="s">
        <v>1740</v>
      </c>
      <c r="M27" s="608" t="s">
        <v>1719</v>
      </c>
      <c r="N27" s="611" t="s">
        <v>4383</v>
      </c>
      <c r="O27" s="608" t="s">
        <v>1721</v>
      </c>
      <c r="P27" s="608" t="s">
        <v>1722</v>
      </c>
      <c r="Q27" s="608" t="s">
        <v>1723</v>
      </c>
      <c r="R27" s="370">
        <v>169080</v>
      </c>
      <c r="S27" s="370">
        <f t="shared" si="0"/>
        <v>169080</v>
      </c>
    </row>
    <row r="28" spans="1:19" s="1" customFormat="1" ht="255" customHeight="1">
      <c r="A28" s="609">
        <f t="shared" si="1"/>
        <v>17</v>
      </c>
      <c r="B28" s="608" t="s">
        <v>4381</v>
      </c>
      <c r="C28" s="609"/>
      <c r="D28" s="610" t="s">
        <v>4382</v>
      </c>
      <c r="E28" s="608" t="s">
        <v>1745</v>
      </c>
      <c r="F28" s="609" t="s">
        <v>1746</v>
      </c>
      <c r="G28" s="609" t="s">
        <v>1747</v>
      </c>
      <c r="H28" s="609" t="s">
        <v>1748</v>
      </c>
      <c r="I28" s="609" t="s">
        <v>1641</v>
      </c>
      <c r="J28" s="609" t="s">
        <v>1749</v>
      </c>
      <c r="K28" s="608" t="s">
        <v>1717</v>
      </c>
      <c r="L28" s="608" t="s">
        <v>1740</v>
      </c>
      <c r="M28" s="608" t="s">
        <v>1719</v>
      </c>
      <c r="N28" s="611" t="s">
        <v>4383</v>
      </c>
      <c r="O28" s="608" t="s">
        <v>1721</v>
      </c>
      <c r="P28" s="608" t="s">
        <v>1722</v>
      </c>
      <c r="Q28" s="608" t="s">
        <v>1723</v>
      </c>
      <c r="R28" s="370">
        <v>177862</v>
      </c>
      <c r="S28" s="370">
        <f t="shared" si="0"/>
        <v>177862</v>
      </c>
    </row>
    <row r="29" spans="1:19" s="1" customFormat="1" ht="255" customHeight="1">
      <c r="A29" s="609">
        <f t="shared" si="1"/>
        <v>18</v>
      </c>
      <c r="B29" s="608" t="s">
        <v>4384</v>
      </c>
      <c r="C29" s="609"/>
      <c r="D29" s="610" t="s">
        <v>4385</v>
      </c>
      <c r="E29" s="608" t="s">
        <v>1745</v>
      </c>
      <c r="F29" s="609" t="s">
        <v>1746</v>
      </c>
      <c r="G29" s="609" t="s">
        <v>1747</v>
      </c>
      <c r="H29" s="609" t="s">
        <v>1748</v>
      </c>
      <c r="I29" s="609" t="s">
        <v>1641</v>
      </c>
      <c r="J29" s="609"/>
      <c r="K29" s="608" t="s">
        <v>1717</v>
      </c>
      <c r="L29" s="608" t="s">
        <v>1740</v>
      </c>
      <c r="M29" s="608" t="s">
        <v>1719</v>
      </c>
      <c r="N29" s="608" t="s">
        <v>1720</v>
      </c>
      <c r="O29" s="608" t="s">
        <v>1721</v>
      </c>
      <c r="P29" s="608" t="s">
        <v>1722</v>
      </c>
      <c r="Q29" s="608" t="s">
        <v>1723</v>
      </c>
      <c r="R29" s="370">
        <v>146606</v>
      </c>
      <c r="S29" s="370">
        <f t="shared" si="0"/>
        <v>146606</v>
      </c>
    </row>
    <row r="30" spans="1:19" s="1" customFormat="1" ht="255" customHeight="1">
      <c r="A30" s="609">
        <f t="shared" si="1"/>
        <v>19</v>
      </c>
      <c r="B30" s="608" t="s">
        <v>4386</v>
      </c>
      <c r="C30" s="609"/>
      <c r="D30" s="610" t="s">
        <v>4387</v>
      </c>
      <c r="E30" s="608" t="s">
        <v>1736</v>
      </c>
      <c r="F30" s="609" t="s">
        <v>1737</v>
      </c>
      <c r="G30" s="609" t="s">
        <v>1738</v>
      </c>
      <c r="H30" s="609" t="s">
        <v>1739</v>
      </c>
      <c r="I30" s="609" t="s">
        <v>1641</v>
      </c>
      <c r="J30" s="609"/>
      <c r="K30" s="608" t="s">
        <v>1717</v>
      </c>
      <c r="L30" s="608" t="s">
        <v>1740</v>
      </c>
      <c r="M30" s="608" t="s">
        <v>1719</v>
      </c>
      <c r="N30" s="608" t="s">
        <v>1720</v>
      </c>
      <c r="O30" s="608" t="s">
        <v>1721</v>
      </c>
      <c r="P30" s="608" t="s">
        <v>1722</v>
      </c>
      <c r="Q30" s="608" t="s">
        <v>1723</v>
      </c>
      <c r="R30" s="370">
        <v>132251</v>
      </c>
      <c r="S30" s="370">
        <f t="shared" si="0"/>
        <v>132251</v>
      </c>
    </row>
    <row r="31" spans="1:19" s="1" customFormat="1" ht="255" customHeight="1">
      <c r="A31" s="609">
        <f t="shared" si="1"/>
        <v>20</v>
      </c>
      <c r="B31" s="608" t="s">
        <v>4388</v>
      </c>
      <c r="C31" s="609"/>
      <c r="D31" s="610" t="s">
        <v>4389</v>
      </c>
      <c r="E31" s="608" t="s">
        <v>1727</v>
      </c>
      <c r="F31" s="609" t="s">
        <v>1728</v>
      </c>
      <c r="G31" s="609" t="s">
        <v>1729</v>
      </c>
      <c r="H31" s="609" t="s">
        <v>1730</v>
      </c>
      <c r="I31" s="609" t="s">
        <v>1641</v>
      </c>
      <c r="J31" s="609"/>
      <c r="K31" s="608" t="s">
        <v>1717</v>
      </c>
      <c r="L31" s="611" t="s">
        <v>1733</v>
      </c>
      <c r="M31" s="608" t="s">
        <v>1719</v>
      </c>
      <c r="N31" s="608" t="s">
        <v>1720</v>
      </c>
      <c r="O31" s="608" t="s">
        <v>1721</v>
      </c>
      <c r="P31" s="608" t="s">
        <v>1722</v>
      </c>
      <c r="Q31" s="608" t="s">
        <v>1723</v>
      </c>
      <c r="R31" s="370">
        <v>123026</v>
      </c>
      <c r="S31" s="370">
        <f t="shared" si="0"/>
        <v>123026</v>
      </c>
    </row>
    <row r="32" spans="1:19" s="1" customFormat="1" ht="255" customHeight="1">
      <c r="A32" s="609">
        <f t="shared" si="1"/>
        <v>21</v>
      </c>
      <c r="B32" s="608" t="s">
        <v>4390</v>
      </c>
      <c r="C32" s="609"/>
      <c r="D32" s="610" t="s">
        <v>4389</v>
      </c>
      <c r="E32" s="608" t="s">
        <v>1713</v>
      </c>
      <c r="F32" s="609" t="s">
        <v>1714</v>
      </c>
      <c r="G32" s="609" t="s">
        <v>1715</v>
      </c>
      <c r="H32" s="609" t="s">
        <v>1716</v>
      </c>
      <c r="I32" s="609" t="s">
        <v>1641</v>
      </c>
      <c r="J32" s="609"/>
      <c r="K32" s="608" t="s">
        <v>1717</v>
      </c>
      <c r="L32" s="611" t="s">
        <v>1733</v>
      </c>
      <c r="M32" s="608" t="s">
        <v>1719</v>
      </c>
      <c r="N32" s="608" t="s">
        <v>1720</v>
      </c>
      <c r="O32" s="608" t="s">
        <v>1721</v>
      </c>
      <c r="P32" s="608" t="s">
        <v>1722</v>
      </c>
      <c r="Q32" s="608" t="s">
        <v>1723</v>
      </c>
      <c r="R32" s="370">
        <v>120634</v>
      </c>
      <c r="S32" s="370">
        <f t="shared" si="0"/>
        <v>120634</v>
      </c>
    </row>
    <row r="33" spans="1:19" s="1" customFormat="1" ht="255" customHeight="1">
      <c r="A33" s="609">
        <f t="shared" si="1"/>
        <v>22</v>
      </c>
      <c r="B33" s="608" t="s">
        <v>4535</v>
      </c>
      <c r="C33" s="609"/>
      <c r="D33" s="610" t="s">
        <v>4536</v>
      </c>
      <c r="E33" s="608" t="s">
        <v>4537</v>
      </c>
      <c r="F33" s="609"/>
      <c r="G33" s="609"/>
      <c r="H33" s="609"/>
      <c r="I33" s="609"/>
      <c r="J33" s="609"/>
      <c r="K33" s="608"/>
      <c r="L33" s="611"/>
      <c r="M33" s="608"/>
      <c r="N33" s="608"/>
      <c r="O33" s="608"/>
      <c r="P33" s="608"/>
      <c r="Q33" s="608"/>
      <c r="R33" s="370"/>
      <c r="S33" s="370"/>
    </row>
  </sheetData>
  <mergeCells count="3">
    <mergeCell ref="G2:S2"/>
    <mergeCell ref="D4:F9"/>
    <mergeCell ref="T10:U10"/>
  </mergeCells>
  <hyperlinks>
    <hyperlink ref="I5" r:id="rId1"/>
    <hyperlink ref="T10" location="Меню!A1" display="Главное меню"/>
  </hyperlinks>
  <pageMargins left="0.78749999999999998" right="0.78749999999999998" top="0.78749999999999998" bottom="0.78749999999999998" header="0.511811023622047" footer="0.511811023622047"/>
  <pageSetup paperSize="9" orientation="portrait" horizontalDpi="300" verticalDpi="300" r:id="rId2"/>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65"/>
  <sheetViews>
    <sheetView zoomScaleNormal="100" workbookViewId="0">
      <pane ySplit="6" topLeftCell="A7" activePane="bottomLeft" state="frozen"/>
      <selection pane="bottomLeft" activeCell="F4" sqref="F4"/>
    </sheetView>
  </sheetViews>
  <sheetFormatPr defaultColWidth="7.85546875" defaultRowHeight="15"/>
  <cols>
    <col min="1" max="1" width="22.42578125" style="1065" customWidth="1"/>
    <col min="2" max="2" width="29.140625" style="1065" customWidth="1"/>
    <col min="3" max="6" width="25.28515625" style="1065" customWidth="1"/>
    <col min="7" max="1024" width="7.85546875" style="1065"/>
    <col min="1025" max="16384" width="7.85546875" style="1064"/>
  </cols>
  <sheetData>
    <row r="1" spans="1:6">
      <c r="B1" s="1065" t="s">
        <v>735</v>
      </c>
    </row>
    <row r="2" spans="1:6">
      <c r="B2" s="1076" t="s">
        <v>4631</v>
      </c>
    </row>
    <row r="3" spans="1:6">
      <c r="B3" s="1075" t="s">
        <v>4632</v>
      </c>
    </row>
    <row r="4" spans="1:6">
      <c r="F4" s="1082" t="s">
        <v>65</v>
      </c>
    </row>
    <row r="5" spans="1:6" ht="18">
      <c r="A5" s="1274" t="s">
        <v>4629</v>
      </c>
      <c r="B5" s="1274"/>
      <c r="C5" s="1079" t="s">
        <v>4628</v>
      </c>
      <c r="D5" s="1079" t="s">
        <v>4627</v>
      </c>
      <c r="E5" s="1079" t="s">
        <v>4626</v>
      </c>
      <c r="F5" s="1079" t="s">
        <v>4625</v>
      </c>
    </row>
    <row r="6" spans="1:6">
      <c r="A6" s="1278" t="s">
        <v>4630</v>
      </c>
      <c r="B6" s="1279"/>
      <c r="C6" s="1078">
        <v>938000</v>
      </c>
      <c r="D6" s="1078">
        <v>1778000</v>
      </c>
      <c r="E6" s="1078">
        <v>1618000</v>
      </c>
      <c r="F6" s="1078">
        <v>2374000</v>
      </c>
    </row>
    <row r="7" spans="1:6" ht="208.5" customHeight="1">
      <c r="A7" s="1280" t="s">
        <v>4634</v>
      </c>
      <c r="B7" s="1281"/>
      <c r="C7" s="1073"/>
      <c r="D7" s="1073"/>
      <c r="E7" s="1073"/>
      <c r="F7" s="1073"/>
    </row>
    <row r="8" spans="1:6" ht="25.5" customHeight="1">
      <c r="A8" s="1275" t="s">
        <v>4624</v>
      </c>
      <c r="B8" s="1072" t="s">
        <v>4623</v>
      </c>
      <c r="C8" s="1069" t="s">
        <v>4584</v>
      </c>
      <c r="D8" s="1069" t="s">
        <v>4584</v>
      </c>
      <c r="E8" s="1069" t="s">
        <v>4584</v>
      </c>
      <c r="F8" s="1069" t="s">
        <v>4584</v>
      </c>
    </row>
    <row r="9" spans="1:6" ht="25.5">
      <c r="A9" s="1275"/>
      <c r="B9" s="1072" t="s">
        <v>4622</v>
      </c>
      <c r="C9" s="1069" t="s">
        <v>3015</v>
      </c>
      <c r="D9" s="1069" t="s">
        <v>3015</v>
      </c>
      <c r="E9" s="1069" t="s">
        <v>3015</v>
      </c>
      <c r="F9" s="1069" t="s">
        <v>3015</v>
      </c>
    </row>
    <row r="10" spans="1:6">
      <c r="A10" s="1275"/>
      <c r="B10" s="1070" t="s">
        <v>4621</v>
      </c>
      <c r="C10" s="1073" t="s">
        <v>4575</v>
      </c>
      <c r="D10" s="1073" t="s">
        <v>4575</v>
      </c>
      <c r="E10" s="1073" t="s">
        <v>4575</v>
      </c>
      <c r="F10" s="1073" t="s">
        <v>4575</v>
      </c>
    </row>
    <row r="11" spans="1:6">
      <c r="A11" s="1275"/>
      <c r="B11" s="1070" t="s">
        <v>4620</v>
      </c>
      <c r="C11" s="1073" t="s">
        <v>4619</v>
      </c>
      <c r="D11" s="1073" t="s">
        <v>4619</v>
      </c>
      <c r="E11" s="1073" t="s">
        <v>4619</v>
      </c>
      <c r="F11" s="1073" t="s">
        <v>4619</v>
      </c>
    </row>
    <row r="12" spans="1:6">
      <c r="A12" s="1275"/>
      <c r="B12" s="1070" t="s">
        <v>4618</v>
      </c>
      <c r="C12" s="1073" t="s">
        <v>4617</v>
      </c>
      <c r="D12" s="1073" t="s">
        <v>4617</v>
      </c>
      <c r="E12" s="1073" t="s">
        <v>4617</v>
      </c>
      <c r="F12" s="1073" t="s">
        <v>4617</v>
      </c>
    </row>
    <row r="13" spans="1:6">
      <c r="A13" s="1275"/>
      <c r="B13" s="1070" t="s">
        <v>4616</v>
      </c>
      <c r="C13" s="1073" t="s">
        <v>4615</v>
      </c>
      <c r="D13" s="1073" t="s">
        <v>4615</v>
      </c>
      <c r="E13" s="1073" t="s">
        <v>4615</v>
      </c>
      <c r="F13" s="1073" t="s">
        <v>4615</v>
      </c>
    </row>
    <row r="14" spans="1:6">
      <c r="A14" s="1275"/>
      <c r="B14" s="1070" t="s">
        <v>4614</v>
      </c>
      <c r="C14" s="1073" t="s">
        <v>4613</v>
      </c>
      <c r="D14" s="1073" t="s">
        <v>4613</v>
      </c>
      <c r="E14" s="1073" t="s">
        <v>4613</v>
      </c>
      <c r="F14" s="1073" t="s">
        <v>4613</v>
      </c>
    </row>
    <row r="15" spans="1:6">
      <c r="A15" s="1275"/>
      <c r="B15" s="1072" t="s">
        <v>4612</v>
      </c>
      <c r="C15" s="1073" t="s">
        <v>4575</v>
      </c>
      <c r="D15" s="1073" t="s">
        <v>4575</v>
      </c>
      <c r="E15" s="1073" t="s">
        <v>4575</v>
      </c>
      <c r="F15" s="1073" t="s">
        <v>4575</v>
      </c>
    </row>
    <row r="16" spans="1:6">
      <c r="A16" s="1275"/>
      <c r="B16" s="1068" t="s">
        <v>4611</v>
      </c>
      <c r="C16" s="1067" t="s">
        <v>4575</v>
      </c>
      <c r="D16" s="1067" t="s">
        <v>4575</v>
      </c>
      <c r="E16" s="1067" t="s">
        <v>4575</v>
      </c>
      <c r="F16" s="1067" t="s">
        <v>4575</v>
      </c>
    </row>
    <row r="17" spans="1:6" ht="15" customHeight="1">
      <c r="A17" s="1276" t="s">
        <v>4610</v>
      </c>
      <c r="B17" s="1072" t="s">
        <v>311</v>
      </c>
      <c r="C17" s="1073" t="s">
        <v>383</v>
      </c>
      <c r="D17" s="1073" t="s">
        <v>383</v>
      </c>
      <c r="E17" s="1073" t="s">
        <v>383</v>
      </c>
      <c r="F17" s="1073" t="s">
        <v>383</v>
      </c>
    </row>
    <row r="18" spans="1:6">
      <c r="A18" s="1276"/>
      <c r="B18" s="1072" t="s">
        <v>4609</v>
      </c>
      <c r="C18" s="1073" t="s">
        <v>4608</v>
      </c>
      <c r="D18" s="1073" t="s">
        <v>4607</v>
      </c>
      <c r="E18" s="1073" t="s">
        <v>4606</v>
      </c>
      <c r="F18" s="1073" t="s">
        <v>4605</v>
      </c>
    </row>
    <row r="19" spans="1:6" ht="15" customHeight="1">
      <c r="A19" s="1276" t="s">
        <v>1706</v>
      </c>
      <c r="B19" s="1070" t="s">
        <v>4604</v>
      </c>
      <c r="C19" s="1080" t="s">
        <v>4584</v>
      </c>
      <c r="D19" s="1080" t="s">
        <v>4584</v>
      </c>
      <c r="E19" s="1080" t="s">
        <v>4584</v>
      </c>
      <c r="F19" s="1080" t="s">
        <v>4584</v>
      </c>
    </row>
    <row r="20" spans="1:6">
      <c r="A20" s="1276"/>
      <c r="B20" s="1072" t="s">
        <v>4603</v>
      </c>
      <c r="C20" s="1069">
        <v>2</v>
      </c>
      <c r="D20" s="1069">
        <v>2</v>
      </c>
      <c r="E20" s="1069">
        <v>2</v>
      </c>
      <c r="F20" s="1069">
        <v>2</v>
      </c>
    </row>
    <row r="21" spans="1:6">
      <c r="A21" s="1276"/>
      <c r="B21" s="1072" t="s">
        <v>4602</v>
      </c>
      <c r="C21" s="1073" t="s">
        <v>4575</v>
      </c>
      <c r="D21" s="1073" t="s">
        <v>4575</v>
      </c>
      <c r="E21" s="1073" t="s">
        <v>4575</v>
      </c>
      <c r="F21" s="1073" t="s">
        <v>4575</v>
      </c>
    </row>
    <row r="22" spans="1:6" ht="28.5" customHeight="1">
      <c r="A22" s="1276"/>
      <c r="B22" s="1070" t="s">
        <v>4601</v>
      </c>
      <c r="C22" s="1073" t="s">
        <v>4575</v>
      </c>
      <c r="D22" s="1073" t="s">
        <v>4575</v>
      </c>
      <c r="E22" s="1073" t="s">
        <v>4575</v>
      </c>
      <c r="F22" s="1073" t="s">
        <v>4575</v>
      </c>
    </row>
    <row r="23" spans="1:6" ht="25.5">
      <c r="A23" s="1276"/>
      <c r="B23" s="1072" t="s">
        <v>4600</v>
      </c>
      <c r="C23" s="1073" t="s">
        <v>4575</v>
      </c>
      <c r="D23" s="1073" t="s">
        <v>4575</v>
      </c>
      <c r="E23" s="1073" t="s">
        <v>4575</v>
      </c>
      <c r="F23" s="1073" t="s">
        <v>4575</v>
      </c>
    </row>
    <row r="24" spans="1:6" ht="38.25">
      <c r="A24" s="1276"/>
      <c r="B24" s="1070" t="s">
        <v>4599</v>
      </c>
      <c r="C24" s="1073" t="s">
        <v>4575</v>
      </c>
      <c r="D24" s="1073" t="s">
        <v>4575</v>
      </c>
      <c r="E24" s="1073" t="s">
        <v>4575</v>
      </c>
      <c r="F24" s="1073" t="s">
        <v>4575</v>
      </c>
    </row>
    <row r="25" spans="1:6" ht="15" customHeight="1">
      <c r="A25" s="1276" t="s">
        <v>4598</v>
      </c>
      <c r="B25" s="1070" t="s">
        <v>4597</v>
      </c>
      <c r="C25" s="1069" t="s">
        <v>4584</v>
      </c>
      <c r="D25" s="1069" t="s">
        <v>4584</v>
      </c>
      <c r="E25" s="1069" t="s">
        <v>4584</v>
      </c>
      <c r="F25" s="1069" t="s">
        <v>4584</v>
      </c>
    </row>
    <row r="26" spans="1:6">
      <c r="A26" s="1276"/>
      <c r="B26" s="1070" t="s">
        <v>4596</v>
      </c>
      <c r="C26" s="1069" t="s">
        <v>4595</v>
      </c>
      <c r="D26" s="1069" t="s">
        <v>4594</v>
      </c>
      <c r="E26" s="1069" t="s">
        <v>4593</v>
      </c>
      <c r="F26" s="1069" t="s">
        <v>4592</v>
      </c>
    </row>
    <row r="27" spans="1:6" ht="15" customHeight="1">
      <c r="A27" s="1276" t="s">
        <v>4591</v>
      </c>
      <c r="B27" s="1072" t="s">
        <v>4590</v>
      </c>
      <c r="C27" s="1073">
        <v>5</v>
      </c>
      <c r="D27" s="1073">
        <v>10</v>
      </c>
      <c r="E27" s="1073">
        <v>10</v>
      </c>
      <c r="F27" s="1073">
        <v>15</v>
      </c>
    </row>
    <row r="28" spans="1:6" ht="25.5">
      <c r="A28" s="1276"/>
      <c r="B28" s="1072" t="s">
        <v>4589</v>
      </c>
      <c r="C28" s="1073" t="s">
        <v>4586</v>
      </c>
      <c r="D28" s="1073" t="s">
        <v>4586</v>
      </c>
      <c r="E28" s="1073" t="s">
        <v>4586</v>
      </c>
      <c r="F28" s="1073" t="s">
        <v>4586</v>
      </c>
    </row>
    <row r="29" spans="1:6" ht="25.5">
      <c r="A29" s="1276"/>
      <c r="B29" s="1068" t="s">
        <v>4588</v>
      </c>
      <c r="C29" s="1067" t="s">
        <v>4575</v>
      </c>
      <c r="D29" s="1067" t="s">
        <v>4575</v>
      </c>
      <c r="E29" s="1067" t="s">
        <v>4575</v>
      </c>
      <c r="F29" s="1067" t="s">
        <v>4575</v>
      </c>
    </row>
    <row r="30" spans="1:6">
      <c r="A30" s="1276"/>
      <c r="B30" s="1072" t="s">
        <v>4587</v>
      </c>
      <c r="C30" s="1073" t="s">
        <v>4586</v>
      </c>
      <c r="D30" s="1073" t="s">
        <v>4586</v>
      </c>
      <c r="E30" s="1073" t="s">
        <v>4586</v>
      </c>
      <c r="F30" s="1073" t="s">
        <v>4586</v>
      </c>
    </row>
    <row r="31" spans="1:6" ht="25.5">
      <c r="A31" s="1276"/>
      <c r="B31" s="1072" t="s">
        <v>4585</v>
      </c>
      <c r="C31" s="1073" t="s">
        <v>4584</v>
      </c>
      <c r="D31" s="1073" t="s">
        <v>4584</v>
      </c>
      <c r="E31" s="1073" t="s">
        <v>4584</v>
      </c>
      <c r="F31" s="1073" t="s">
        <v>4584</v>
      </c>
    </row>
    <row r="32" spans="1:6" ht="25.5">
      <c r="A32" s="1276"/>
      <c r="B32" s="1068" t="s">
        <v>4583</v>
      </c>
      <c r="C32" s="1067" t="s">
        <v>4575</v>
      </c>
      <c r="D32" s="1067" t="s">
        <v>4575</v>
      </c>
      <c r="E32" s="1067" t="s">
        <v>4575</v>
      </c>
      <c r="F32" s="1067" t="s">
        <v>4575</v>
      </c>
    </row>
    <row r="33" spans="1:6">
      <c r="A33" s="1276"/>
      <c r="B33" s="1068" t="s">
        <v>4582</v>
      </c>
      <c r="C33" s="1067" t="s">
        <v>4575</v>
      </c>
      <c r="D33" s="1067" t="s">
        <v>4575</v>
      </c>
      <c r="E33" s="1067" t="s">
        <v>4575</v>
      </c>
      <c r="F33" s="1067" t="s">
        <v>4575</v>
      </c>
    </row>
    <row r="34" spans="1:6" ht="25.5" customHeight="1">
      <c r="A34" s="1282" t="s">
        <v>1398</v>
      </c>
      <c r="B34" s="1072" t="s">
        <v>4581</v>
      </c>
      <c r="C34" s="1073" t="s">
        <v>4575</v>
      </c>
      <c r="D34" s="1073" t="s">
        <v>4575</v>
      </c>
      <c r="E34" s="1073" t="s">
        <v>4575</v>
      </c>
      <c r="F34" s="1073" t="s">
        <v>4575</v>
      </c>
    </row>
    <row r="35" spans="1:6">
      <c r="A35" s="1282"/>
      <c r="B35" s="1068" t="s">
        <v>4580</v>
      </c>
      <c r="C35" s="1067" t="s">
        <v>4575</v>
      </c>
      <c r="D35" s="1067" t="s">
        <v>4575</v>
      </c>
      <c r="E35" s="1067" t="s">
        <v>4575</v>
      </c>
      <c r="F35" s="1067" t="s">
        <v>4575</v>
      </c>
    </row>
    <row r="36" spans="1:6">
      <c r="A36" s="1282"/>
      <c r="B36" s="1072" t="s">
        <v>4579</v>
      </c>
      <c r="C36" s="1073" t="s">
        <v>4575</v>
      </c>
      <c r="D36" s="1073" t="s">
        <v>4575</v>
      </c>
      <c r="E36" s="1073" t="s">
        <v>4575</v>
      </c>
      <c r="F36" s="1073" t="s">
        <v>4575</v>
      </c>
    </row>
    <row r="37" spans="1:6" ht="25.5">
      <c r="A37" s="1282"/>
      <c r="B37" s="1072" t="s">
        <v>4578</v>
      </c>
      <c r="C37" s="1073" t="s">
        <v>4575</v>
      </c>
      <c r="D37" s="1073" t="s">
        <v>4575</v>
      </c>
      <c r="E37" s="1073" t="s">
        <v>4575</v>
      </c>
      <c r="F37" s="1073" t="s">
        <v>4575</v>
      </c>
    </row>
    <row r="38" spans="1:6">
      <c r="A38" s="1282"/>
      <c r="B38" s="1072" t="s">
        <v>4577</v>
      </c>
      <c r="C38" s="1073" t="s">
        <v>4575</v>
      </c>
      <c r="D38" s="1073" t="s">
        <v>4575</v>
      </c>
      <c r="E38" s="1073" t="s">
        <v>4575</v>
      </c>
      <c r="F38" s="1073" t="s">
        <v>4575</v>
      </c>
    </row>
    <row r="39" spans="1:6">
      <c r="A39" s="1282"/>
      <c r="B39" s="1072" t="s">
        <v>4576</v>
      </c>
      <c r="C39" s="1073" t="s">
        <v>4575</v>
      </c>
      <c r="D39" s="1073" t="s">
        <v>4575</v>
      </c>
      <c r="E39" s="1073" t="s">
        <v>4575</v>
      </c>
      <c r="F39" s="1073" t="s">
        <v>4575</v>
      </c>
    </row>
    <row r="40" spans="1:6" ht="25.5" customHeight="1">
      <c r="A40" s="1276" t="s">
        <v>148</v>
      </c>
      <c r="B40" s="1070" t="s">
        <v>4574</v>
      </c>
      <c r="C40" s="1073" t="s">
        <v>4573</v>
      </c>
      <c r="D40" s="1073" t="s">
        <v>4573</v>
      </c>
      <c r="E40" s="1073" t="s">
        <v>4573</v>
      </c>
      <c r="F40" s="1073" t="s">
        <v>4573</v>
      </c>
    </row>
    <row r="41" spans="1:6">
      <c r="A41" s="1276"/>
      <c r="B41" s="1070" t="s">
        <v>4572</v>
      </c>
      <c r="C41" s="1073" t="s">
        <v>4571</v>
      </c>
      <c r="D41" s="1073" t="s">
        <v>4570</v>
      </c>
      <c r="E41" s="1073" t="s">
        <v>4569</v>
      </c>
      <c r="F41" s="1073" t="s">
        <v>4568</v>
      </c>
    </row>
    <row r="42" spans="1:6">
      <c r="A42" s="1276"/>
      <c r="B42" s="1070" t="s">
        <v>4567</v>
      </c>
      <c r="C42" s="1073" t="s">
        <v>4566</v>
      </c>
      <c r="D42" s="1073" t="s">
        <v>4566</v>
      </c>
      <c r="E42" s="1073" t="s">
        <v>4566</v>
      </c>
      <c r="F42" s="1073" t="s">
        <v>4566</v>
      </c>
    </row>
    <row r="43" spans="1:6">
      <c r="A43" s="1276"/>
      <c r="B43" s="1070" t="s">
        <v>4565</v>
      </c>
      <c r="C43" s="1073" t="s">
        <v>4564</v>
      </c>
      <c r="D43" s="1073" t="s">
        <v>4564</v>
      </c>
      <c r="E43" s="1073" t="s">
        <v>4564</v>
      </c>
      <c r="F43" s="1073" t="s">
        <v>4564</v>
      </c>
    </row>
    <row r="44" spans="1:6">
      <c r="A44" s="1276"/>
      <c r="B44" s="1074" t="s">
        <v>1632</v>
      </c>
      <c r="C44" s="1081" t="s">
        <v>4563</v>
      </c>
      <c r="D44" s="1081" t="s">
        <v>4563</v>
      </c>
      <c r="E44" s="1081" t="s">
        <v>4563</v>
      </c>
      <c r="F44" s="1081" t="s">
        <v>4563</v>
      </c>
    </row>
    <row r="45" spans="1:6">
      <c r="A45" s="1276"/>
      <c r="B45" s="1070" t="s">
        <v>4562</v>
      </c>
      <c r="C45" s="1069" t="s">
        <v>4561</v>
      </c>
      <c r="D45" s="1069" t="s">
        <v>4561</v>
      </c>
      <c r="E45" s="1069" t="s">
        <v>4561</v>
      </c>
      <c r="F45" s="1069" t="s">
        <v>4561</v>
      </c>
    </row>
    <row r="46" spans="1:6">
      <c r="A46" s="1276"/>
      <c r="B46" s="1070" t="s">
        <v>4560</v>
      </c>
      <c r="C46" s="1069" t="s">
        <v>4539</v>
      </c>
      <c r="D46" s="1069" t="s">
        <v>4539</v>
      </c>
      <c r="E46" s="1069" t="s">
        <v>4539</v>
      </c>
      <c r="F46" s="1069" t="s">
        <v>4539</v>
      </c>
    </row>
    <row r="47" spans="1:6">
      <c r="A47" s="1276"/>
      <c r="B47" s="1070" t="s">
        <v>4559</v>
      </c>
      <c r="C47" s="1069" t="s">
        <v>4558</v>
      </c>
      <c r="D47" s="1069" t="s">
        <v>4558</v>
      </c>
      <c r="E47" s="1069" t="s">
        <v>4558</v>
      </c>
      <c r="F47" s="1069" t="s">
        <v>4557</v>
      </c>
    </row>
    <row r="48" spans="1:6">
      <c r="A48" s="1276"/>
      <c r="B48" s="1074" t="s">
        <v>4556</v>
      </c>
      <c r="C48" s="1073" t="s">
        <v>4555</v>
      </c>
      <c r="D48" s="1073" t="s">
        <v>4555</v>
      </c>
      <c r="E48" s="1073" t="s">
        <v>4555</v>
      </c>
      <c r="F48" s="1073" t="s">
        <v>4555</v>
      </c>
    </row>
    <row r="49" spans="1:6" ht="17.100000000000001" customHeight="1">
      <c r="A49" s="1276" t="s">
        <v>319</v>
      </c>
      <c r="B49" s="1072" t="s">
        <v>4554</v>
      </c>
      <c r="C49" s="1069">
        <v>161</v>
      </c>
      <c r="D49" s="1069">
        <v>311</v>
      </c>
      <c r="E49" s="1069">
        <v>238</v>
      </c>
      <c r="F49" s="1069">
        <v>410</v>
      </c>
    </row>
    <row r="50" spans="1:6" ht="15.95" customHeight="1">
      <c r="A50" s="1276"/>
      <c r="B50" s="1072" t="s">
        <v>4553</v>
      </c>
      <c r="C50" s="1069">
        <v>243</v>
      </c>
      <c r="D50" s="1069">
        <v>397</v>
      </c>
      <c r="E50" s="1069">
        <v>314</v>
      </c>
      <c r="F50" s="1069">
        <v>512</v>
      </c>
    </row>
    <row r="51" spans="1:6">
      <c r="A51" s="1071" t="s">
        <v>4552</v>
      </c>
      <c r="B51" s="1070" t="s">
        <v>4541</v>
      </c>
      <c r="C51" s="1069" t="s">
        <v>4551</v>
      </c>
      <c r="D51" s="1069" t="s">
        <v>4550</v>
      </c>
      <c r="E51" s="1069" t="s">
        <v>4549</v>
      </c>
      <c r="F51" s="1069" t="s">
        <v>4548</v>
      </c>
    </row>
    <row r="52" spans="1:6">
      <c r="A52" s="1071" t="s">
        <v>4356</v>
      </c>
      <c r="B52" s="1070" t="s">
        <v>4547</v>
      </c>
      <c r="C52" s="1069" t="s">
        <v>4546</v>
      </c>
      <c r="D52" s="1069" t="s">
        <v>4546</v>
      </c>
      <c r="E52" s="1069" t="s">
        <v>4546</v>
      </c>
      <c r="F52" s="1069" t="s">
        <v>4546</v>
      </c>
    </row>
    <row r="53" spans="1:6" ht="51" customHeight="1">
      <c r="A53" s="1068" t="s">
        <v>4545</v>
      </c>
      <c r="B53" s="1068" t="s">
        <v>4541</v>
      </c>
      <c r="C53" s="1067" t="s">
        <v>4544</v>
      </c>
      <c r="D53" s="1067" t="s">
        <v>4539</v>
      </c>
      <c r="E53" s="1067" t="s">
        <v>4543</v>
      </c>
      <c r="F53" s="1067" t="s">
        <v>4539</v>
      </c>
    </row>
    <row r="54" spans="1:6" ht="39.950000000000003" customHeight="1">
      <c r="A54" s="1068" t="s">
        <v>4542</v>
      </c>
      <c r="B54" s="1068" t="s">
        <v>4541</v>
      </c>
      <c r="C54" s="1067" t="s">
        <v>4539</v>
      </c>
      <c r="D54" s="1067" t="s">
        <v>4540</v>
      </c>
      <c r="E54" s="1067" t="s">
        <v>4539</v>
      </c>
      <c r="F54" s="1067" t="s">
        <v>4538</v>
      </c>
    </row>
    <row r="55" spans="1:6">
      <c r="A55" s="1077"/>
      <c r="B55" s="1077"/>
      <c r="C55" s="1077"/>
      <c r="D55" s="1077"/>
      <c r="E55" s="1077"/>
      <c r="F55" s="1077"/>
    </row>
    <row r="56" spans="1:6" ht="171.75" customHeight="1">
      <c r="A56" s="1277" t="s">
        <v>4633</v>
      </c>
      <c r="B56" s="1277"/>
      <c r="C56" s="1277"/>
      <c r="D56" s="1277"/>
      <c r="E56" s="1277"/>
      <c r="F56" s="1077"/>
    </row>
    <row r="57" spans="1:6">
      <c r="A57" s="1066"/>
      <c r="B57" s="1066"/>
      <c r="C57" s="1066"/>
      <c r="D57" s="1066"/>
      <c r="E57" s="1066"/>
      <c r="F57" s="1066"/>
    </row>
    <row r="58" spans="1:6">
      <c r="A58" s="1066"/>
      <c r="B58" s="1066"/>
      <c r="C58" s="1066"/>
      <c r="D58" s="1066"/>
      <c r="E58" s="1066"/>
      <c r="F58" s="1066"/>
    </row>
    <row r="59" spans="1:6">
      <c r="A59" s="1066"/>
      <c r="B59" s="1066"/>
      <c r="C59" s="1066"/>
      <c r="D59" s="1066"/>
      <c r="E59" s="1066"/>
      <c r="F59" s="1066"/>
    </row>
    <row r="60" spans="1:6">
      <c r="A60" s="1066"/>
      <c r="B60" s="1066"/>
      <c r="C60" s="1066"/>
      <c r="D60" s="1066"/>
      <c r="E60" s="1066"/>
      <c r="F60" s="1066"/>
    </row>
    <row r="61" spans="1:6">
      <c r="A61" s="1066"/>
      <c r="B61" s="1066"/>
      <c r="C61" s="1066"/>
      <c r="D61" s="1066"/>
      <c r="E61" s="1066"/>
      <c r="F61" s="1066"/>
    </row>
    <row r="62" spans="1:6">
      <c r="A62" s="1066"/>
      <c r="B62" s="1066"/>
      <c r="C62" s="1066"/>
      <c r="D62" s="1066"/>
      <c r="E62" s="1066"/>
      <c r="F62" s="1066"/>
    </row>
    <row r="63" spans="1:6">
      <c r="A63" s="1066"/>
      <c r="B63" s="1066"/>
      <c r="C63" s="1066"/>
      <c r="D63" s="1066"/>
      <c r="E63" s="1066"/>
      <c r="F63" s="1066"/>
    </row>
    <row r="64" spans="1:6">
      <c r="A64" s="1066"/>
      <c r="B64" s="1066"/>
      <c r="C64" s="1066"/>
      <c r="D64" s="1066"/>
      <c r="E64" s="1066"/>
      <c r="F64" s="1066"/>
    </row>
    <row r="65" spans="1:6">
      <c r="A65" s="1066"/>
      <c r="B65" s="1066"/>
      <c r="C65" s="1066"/>
      <c r="D65" s="1066"/>
      <c r="E65" s="1066"/>
      <c r="F65" s="1066"/>
    </row>
  </sheetData>
  <mergeCells count="12">
    <mergeCell ref="A56:E56"/>
    <mergeCell ref="A6:B6"/>
    <mergeCell ref="A7:B7"/>
    <mergeCell ref="A27:A33"/>
    <mergeCell ref="A34:A39"/>
    <mergeCell ref="A40:A48"/>
    <mergeCell ref="A49:A50"/>
    <mergeCell ref="A5:B5"/>
    <mergeCell ref="A8:A16"/>
    <mergeCell ref="A17:A18"/>
    <mergeCell ref="A19:A24"/>
    <mergeCell ref="A25:A26"/>
  </mergeCells>
  <hyperlinks>
    <hyperlink ref="B2" r:id="rId1"/>
    <hyperlink ref="F4" location="Меню!A1" display="Главное меню"/>
  </hyperlinks>
  <pageMargins left="0.35416666666666702" right="0.15763888888888899" top="0.98402777777777795" bottom="0.98402777777777795" header="0.511811023622047" footer="0.511811023622047"/>
  <pageSetup paperSize="9" fitToHeight="0" orientation="portrait" horizontalDpi="300" verticalDpi="300" r:id="rId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CC33"/>
  </sheetPr>
  <dimension ref="A1:AMJ47"/>
  <sheetViews>
    <sheetView zoomScaleNormal="100" workbookViewId="0">
      <pane ySplit="6" topLeftCell="A7" activePane="bottomLeft" state="frozen"/>
      <selection pane="bottomLeft" activeCell="H2" activeCellId="1" sqref="A159:XFD159 H2"/>
    </sheetView>
  </sheetViews>
  <sheetFormatPr defaultColWidth="9.140625" defaultRowHeight="15"/>
  <cols>
    <col min="1" max="1024" width="9.140625" style="65"/>
  </cols>
  <sheetData>
    <row r="1" spans="1:20" s="152" customFormat="1">
      <c r="F1" s="152" t="s">
        <v>1473</v>
      </c>
      <c r="L1" s="297"/>
    </row>
    <row r="2" spans="1:20" s="152" customFormat="1" ht="15.75">
      <c r="F2" s="152" t="s">
        <v>2525</v>
      </c>
      <c r="L2" s="298"/>
      <c r="S2" s="1283" t="s">
        <v>65</v>
      </c>
      <c r="T2" s="1283"/>
    </row>
    <row r="3" spans="1:20" s="152" customFormat="1">
      <c r="F3" s="152" t="s">
        <v>2526</v>
      </c>
      <c r="L3" s="299"/>
    </row>
    <row r="4" spans="1:20" s="152" customFormat="1">
      <c r="F4" s="152" t="s">
        <v>1475</v>
      </c>
      <c r="L4" s="299"/>
    </row>
    <row r="5" spans="1:20" s="152" customFormat="1">
      <c r="F5" s="152" t="s">
        <v>1476</v>
      </c>
      <c r="L5" s="300"/>
    </row>
    <row r="6" spans="1:20" s="152" customFormat="1"/>
    <row r="7" spans="1:20" s="152" customFormat="1">
      <c r="A7" s="298" t="s">
        <v>2527</v>
      </c>
    </row>
    <row r="8" spans="1:20" s="152" customFormat="1" ht="7.5" customHeight="1"/>
    <row r="9" spans="1:20" s="302" customFormat="1">
      <c r="A9" s="301" t="s">
        <v>2528</v>
      </c>
    </row>
    <row r="10" spans="1:20" s="152" customFormat="1">
      <c r="A10" s="152" t="s">
        <v>2529</v>
      </c>
    </row>
    <row r="11" spans="1:20" s="152" customFormat="1">
      <c r="A11" s="303" t="s">
        <v>2530</v>
      </c>
    </row>
    <row r="12" spans="1:20" s="152" customFormat="1">
      <c r="A12" s="152" t="s">
        <v>2531</v>
      </c>
    </row>
    <row r="13" spans="1:20" s="152" customFormat="1">
      <c r="A13" s="152" t="s">
        <v>2532</v>
      </c>
    </row>
    <row r="14" spans="1:20" s="152" customFormat="1">
      <c r="A14" s="152" t="s">
        <v>2533</v>
      </c>
    </row>
    <row r="15" spans="1:20" s="152" customFormat="1" ht="7.5" customHeight="1"/>
    <row r="16" spans="1:20" s="152" customFormat="1">
      <c r="A16" s="298" t="s">
        <v>2534</v>
      </c>
    </row>
    <row r="17" spans="1:1" s="152" customFormat="1">
      <c r="A17" s="152" t="s">
        <v>2535</v>
      </c>
    </row>
    <row r="18" spans="1:1" s="152" customFormat="1">
      <c r="A18" s="152" t="s">
        <v>2536</v>
      </c>
    </row>
    <row r="19" spans="1:1" s="152" customFormat="1">
      <c r="A19" s="152" t="s">
        <v>2537</v>
      </c>
    </row>
    <row r="20" spans="1:1" s="152" customFormat="1">
      <c r="A20" s="152" t="s">
        <v>2538</v>
      </c>
    </row>
    <row r="21" spans="1:1" s="152" customFormat="1" ht="6.75" customHeight="1"/>
    <row r="22" spans="1:1" s="152" customFormat="1">
      <c r="A22" s="298" t="s">
        <v>2539</v>
      </c>
    </row>
    <row r="23" spans="1:1" s="152" customFormat="1">
      <c r="A23" s="152" t="s">
        <v>2540</v>
      </c>
    </row>
    <row r="24" spans="1:1" s="152" customFormat="1">
      <c r="A24" s="152" t="s">
        <v>2536</v>
      </c>
    </row>
    <row r="25" spans="1:1" s="152" customFormat="1">
      <c r="A25" s="152" t="s">
        <v>2541</v>
      </c>
    </row>
    <row r="26" spans="1:1" s="152" customFormat="1" ht="7.5" customHeight="1"/>
    <row r="27" spans="1:1" s="152" customFormat="1">
      <c r="A27" s="298" t="s">
        <v>2542</v>
      </c>
    </row>
    <row r="28" spans="1:1" s="152" customFormat="1">
      <c r="A28" s="152" t="s">
        <v>2543</v>
      </c>
    </row>
    <row r="29" spans="1:1" s="152" customFormat="1">
      <c r="A29" s="152" t="s">
        <v>2544</v>
      </c>
    </row>
    <row r="30" spans="1:1" s="152" customFormat="1">
      <c r="A30" s="152" t="s">
        <v>2545</v>
      </c>
    </row>
    <row r="31" spans="1:1" s="152" customFormat="1">
      <c r="A31" s="303" t="s">
        <v>2546</v>
      </c>
    </row>
    <row r="32" spans="1:1" s="152" customFormat="1">
      <c r="A32" s="152" t="s">
        <v>2547</v>
      </c>
    </row>
    <row r="33" spans="1:1" s="152" customFormat="1" ht="7.5" customHeight="1"/>
    <row r="34" spans="1:1" s="152" customFormat="1">
      <c r="A34" s="298" t="s">
        <v>2548</v>
      </c>
    </row>
    <row r="35" spans="1:1" s="152" customFormat="1">
      <c r="A35" s="152" t="s">
        <v>2549</v>
      </c>
    </row>
    <row r="36" spans="1:1" s="152" customFormat="1">
      <c r="A36" s="152" t="s">
        <v>2550</v>
      </c>
    </row>
    <row r="37" spans="1:1" s="152" customFormat="1">
      <c r="A37" s="152" t="s">
        <v>2551</v>
      </c>
    </row>
    <row r="38" spans="1:1" s="152" customFormat="1" ht="6" customHeight="1"/>
    <row r="39" spans="1:1" s="152" customFormat="1">
      <c r="A39" s="298" t="s">
        <v>2552</v>
      </c>
    </row>
    <row r="40" spans="1:1" s="152" customFormat="1" ht="6.75" customHeight="1"/>
    <row r="41" spans="1:1" s="152" customFormat="1">
      <c r="A41" s="298"/>
    </row>
    <row r="42" spans="1:1" s="152" customFormat="1"/>
    <row r="43" spans="1:1" s="152" customFormat="1"/>
    <row r="44" spans="1:1" s="152" customFormat="1"/>
    <row r="45" spans="1:1" s="152" customFormat="1"/>
    <row r="46" spans="1:1" s="152" customFormat="1"/>
    <row r="47" spans="1:1" s="152" customFormat="1"/>
  </sheetData>
  <mergeCells count="1">
    <mergeCell ref="S2:T2"/>
  </mergeCells>
  <hyperlinks>
    <hyperlink ref="S2" location="Меню!R1C1" display="Главное меню"/>
    <hyperlink ref="A7" location="'Печи и аксессуары'!R1C1" display="Конвекционные печи и аксессуары к ним: расстоечные шкафы, противни, шпильки - тележки и другие."/>
    <hyperlink ref="A9" location="'ПММ TOPLINE'!R1C1" display="Профессиональные посудомоечные машины серии PURA и аксессуары к ним: кассеты, входные/выходные стол, подставки."/>
    <hyperlink ref="A16" location="'ПММ EASYLINE'!R1C1" display="Профессиональные посудомоечные машины серии EASYLINE и аксессуары к ним: кассеты, входные/выходные столы, подставки."/>
    <hyperlink ref="A22" location="'ПММ ECOLINE'!R1C1" display="Профессиональные посудомоечные машины серии ECOLINE и аксессуары к ним: кассеты, входные/выходные столы, подставки."/>
    <hyperlink ref="A27" location="'ПММ с термодезинфекцией'!R1C1" display="Профессиональные посудомоечные машины с термодезинфекцией и аксессуары к ним."/>
    <hyperlink ref="A34" location="'Котломоечные машины'!R1C1" display="Котломоечные машины и аксессуары к ним."/>
    <hyperlink ref="A39" location="Водоподготовка!R1C1" display="Водоподготовка: водоумягчители и системы обратного осмоса"/>
  </hyperlinks>
  <pageMargins left="0.7" right="0.7" top="0.75" bottom="0.75" header="0.511811023622047" footer="0.511811023622047"/>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MJ44"/>
  <sheetViews>
    <sheetView zoomScaleNormal="100" workbookViewId="0">
      <pane xSplit="1" ySplit="5" topLeftCell="B24" activePane="bottomRight" state="frozen"/>
      <selection pane="topRight" activeCell="B1" sqref="B1"/>
      <selection pane="bottomLeft" activeCell="A6" sqref="A6"/>
      <selection pane="bottomRight"/>
    </sheetView>
  </sheetViews>
  <sheetFormatPr defaultColWidth="9.140625" defaultRowHeight="15"/>
  <cols>
    <col min="1" max="1" width="13.42578125" style="304" customWidth="1"/>
    <col min="2" max="2" width="18.5703125" style="304" customWidth="1"/>
    <col min="3" max="3" width="20.28515625" style="304" customWidth="1"/>
    <col min="4" max="4" width="34.42578125" style="305" customWidth="1"/>
    <col min="5" max="5" width="83.5703125" style="304" customWidth="1"/>
    <col min="6" max="6" width="16.7109375" style="306" customWidth="1"/>
    <col min="7" max="7" width="18.28515625" style="307" customWidth="1"/>
    <col min="8" max="9" width="9.140625" style="65"/>
    <col min="10" max="1024" width="9.140625" style="222"/>
  </cols>
  <sheetData>
    <row r="1" spans="1:9">
      <c r="D1" s="250" t="s">
        <v>1473</v>
      </c>
      <c r="F1" s="308"/>
      <c r="G1" s="309"/>
      <c r="H1" s="222"/>
      <c r="I1" s="222"/>
    </row>
    <row r="2" spans="1:9" ht="15.75">
      <c r="D2" s="250" t="s">
        <v>1474</v>
      </c>
      <c r="F2" s="308"/>
      <c r="G2" s="309"/>
      <c r="H2" s="1283" t="s">
        <v>65</v>
      </c>
      <c r="I2" s="1283"/>
    </row>
    <row r="3" spans="1:9">
      <c r="D3" s="250" t="s">
        <v>1475</v>
      </c>
      <c r="F3" s="308"/>
      <c r="G3" s="1284" t="s">
        <v>66</v>
      </c>
      <c r="H3" s="1284"/>
      <c r="I3" s="310">
        <v>0</v>
      </c>
    </row>
    <row r="4" spans="1:9">
      <c r="D4" s="250" t="s">
        <v>2553</v>
      </c>
      <c r="G4" s="309"/>
      <c r="H4" s="222"/>
      <c r="I4" s="222"/>
    </row>
    <row r="5" spans="1:9" ht="67.5" customHeight="1">
      <c r="A5" s="253" t="s">
        <v>129</v>
      </c>
      <c r="B5" s="253" t="s">
        <v>2554</v>
      </c>
      <c r="C5" s="253" t="s">
        <v>1478</v>
      </c>
      <c r="D5" s="253" t="s">
        <v>69</v>
      </c>
      <c r="E5" s="253" t="s">
        <v>148</v>
      </c>
      <c r="F5" s="311" t="s">
        <v>2555</v>
      </c>
      <c r="G5" s="312" t="str">
        <f>CONCATENATE("Дилерская цена при скидке ",I3*100,"%")</f>
        <v>Дилерская цена при скидке 0%</v>
      </c>
      <c r="H5" s="313"/>
      <c r="I5" s="313"/>
    </row>
    <row r="6" spans="1:9" ht="109.5" customHeight="1">
      <c r="A6" s="314" t="s">
        <v>2556</v>
      </c>
      <c r="B6" s="314" t="s">
        <v>2557</v>
      </c>
      <c r="C6" s="315"/>
      <c r="D6" s="256" t="s">
        <v>2558</v>
      </c>
      <c r="E6" s="316" t="s">
        <v>2559</v>
      </c>
      <c r="F6" s="225">
        <v>880</v>
      </c>
      <c r="G6" s="225">
        <f t="shared" ref="G6:G44" si="0">F6*(1-$I$3)</f>
        <v>880</v>
      </c>
    </row>
    <row r="7" spans="1:9" ht="109.5" customHeight="1">
      <c r="A7" s="314" t="s">
        <v>2560</v>
      </c>
      <c r="B7" s="317" t="s">
        <v>2561</v>
      </c>
      <c r="C7" s="64"/>
      <c r="D7" s="318" t="s">
        <v>2562</v>
      </c>
      <c r="E7" s="316" t="s">
        <v>2563</v>
      </c>
      <c r="F7" s="225">
        <v>1200</v>
      </c>
      <c r="G7" s="225">
        <f t="shared" si="0"/>
        <v>1200</v>
      </c>
    </row>
    <row r="8" spans="1:9" ht="109.5" customHeight="1">
      <c r="A8" s="314" t="s">
        <v>2564</v>
      </c>
      <c r="B8" s="317" t="s">
        <v>2565</v>
      </c>
      <c r="C8" s="65"/>
      <c r="D8" s="318" t="s">
        <v>2566</v>
      </c>
      <c r="E8" s="316" t="s">
        <v>2567</v>
      </c>
      <c r="F8" s="225">
        <v>1271</v>
      </c>
      <c r="G8" s="225">
        <f t="shared" si="0"/>
        <v>1271</v>
      </c>
    </row>
    <row r="9" spans="1:9" ht="118.5" customHeight="1">
      <c r="A9" s="314" t="s">
        <v>2568</v>
      </c>
      <c r="B9" s="314" t="s">
        <v>2557</v>
      </c>
      <c r="C9" s="315"/>
      <c r="D9" s="316" t="s">
        <v>2569</v>
      </c>
      <c r="E9" s="316" t="s">
        <v>2570</v>
      </c>
      <c r="F9" s="225">
        <v>1805</v>
      </c>
      <c r="G9" s="225">
        <f t="shared" si="0"/>
        <v>1805</v>
      </c>
    </row>
    <row r="10" spans="1:9" ht="98.25" customHeight="1">
      <c r="A10" s="314" t="s">
        <v>2571</v>
      </c>
      <c r="B10" s="314" t="s">
        <v>2557</v>
      </c>
      <c r="C10" s="315"/>
      <c r="D10" s="256" t="s">
        <v>2572</v>
      </c>
      <c r="E10" s="316" t="s">
        <v>2573</v>
      </c>
      <c r="F10" s="225">
        <v>1495</v>
      </c>
      <c r="G10" s="225">
        <f t="shared" si="0"/>
        <v>1495</v>
      </c>
    </row>
    <row r="11" spans="1:9" ht="109.5" customHeight="1">
      <c r="A11" s="314" t="s">
        <v>2574</v>
      </c>
      <c r="B11" s="314" t="s">
        <v>2557</v>
      </c>
      <c r="C11" s="65"/>
      <c r="D11" s="256" t="s">
        <v>2575</v>
      </c>
      <c r="E11" s="316" t="s">
        <v>2576</v>
      </c>
      <c r="F11" s="225">
        <v>2385</v>
      </c>
      <c r="G11" s="225">
        <f t="shared" si="0"/>
        <v>2385</v>
      </c>
    </row>
    <row r="12" spans="1:9" ht="109.5" customHeight="1">
      <c r="A12" s="314" t="s">
        <v>2577</v>
      </c>
      <c r="B12" s="314" t="s">
        <v>2557</v>
      </c>
      <c r="C12" s="64"/>
      <c r="D12" s="256" t="s">
        <v>2578</v>
      </c>
      <c r="E12" s="316" t="s">
        <v>2579</v>
      </c>
      <c r="F12" s="225">
        <v>2506.9</v>
      </c>
      <c r="G12" s="225">
        <f t="shared" si="0"/>
        <v>2506.9</v>
      </c>
    </row>
    <row r="13" spans="1:9" ht="109.5" customHeight="1">
      <c r="A13" s="314" t="s">
        <v>2580</v>
      </c>
      <c r="B13" s="314" t="s">
        <v>2557</v>
      </c>
      <c r="C13" s="64"/>
      <c r="D13" s="256" t="s">
        <v>2581</v>
      </c>
      <c r="E13" s="316" t="s">
        <v>2582</v>
      </c>
      <c r="F13" s="225">
        <v>2740</v>
      </c>
      <c r="G13" s="225">
        <f t="shared" si="0"/>
        <v>2740</v>
      </c>
    </row>
    <row r="14" spans="1:9" ht="109.5" customHeight="1">
      <c r="A14" s="314" t="s">
        <v>2583</v>
      </c>
      <c r="B14" s="314" t="s">
        <v>2557</v>
      </c>
      <c r="C14" s="65"/>
      <c r="D14" s="256" t="s">
        <v>2572</v>
      </c>
      <c r="E14" s="316" t="s">
        <v>2584</v>
      </c>
      <c r="F14" s="225">
        <v>3208</v>
      </c>
      <c r="G14" s="225">
        <f t="shared" si="0"/>
        <v>3208</v>
      </c>
    </row>
    <row r="15" spans="1:9" ht="109.5" customHeight="1">
      <c r="A15" s="314" t="s">
        <v>2585</v>
      </c>
      <c r="B15" s="314" t="s">
        <v>2557</v>
      </c>
      <c r="C15" s="315"/>
      <c r="D15" s="256" t="s">
        <v>2586</v>
      </c>
      <c r="E15" s="316" t="s">
        <v>2587</v>
      </c>
      <c r="F15" s="225">
        <v>3335</v>
      </c>
      <c r="G15" s="225">
        <f t="shared" si="0"/>
        <v>3335</v>
      </c>
    </row>
    <row r="16" spans="1:9" ht="109.5" customHeight="1">
      <c r="A16" s="314" t="s">
        <v>2588</v>
      </c>
      <c r="B16" s="314" t="s">
        <v>1481</v>
      </c>
      <c r="C16" s="315"/>
      <c r="D16" s="256" t="s">
        <v>2589</v>
      </c>
      <c r="E16" s="316" t="s">
        <v>2587</v>
      </c>
      <c r="F16" s="225">
        <v>3335</v>
      </c>
      <c r="G16" s="225">
        <f t="shared" si="0"/>
        <v>3335</v>
      </c>
    </row>
    <row r="17" spans="1:7" ht="109.5" customHeight="1">
      <c r="A17" s="314" t="s">
        <v>2590</v>
      </c>
      <c r="B17" s="314" t="s">
        <v>2557</v>
      </c>
      <c r="C17" s="315"/>
      <c r="D17" s="256" t="s">
        <v>2572</v>
      </c>
      <c r="E17" s="316" t="s">
        <v>2591</v>
      </c>
      <c r="F17" s="225">
        <v>3991</v>
      </c>
      <c r="G17" s="225">
        <f t="shared" si="0"/>
        <v>3991</v>
      </c>
    </row>
    <row r="18" spans="1:7" ht="109.5" customHeight="1">
      <c r="A18" s="314" t="s">
        <v>2592</v>
      </c>
      <c r="B18" s="314" t="s">
        <v>1481</v>
      </c>
      <c r="C18" s="315"/>
      <c r="D18" s="256" t="s">
        <v>2593</v>
      </c>
      <c r="E18" s="316" t="s">
        <v>2594</v>
      </c>
      <c r="F18" s="225">
        <v>3991</v>
      </c>
      <c r="G18" s="225">
        <f t="shared" si="0"/>
        <v>3991</v>
      </c>
    </row>
    <row r="19" spans="1:7" ht="109.5" customHeight="1">
      <c r="A19" s="314" t="s">
        <v>2595</v>
      </c>
      <c r="B19" s="314" t="s">
        <v>2557</v>
      </c>
      <c r="C19" s="315"/>
      <c r="D19" s="256" t="s">
        <v>2575</v>
      </c>
      <c r="E19" s="316" t="s">
        <v>2596</v>
      </c>
      <c r="F19" s="225">
        <v>5143</v>
      </c>
      <c r="G19" s="225">
        <f t="shared" si="0"/>
        <v>5143</v>
      </c>
    </row>
    <row r="20" spans="1:7" ht="109.5" customHeight="1">
      <c r="A20" s="314" t="s">
        <v>2597</v>
      </c>
      <c r="B20" s="314" t="s">
        <v>2557</v>
      </c>
      <c r="C20" s="315"/>
      <c r="D20" s="256" t="s">
        <v>2572</v>
      </c>
      <c r="E20" s="316" t="s">
        <v>2598</v>
      </c>
      <c r="F20" s="225">
        <v>6099</v>
      </c>
      <c r="G20" s="225">
        <f t="shared" si="0"/>
        <v>6099</v>
      </c>
    </row>
    <row r="21" spans="1:7" ht="109.5" customHeight="1">
      <c r="A21" s="317" t="s">
        <v>2599</v>
      </c>
      <c r="B21" s="319" t="s">
        <v>2600</v>
      </c>
      <c r="C21" s="317"/>
      <c r="D21" s="256" t="s">
        <v>2601</v>
      </c>
      <c r="E21" s="256" t="s">
        <v>2602</v>
      </c>
      <c r="F21" s="320">
        <v>84500</v>
      </c>
      <c r="G21" s="320">
        <f t="shared" si="0"/>
        <v>84500</v>
      </c>
    </row>
    <row r="22" spans="1:7" ht="109.5" customHeight="1">
      <c r="A22" s="317" t="s">
        <v>2603</v>
      </c>
      <c r="B22" s="319" t="s">
        <v>2600</v>
      </c>
      <c r="C22" s="222"/>
      <c r="D22" s="256" t="s">
        <v>2601</v>
      </c>
      <c r="E22" s="256" t="s">
        <v>2604</v>
      </c>
      <c r="F22" s="320">
        <v>143500</v>
      </c>
      <c r="G22" s="320">
        <f t="shared" si="0"/>
        <v>143500</v>
      </c>
    </row>
    <row r="23" spans="1:7" ht="109.5" customHeight="1">
      <c r="A23" s="317" t="s">
        <v>2605</v>
      </c>
      <c r="B23" s="319" t="s">
        <v>2606</v>
      </c>
      <c r="C23" s="64"/>
      <c r="D23" s="256" t="s">
        <v>2601</v>
      </c>
      <c r="E23" s="256" t="s">
        <v>2607</v>
      </c>
      <c r="F23" s="320">
        <v>217000</v>
      </c>
      <c r="G23" s="320">
        <f t="shared" si="0"/>
        <v>217000</v>
      </c>
    </row>
    <row r="24" spans="1:7" ht="109.5" customHeight="1">
      <c r="A24" s="317" t="s">
        <v>4520</v>
      </c>
      <c r="B24" s="932" t="s">
        <v>2557</v>
      </c>
      <c r="C24" s="65"/>
      <c r="D24" s="933" t="s">
        <v>4521</v>
      </c>
      <c r="E24" s="933" t="s">
        <v>4522</v>
      </c>
      <c r="F24" s="225">
        <v>1393</v>
      </c>
      <c r="G24" s="225">
        <f t="shared" si="0"/>
        <v>1393</v>
      </c>
    </row>
    <row r="25" spans="1:7" ht="109.5" customHeight="1">
      <c r="A25" s="317" t="s">
        <v>2609</v>
      </c>
      <c r="B25" s="317" t="s">
        <v>2557</v>
      </c>
      <c r="C25" s="64"/>
      <c r="D25" s="256" t="s">
        <v>2610</v>
      </c>
      <c r="E25" s="256" t="s">
        <v>2611</v>
      </c>
      <c r="F25" s="225">
        <v>712</v>
      </c>
      <c r="G25" s="225">
        <f t="shared" si="0"/>
        <v>712</v>
      </c>
    </row>
    <row r="26" spans="1:7" ht="109.5" customHeight="1">
      <c r="A26" s="317" t="s">
        <v>2612</v>
      </c>
      <c r="B26" s="317" t="s">
        <v>2557</v>
      </c>
      <c r="C26" s="65"/>
      <c r="D26" s="256" t="s">
        <v>2613</v>
      </c>
      <c r="E26" s="256" t="s">
        <v>2614</v>
      </c>
      <c r="F26" s="225">
        <v>189</v>
      </c>
      <c r="G26" s="225">
        <f t="shared" si="0"/>
        <v>189</v>
      </c>
    </row>
    <row r="27" spans="1:7" ht="109.5" customHeight="1">
      <c r="A27" s="317" t="s">
        <v>2615</v>
      </c>
      <c r="B27" s="317" t="s">
        <v>2557</v>
      </c>
      <c r="C27" s="64"/>
      <c r="D27" s="256" t="s">
        <v>2616</v>
      </c>
      <c r="E27" s="256" t="s">
        <v>2617</v>
      </c>
      <c r="F27" s="225">
        <v>799</v>
      </c>
      <c r="G27" s="225">
        <f t="shared" si="0"/>
        <v>799</v>
      </c>
    </row>
    <row r="28" spans="1:7" ht="109.5" customHeight="1">
      <c r="A28" s="317" t="s">
        <v>2618</v>
      </c>
      <c r="B28" s="321" t="s">
        <v>2557</v>
      </c>
      <c r="C28" s="64"/>
      <c r="D28" s="256" t="s">
        <v>2619</v>
      </c>
      <c r="E28" s="256" t="s">
        <v>2620</v>
      </c>
      <c r="F28" s="225">
        <v>773</v>
      </c>
      <c r="G28" s="225">
        <f t="shared" si="0"/>
        <v>773</v>
      </c>
    </row>
    <row r="29" spans="1:7" ht="109.5" customHeight="1">
      <c r="A29" s="317" t="s">
        <v>2621</v>
      </c>
      <c r="B29" s="321" t="s">
        <v>1481</v>
      </c>
      <c r="C29" s="64"/>
      <c r="D29" s="256" t="s">
        <v>2622</v>
      </c>
      <c r="E29" s="256" t="s">
        <v>2614</v>
      </c>
      <c r="F29" s="225">
        <v>265</v>
      </c>
      <c r="G29" s="225">
        <f t="shared" si="0"/>
        <v>265</v>
      </c>
    </row>
    <row r="30" spans="1:7" ht="109.5" customHeight="1">
      <c r="A30" s="934" t="s">
        <v>4523</v>
      </c>
      <c r="B30" s="935" t="s">
        <v>4524</v>
      </c>
      <c r="C30" s="65"/>
      <c r="D30" s="933" t="s">
        <v>2624</v>
      </c>
      <c r="E30" s="933" t="s">
        <v>4525</v>
      </c>
      <c r="F30" s="225">
        <v>174000</v>
      </c>
      <c r="G30" s="225">
        <f t="shared" si="0"/>
        <v>174000</v>
      </c>
    </row>
    <row r="31" spans="1:7" ht="109.5" customHeight="1">
      <c r="A31" s="322" t="s">
        <v>2623</v>
      </c>
      <c r="B31" s="321" t="s">
        <v>2557</v>
      </c>
      <c r="C31" s="64"/>
      <c r="D31" s="256" t="s">
        <v>2624</v>
      </c>
      <c r="E31" s="256" t="s">
        <v>2625</v>
      </c>
      <c r="F31" s="225">
        <v>1541</v>
      </c>
      <c r="G31" s="225">
        <f t="shared" si="0"/>
        <v>1541</v>
      </c>
    </row>
    <row r="32" spans="1:7" ht="93.75" customHeight="1">
      <c r="A32" s="319" t="s">
        <v>2626</v>
      </c>
      <c r="B32" s="323" t="s">
        <v>2627</v>
      </c>
      <c r="C32" s="318"/>
      <c r="D32" s="256" t="s">
        <v>2628</v>
      </c>
      <c r="E32" s="256" t="s">
        <v>2629</v>
      </c>
      <c r="F32" s="936">
        <v>32593</v>
      </c>
      <c r="G32" s="320">
        <f t="shared" si="0"/>
        <v>32593</v>
      </c>
    </row>
    <row r="33" spans="1:7" ht="109.5" customHeight="1">
      <c r="A33" s="317" t="s">
        <v>2630</v>
      </c>
      <c r="B33" s="321" t="s">
        <v>2608</v>
      </c>
      <c r="C33" s="64"/>
      <c r="D33" s="256" t="s">
        <v>2631</v>
      </c>
      <c r="E33" s="256" t="s">
        <v>2632</v>
      </c>
      <c r="F33" s="225">
        <v>96</v>
      </c>
      <c r="G33" s="225">
        <f t="shared" si="0"/>
        <v>96</v>
      </c>
    </row>
    <row r="34" spans="1:7" ht="109.5" customHeight="1">
      <c r="A34" s="317" t="s">
        <v>2633</v>
      </c>
      <c r="B34" s="321" t="s">
        <v>1481</v>
      </c>
      <c r="C34" s="65"/>
      <c r="D34" s="256" t="s">
        <v>2634</v>
      </c>
      <c r="E34" s="256" t="s">
        <v>2632</v>
      </c>
      <c r="F34" s="225">
        <v>629</v>
      </c>
      <c r="G34" s="225">
        <f t="shared" si="0"/>
        <v>629</v>
      </c>
    </row>
    <row r="35" spans="1:7" ht="109.5" customHeight="1">
      <c r="A35" s="323" t="s">
        <v>2635</v>
      </c>
      <c r="B35" s="323" t="s">
        <v>1481</v>
      </c>
      <c r="C35" s="324"/>
      <c r="D35" s="256" t="s">
        <v>2636</v>
      </c>
      <c r="E35" s="65"/>
      <c r="F35" s="225">
        <v>47</v>
      </c>
      <c r="G35" s="225">
        <f t="shared" si="0"/>
        <v>47</v>
      </c>
    </row>
    <row r="36" spans="1:7" ht="109.5" customHeight="1">
      <c r="A36" s="323" t="s">
        <v>2637</v>
      </c>
      <c r="B36" s="323" t="s">
        <v>1481</v>
      </c>
      <c r="C36" s="324"/>
      <c r="D36" s="256" t="s">
        <v>2638</v>
      </c>
      <c r="E36" s="256" t="s">
        <v>2639</v>
      </c>
      <c r="F36" s="225">
        <v>80</v>
      </c>
      <c r="G36" s="225">
        <f t="shared" si="0"/>
        <v>80</v>
      </c>
    </row>
    <row r="37" spans="1:7" ht="109.5" customHeight="1">
      <c r="A37" s="325" t="s">
        <v>2640</v>
      </c>
      <c r="B37" s="325" t="s">
        <v>1481</v>
      </c>
      <c r="C37" s="326"/>
      <c r="D37" s="256" t="s">
        <v>2641</v>
      </c>
      <c r="E37" s="256" t="s">
        <v>2642</v>
      </c>
      <c r="F37" s="225">
        <v>133</v>
      </c>
      <c r="G37" s="225">
        <f t="shared" si="0"/>
        <v>133</v>
      </c>
    </row>
    <row r="38" spans="1:7" ht="109.5" customHeight="1">
      <c r="A38" s="325">
        <v>3743</v>
      </c>
      <c r="B38" s="325" t="s">
        <v>2557</v>
      </c>
      <c r="C38" s="326"/>
      <c r="D38" s="256" t="s">
        <v>2643</v>
      </c>
      <c r="E38" s="256" t="s">
        <v>2644</v>
      </c>
      <c r="F38" s="225">
        <v>119</v>
      </c>
      <c r="G38" s="225">
        <f t="shared" si="0"/>
        <v>119</v>
      </c>
    </row>
    <row r="39" spans="1:7" ht="109.5" customHeight="1">
      <c r="A39" s="325" t="s">
        <v>2645</v>
      </c>
      <c r="B39" s="325" t="s">
        <v>2557</v>
      </c>
      <c r="C39" s="326"/>
      <c r="D39" s="256" t="s">
        <v>2646</v>
      </c>
      <c r="E39" s="256" t="s">
        <v>2644</v>
      </c>
      <c r="F39" s="225">
        <v>178</v>
      </c>
      <c r="G39" s="225">
        <f t="shared" si="0"/>
        <v>178</v>
      </c>
    </row>
    <row r="40" spans="1:7" ht="109.5" customHeight="1">
      <c r="A40" s="325" t="s">
        <v>2647</v>
      </c>
      <c r="B40" s="325" t="s">
        <v>2557</v>
      </c>
      <c r="C40" s="326"/>
      <c r="D40" s="256" t="s">
        <v>2648</v>
      </c>
      <c r="E40" s="256" t="s">
        <v>2644</v>
      </c>
      <c r="F40" s="225">
        <v>129</v>
      </c>
      <c r="G40" s="225">
        <f t="shared" si="0"/>
        <v>129</v>
      </c>
    </row>
    <row r="41" spans="1:7" ht="109.5" customHeight="1">
      <c r="A41" s="325" t="s">
        <v>2649</v>
      </c>
      <c r="B41" s="325" t="s">
        <v>2557</v>
      </c>
      <c r="C41" s="326"/>
      <c r="D41" s="256" t="s">
        <v>2650</v>
      </c>
      <c r="E41" s="256" t="s">
        <v>2644</v>
      </c>
      <c r="F41" s="225">
        <v>105</v>
      </c>
      <c r="G41" s="225">
        <f t="shared" si="0"/>
        <v>105</v>
      </c>
    </row>
    <row r="42" spans="1:7" ht="109.5" customHeight="1">
      <c r="A42" s="323" t="s">
        <v>2651</v>
      </c>
      <c r="B42" s="323" t="s">
        <v>2557</v>
      </c>
      <c r="C42" s="323"/>
      <c r="D42" s="256" t="s">
        <v>2652</v>
      </c>
      <c r="E42" s="256" t="s">
        <v>2653</v>
      </c>
      <c r="F42" s="225">
        <v>81</v>
      </c>
      <c r="G42" s="225">
        <f t="shared" si="0"/>
        <v>81</v>
      </c>
    </row>
    <row r="43" spans="1:7" ht="109.5" customHeight="1">
      <c r="A43" s="325" t="s">
        <v>2654</v>
      </c>
      <c r="B43" s="325" t="s">
        <v>2557</v>
      </c>
      <c r="C43" s="326"/>
      <c r="D43" s="256" t="s">
        <v>2655</v>
      </c>
      <c r="E43" s="256" t="s">
        <v>2653</v>
      </c>
      <c r="F43" s="225">
        <v>56</v>
      </c>
      <c r="G43" s="225">
        <f t="shared" si="0"/>
        <v>56</v>
      </c>
    </row>
    <row r="44" spans="1:7" ht="109.5" customHeight="1">
      <c r="A44" s="325" t="s">
        <v>2656</v>
      </c>
      <c r="B44" s="325" t="s">
        <v>2557</v>
      </c>
      <c r="C44" s="326"/>
      <c r="D44" s="256" t="s">
        <v>2657</v>
      </c>
      <c r="E44" s="256" t="s">
        <v>2653</v>
      </c>
      <c r="F44" s="225">
        <v>124</v>
      </c>
      <c r="G44" s="225">
        <f t="shared" si="0"/>
        <v>124</v>
      </c>
    </row>
  </sheetData>
  <autoFilter ref="A5:F45"/>
  <mergeCells count="2">
    <mergeCell ref="H2:I2"/>
    <mergeCell ref="G3:H3"/>
  </mergeCells>
  <hyperlinks>
    <hyperlink ref="H2" location="Меню!R1C1" display="Главное меню"/>
  </hyperlinks>
  <pageMargins left="0.7" right="0.7" top="0.75" bottom="0.75" header="0.511811023622047" footer="0.511811023622047"/>
  <pageSetup paperSize="9" scale="63" orientation="landscape"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AMK17"/>
  <sheetViews>
    <sheetView zoomScaleNormal="100" workbookViewId="0">
      <pane ySplit="5" topLeftCell="A6" activePane="bottomLeft" state="frozen"/>
      <selection pane="bottomLeft" activeCell="H2" sqref="H2:I2"/>
    </sheetView>
  </sheetViews>
  <sheetFormatPr defaultColWidth="9.140625" defaultRowHeight="15"/>
  <cols>
    <col min="1" max="1" width="12.5703125" style="702" customWidth="1"/>
    <col min="2" max="2" width="18" style="702" customWidth="1"/>
    <col min="3" max="3" width="22" style="1049" customWidth="1"/>
    <col min="4" max="4" width="39.28515625" style="1049" customWidth="1"/>
    <col min="5" max="5" width="67.42578125" style="1049" customWidth="1"/>
    <col min="6" max="6" width="18.7109375" style="1051" customWidth="1"/>
    <col min="7" max="7" width="18.28515625" style="1007" customWidth="1"/>
    <col min="8" max="9" width="9.140625" style="367"/>
    <col min="10" max="1025" width="9.140625" style="1049"/>
    <col min="1026" max="16384" width="9.140625" style="1023"/>
  </cols>
  <sheetData>
    <row r="1" spans="1:1025">
      <c r="D1" s="1026" t="s">
        <v>1473</v>
      </c>
      <c r="F1" s="1050"/>
      <c r="G1" s="805"/>
      <c r="H1" s="806"/>
      <c r="I1" s="806"/>
    </row>
    <row r="2" spans="1:1025" ht="15.75">
      <c r="D2" s="1026" t="s">
        <v>1474</v>
      </c>
      <c r="F2" s="1050"/>
      <c r="G2" s="805"/>
      <c r="H2" s="1285" t="s">
        <v>65</v>
      </c>
      <c r="I2" s="1285"/>
    </row>
    <row r="3" spans="1:1025">
      <c r="D3" s="1026" t="s">
        <v>1475</v>
      </c>
      <c r="F3" s="1050"/>
      <c r="G3" s="1286" t="s">
        <v>66</v>
      </c>
      <c r="H3" s="1286"/>
      <c r="I3" s="809">
        <v>0</v>
      </c>
    </row>
    <row r="4" spans="1:1025">
      <c r="D4" s="1026" t="s">
        <v>1476</v>
      </c>
      <c r="G4" s="805"/>
      <c r="H4" s="806"/>
      <c r="I4" s="806"/>
    </row>
    <row r="5" spans="1:1025" ht="45.75" customHeight="1">
      <c r="A5" s="1052" t="s">
        <v>129</v>
      </c>
      <c r="B5" s="1053" t="s">
        <v>3009</v>
      </c>
      <c r="C5" s="1052" t="s">
        <v>1478</v>
      </c>
      <c r="D5" s="1052" t="s">
        <v>69</v>
      </c>
      <c r="E5" s="1052" t="s">
        <v>148</v>
      </c>
      <c r="F5" s="1010" t="s">
        <v>2978</v>
      </c>
      <c r="G5" s="1010" t="str">
        <f>CONCATENATE("Дилерская цена при скидке ",I3*100,"%")</f>
        <v>Дилерская цена при скидке 0%</v>
      </c>
      <c r="H5" s="990"/>
      <c r="I5" s="990"/>
    </row>
    <row r="6" spans="1:1025" ht="66" customHeight="1">
      <c r="A6" s="1054" t="s">
        <v>2979</v>
      </c>
      <c r="B6" s="1055" t="s">
        <v>4528</v>
      </c>
      <c r="C6" s="1032"/>
      <c r="D6" s="999" t="s">
        <v>2980</v>
      </c>
      <c r="E6" s="999" t="s">
        <v>2981</v>
      </c>
      <c r="F6" s="1056">
        <v>1576</v>
      </c>
      <c r="G6" s="1056">
        <f t="shared" ref="G6:G17" si="0">F6*(1-$J$3)</f>
        <v>1576</v>
      </c>
    </row>
    <row r="7" spans="1:1025" ht="83.25" customHeight="1">
      <c r="A7" s="1054" t="s">
        <v>2982</v>
      </c>
      <c r="B7" s="1055" t="s">
        <v>2557</v>
      </c>
      <c r="C7" s="1032"/>
      <c r="D7" s="999" t="s">
        <v>2983</v>
      </c>
      <c r="E7" s="1018"/>
      <c r="F7" s="1057">
        <v>39650</v>
      </c>
      <c r="G7" s="1057">
        <f t="shared" si="0"/>
        <v>39650</v>
      </c>
    </row>
    <row r="8" spans="1:1025" ht="91.5" customHeight="1">
      <c r="A8" s="1041" t="s">
        <v>2984</v>
      </c>
      <c r="B8" s="1058" t="s">
        <v>2557</v>
      </c>
      <c r="C8" s="1032"/>
      <c r="D8" s="1059" t="s">
        <v>2985</v>
      </c>
      <c r="E8" s="1060" t="s">
        <v>2986</v>
      </c>
      <c r="F8" s="1056">
        <v>6558</v>
      </c>
      <c r="G8" s="1056">
        <f t="shared" si="0"/>
        <v>6558</v>
      </c>
    </row>
    <row r="9" spans="1:1025" ht="129.75" customHeight="1">
      <c r="A9" s="1041" t="s">
        <v>4666</v>
      </c>
      <c r="B9" s="1058" t="s">
        <v>2557</v>
      </c>
      <c r="C9" s="1032"/>
      <c r="D9" s="1059" t="s">
        <v>4667</v>
      </c>
      <c r="E9" s="1060" t="s">
        <v>4668</v>
      </c>
      <c r="F9" s="1056">
        <v>12900</v>
      </c>
      <c r="G9" s="1056">
        <v>12900</v>
      </c>
    </row>
    <row r="10" spans="1:1025" ht="78" customHeight="1">
      <c r="A10" s="911" t="s">
        <v>2987</v>
      </c>
      <c r="B10" s="1061" t="s">
        <v>2557</v>
      </c>
      <c r="C10" s="1032"/>
      <c r="D10" s="1059" t="s">
        <v>2988</v>
      </c>
      <c r="E10" s="1060" t="s">
        <v>2989</v>
      </c>
      <c r="F10" s="1056">
        <v>1036</v>
      </c>
      <c r="G10" s="1056">
        <f t="shared" si="0"/>
        <v>1036</v>
      </c>
    </row>
    <row r="11" spans="1:1025" ht="94.5" customHeight="1">
      <c r="A11" s="911" t="s">
        <v>2990</v>
      </c>
      <c r="B11" s="1061" t="s">
        <v>2557</v>
      </c>
      <c r="C11" s="367"/>
      <c r="D11" s="1059" t="s">
        <v>2991</v>
      </c>
      <c r="E11" s="1060" t="s">
        <v>2992</v>
      </c>
      <c r="F11" s="1056">
        <v>875</v>
      </c>
      <c r="G11" s="1056">
        <f t="shared" si="0"/>
        <v>875</v>
      </c>
    </row>
    <row r="12" spans="1:1025" ht="61.5" customHeight="1">
      <c r="A12" s="911" t="s">
        <v>2993</v>
      </c>
      <c r="B12" s="1061" t="s">
        <v>2557</v>
      </c>
      <c r="C12" s="1032"/>
      <c r="D12" s="1059" t="s">
        <v>2994</v>
      </c>
      <c r="E12" s="1060" t="s">
        <v>2995</v>
      </c>
      <c r="F12" s="1056">
        <v>82</v>
      </c>
      <c r="G12" s="1056">
        <f t="shared" si="0"/>
        <v>82</v>
      </c>
    </row>
    <row r="13" spans="1:1025" ht="71.25" customHeight="1">
      <c r="A13" s="911" t="s">
        <v>2996</v>
      </c>
      <c r="B13" s="1061" t="s">
        <v>2557</v>
      </c>
      <c r="C13" s="1032"/>
      <c r="D13" s="1059" t="s">
        <v>2997</v>
      </c>
      <c r="E13" s="1060" t="s">
        <v>2998</v>
      </c>
      <c r="F13" s="1056">
        <v>238</v>
      </c>
      <c r="G13" s="1056">
        <f t="shared" si="0"/>
        <v>238</v>
      </c>
    </row>
    <row r="14" spans="1:1025" ht="47.25" customHeight="1">
      <c r="A14" s="911" t="s">
        <v>2999</v>
      </c>
      <c r="B14" s="1061" t="s">
        <v>2557</v>
      </c>
      <c r="C14" s="1032"/>
      <c r="D14" s="1059" t="s">
        <v>3000</v>
      </c>
      <c r="E14" s="1060" t="s">
        <v>2995</v>
      </c>
      <c r="F14" s="1056">
        <v>131</v>
      </c>
      <c r="G14" s="1056">
        <f t="shared" si="0"/>
        <v>131</v>
      </c>
    </row>
    <row r="15" spans="1:1025" s="367" customFormat="1" ht="53.25" customHeight="1">
      <c r="A15" s="911" t="s">
        <v>3001</v>
      </c>
      <c r="B15" s="1061" t="s">
        <v>2557</v>
      </c>
      <c r="C15" s="1032"/>
      <c r="D15" s="1059" t="s">
        <v>3002</v>
      </c>
      <c r="E15" s="1060" t="s">
        <v>2995</v>
      </c>
      <c r="F15" s="1056">
        <v>136</v>
      </c>
      <c r="G15" s="1056">
        <f t="shared" si="0"/>
        <v>136</v>
      </c>
      <c r="J15" s="1049"/>
      <c r="K15" s="1049"/>
      <c r="L15" s="1049"/>
      <c r="M15" s="1049"/>
      <c r="N15" s="1049"/>
      <c r="O15" s="1049"/>
      <c r="P15" s="1049"/>
      <c r="Q15" s="1049"/>
      <c r="R15" s="1049"/>
      <c r="S15" s="1049"/>
      <c r="T15" s="1049"/>
      <c r="U15" s="1049"/>
      <c r="V15" s="1049"/>
      <c r="W15" s="1049"/>
      <c r="X15" s="1049"/>
      <c r="Y15" s="1049"/>
      <c r="Z15" s="1049"/>
      <c r="AA15" s="1049"/>
      <c r="AB15" s="1049"/>
      <c r="AC15" s="1049"/>
      <c r="AD15" s="1049"/>
      <c r="AE15" s="1049"/>
      <c r="AF15" s="1049"/>
      <c r="AG15" s="1049"/>
      <c r="AH15" s="1049"/>
      <c r="AI15" s="1049"/>
      <c r="AJ15" s="1049"/>
      <c r="AK15" s="1049"/>
      <c r="AL15" s="1049"/>
      <c r="AM15" s="1049"/>
      <c r="AN15" s="1049"/>
      <c r="AO15" s="1049"/>
      <c r="AP15" s="1049"/>
      <c r="AQ15" s="1049"/>
      <c r="AR15" s="1049"/>
      <c r="AS15" s="1049"/>
      <c r="AT15" s="1049"/>
      <c r="AU15" s="1049"/>
      <c r="AV15" s="1049"/>
      <c r="AW15" s="1049"/>
      <c r="AX15" s="1049"/>
      <c r="AY15" s="1049"/>
      <c r="AZ15" s="1049"/>
      <c r="BA15" s="1049"/>
      <c r="BB15" s="1049"/>
      <c r="BC15" s="1049"/>
      <c r="BD15" s="1049"/>
      <c r="BE15" s="1049"/>
      <c r="BF15" s="1049"/>
      <c r="BG15" s="1049"/>
      <c r="BH15" s="1049"/>
      <c r="BI15" s="1049"/>
      <c r="BJ15" s="1049"/>
      <c r="BK15" s="1049"/>
      <c r="BL15" s="1049"/>
      <c r="BM15" s="1049"/>
      <c r="BN15" s="1049"/>
      <c r="BO15" s="1049"/>
      <c r="BP15" s="1049"/>
      <c r="BQ15" s="1049"/>
      <c r="BR15" s="1049"/>
      <c r="BS15" s="1049"/>
      <c r="BT15" s="1049"/>
      <c r="BU15" s="1049"/>
      <c r="BV15" s="1049"/>
      <c r="BW15" s="1049"/>
      <c r="BX15" s="1049"/>
      <c r="BY15" s="1049"/>
      <c r="BZ15" s="1049"/>
      <c r="CA15" s="1049"/>
      <c r="CB15" s="1049"/>
      <c r="CC15" s="1049"/>
      <c r="CD15" s="1049"/>
      <c r="CE15" s="1049"/>
      <c r="CF15" s="1049"/>
      <c r="CG15" s="1049"/>
      <c r="CH15" s="1049"/>
      <c r="CI15" s="1049"/>
      <c r="CJ15" s="1049"/>
      <c r="CK15" s="1049"/>
      <c r="CL15" s="1049"/>
      <c r="CM15" s="1049"/>
      <c r="CN15" s="1049"/>
      <c r="CO15" s="1049"/>
      <c r="CP15" s="1049"/>
      <c r="CQ15" s="1049"/>
      <c r="CR15" s="1049"/>
      <c r="CS15" s="1049"/>
      <c r="CT15" s="1049"/>
      <c r="CU15" s="1049"/>
      <c r="CV15" s="1049"/>
      <c r="CW15" s="1049"/>
      <c r="CX15" s="1049"/>
      <c r="CY15" s="1049"/>
      <c r="CZ15" s="1049"/>
      <c r="DA15" s="1049"/>
      <c r="DB15" s="1049"/>
      <c r="DC15" s="1049"/>
      <c r="DD15" s="1049"/>
      <c r="DE15" s="1049"/>
      <c r="DF15" s="1049"/>
      <c r="DG15" s="1049"/>
      <c r="DH15" s="1049"/>
      <c r="DI15" s="1049"/>
      <c r="DJ15" s="1049"/>
      <c r="DK15" s="1049"/>
      <c r="DL15" s="1049"/>
      <c r="DM15" s="1049"/>
      <c r="DN15" s="1049"/>
      <c r="DO15" s="1049"/>
      <c r="DP15" s="1049"/>
      <c r="DQ15" s="1049"/>
      <c r="DR15" s="1049"/>
      <c r="DS15" s="1049"/>
      <c r="DT15" s="1049"/>
      <c r="DU15" s="1049"/>
      <c r="DV15" s="1049"/>
      <c r="DW15" s="1049"/>
      <c r="DX15" s="1049"/>
      <c r="DY15" s="1049"/>
      <c r="DZ15" s="1049"/>
      <c r="EA15" s="1049"/>
      <c r="EB15" s="1049"/>
      <c r="EC15" s="1049"/>
      <c r="ED15" s="1049"/>
      <c r="EE15" s="1049"/>
      <c r="EF15" s="1049"/>
      <c r="EG15" s="1049"/>
      <c r="EH15" s="1049"/>
      <c r="EI15" s="1049"/>
      <c r="EJ15" s="1049"/>
      <c r="EK15" s="1049"/>
      <c r="EL15" s="1049"/>
      <c r="EM15" s="1049"/>
      <c r="EN15" s="1049"/>
      <c r="EO15" s="1049"/>
      <c r="EP15" s="1049"/>
      <c r="EQ15" s="1049"/>
      <c r="ER15" s="1049"/>
      <c r="ES15" s="1049"/>
      <c r="ET15" s="1049"/>
      <c r="EU15" s="1049"/>
      <c r="EV15" s="1049"/>
      <c r="EW15" s="1049"/>
      <c r="EX15" s="1049"/>
      <c r="EY15" s="1049"/>
      <c r="EZ15" s="1049"/>
      <c r="FA15" s="1049"/>
      <c r="FB15" s="1049"/>
      <c r="FC15" s="1049"/>
      <c r="FD15" s="1049"/>
      <c r="FE15" s="1049"/>
      <c r="FF15" s="1049"/>
      <c r="FG15" s="1049"/>
      <c r="FH15" s="1049"/>
      <c r="FI15" s="1049"/>
      <c r="FJ15" s="1049"/>
      <c r="FK15" s="1049"/>
      <c r="FL15" s="1049"/>
      <c r="FM15" s="1049"/>
      <c r="FN15" s="1049"/>
      <c r="FO15" s="1049"/>
      <c r="FP15" s="1049"/>
      <c r="FQ15" s="1049"/>
      <c r="FR15" s="1049"/>
      <c r="FS15" s="1049"/>
      <c r="FT15" s="1049"/>
      <c r="FU15" s="1049"/>
      <c r="FV15" s="1049"/>
      <c r="FW15" s="1049"/>
      <c r="FX15" s="1049"/>
      <c r="FY15" s="1049"/>
      <c r="FZ15" s="1049"/>
      <c r="GA15" s="1049"/>
      <c r="GB15" s="1049"/>
      <c r="GC15" s="1049"/>
      <c r="GD15" s="1049"/>
      <c r="GE15" s="1049"/>
      <c r="GF15" s="1049"/>
      <c r="GG15" s="1049"/>
      <c r="GH15" s="1049"/>
      <c r="GI15" s="1049"/>
      <c r="GJ15" s="1049"/>
      <c r="GK15" s="1049"/>
      <c r="GL15" s="1049"/>
      <c r="GM15" s="1049"/>
      <c r="GN15" s="1049"/>
      <c r="GO15" s="1049"/>
      <c r="GP15" s="1049"/>
      <c r="GQ15" s="1049"/>
      <c r="GR15" s="1049"/>
      <c r="GS15" s="1049"/>
      <c r="GT15" s="1049"/>
      <c r="GU15" s="1049"/>
      <c r="GV15" s="1049"/>
      <c r="GW15" s="1049"/>
      <c r="GX15" s="1049"/>
      <c r="GY15" s="1049"/>
      <c r="GZ15" s="1049"/>
      <c r="HA15" s="1049"/>
      <c r="HB15" s="1049"/>
      <c r="HC15" s="1049"/>
      <c r="HD15" s="1049"/>
      <c r="HE15" s="1049"/>
      <c r="HF15" s="1049"/>
      <c r="HG15" s="1049"/>
      <c r="HH15" s="1049"/>
      <c r="HI15" s="1049"/>
      <c r="HJ15" s="1049"/>
      <c r="HK15" s="1049"/>
      <c r="HL15" s="1049"/>
      <c r="HM15" s="1049"/>
      <c r="HN15" s="1049"/>
      <c r="HO15" s="1049"/>
      <c r="HP15" s="1049"/>
      <c r="HQ15" s="1049"/>
      <c r="HR15" s="1049"/>
      <c r="HS15" s="1049"/>
      <c r="HT15" s="1049"/>
      <c r="HU15" s="1049"/>
      <c r="HV15" s="1049"/>
      <c r="HW15" s="1049"/>
      <c r="HX15" s="1049"/>
      <c r="HY15" s="1049"/>
      <c r="HZ15" s="1049"/>
      <c r="IA15" s="1049"/>
      <c r="IB15" s="1049"/>
      <c r="IC15" s="1049"/>
      <c r="ID15" s="1049"/>
      <c r="IE15" s="1049"/>
      <c r="IF15" s="1049"/>
      <c r="IG15" s="1049"/>
      <c r="IH15" s="1049"/>
      <c r="II15" s="1049"/>
      <c r="IJ15" s="1049"/>
      <c r="IK15" s="1049"/>
      <c r="IL15" s="1049"/>
      <c r="IM15" s="1049"/>
      <c r="IN15" s="1049"/>
      <c r="IO15" s="1049"/>
      <c r="IP15" s="1049"/>
      <c r="IQ15" s="1049"/>
      <c r="IR15" s="1049"/>
      <c r="IS15" s="1049"/>
      <c r="IT15" s="1049"/>
      <c r="IU15" s="1049"/>
      <c r="IV15" s="1049"/>
      <c r="IW15" s="1049"/>
      <c r="IX15" s="1049"/>
      <c r="IY15" s="1049"/>
      <c r="IZ15" s="1049"/>
      <c r="JA15" s="1049"/>
      <c r="JB15" s="1049"/>
      <c r="JC15" s="1049"/>
      <c r="JD15" s="1049"/>
      <c r="JE15" s="1049"/>
      <c r="JF15" s="1049"/>
      <c r="JG15" s="1049"/>
      <c r="JH15" s="1049"/>
      <c r="JI15" s="1049"/>
      <c r="JJ15" s="1049"/>
      <c r="JK15" s="1049"/>
      <c r="JL15" s="1049"/>
      <c r="JM15" s="1049"/>
      <c r="JN15" s="1049"/>
      <c r="JO15" s="1049"/>
      <c r="JP15" s="1049"/>
      <c r="JQ15" s="1049"/>
      <c r="JR15" s="1049"/>
      <c r="JS15" s="1049"/>
      <c r="JT15" s="1049"/>
      <c r="JU15" s="1049"/>
      <c r="JV15" s="1049"/>
      <c r="JW15" s="1049"/>
      <c r="JX15" s="1049"/>
      <c r="JY15" s="1049"/>
      <c r="JZ15" s="1049"/>
      <c r="KA15" s="1049"/>
      <c r="KB15" s="1049"/>
      <c r="KC15" s="1049"/>
      <c r="KD15" s="1049"/>
      <c r="KE15" s="1049"/>
      <c r="KF15" s="1049"/>
      <c r="KG15" s="1049"/>
      <c r="KH15" s="1049"/>
      <c r="KI15" s="1049"/>
      <c r="KJ15" s="1049"/>
      <c r="KK15" s="1049"/>
      <c r="KL15" s="1049"/>
      <c r="KM15" s="1049"/>
      <c r="KN15" s="1049"/>
      <c r="KO15" s="1049"/>
      <c r="KP15" s="1049"/>
      <c r="KQ15" s="1049"/>
      <c r="KR15" s="1049"/>
      <c r="KS15" s="1049"/>
      <c r="KT15" s="1049"/>
      <c r="KU15" s="1049"/>
      <c r="KV15" s="1049"/>
      <c r="KW15" s="1049"/>
      <c r="KX15" s="1049"/>
      <c r="KY15" s="1049"/>
      <c r="KZ15" s="1049"/>
      <c r="LA15" s="1049"/>
      <c r="LB15" s="1049"/>
      <c r="LC15" s="1049"/>
      <c r="LD15" s="1049"/>
      <c r="LE15" s="1049"/>
      <c r="LF15" s="1049"/>
      <c r="LG15" s="1049"/>
      <c r="LH15" s="1049"/>
      <c r="LI15" s="1049"/>
      <c r="LJ15" s="1049"/>
      <c r="LK15" s="1049"/>
      <c r="LL15" s="1049"/>
      <c r="LM15" s="1049"/>
      <c r="LN15" s="1049"/>
      <c r="LO15" s="1049"/>
      <c r="LP15" s="1049"/>
      <c r="LQ15" s="1049"/>
      <c r="LR15" s="1049"/>
      <c r="LS15" s="1049"/>
      <c r="LT15" s="1049"/>
      <c r="LU15" s="1049"/>
      <c r="LV15" s="1049"/>
      <c r="LW15" s="1049"/>
      <c r="LX15" s="1049"/>
      <c r="LY15" s="1049"/>
      <c r="LZ15" s="1049"/>
      <c r="MA15" s="1049"/>
      <c r="MB15" s="1049"/>
      <c r="MC15" s="1049"/>
      <c r="MD15" s="1049"/>
      <c r="ME15" s="1049"/>
      <c r="MF15" s="1049"/>
      <c r="MG15" s="1049"/>
      <c r="MH15" s="1049"/>
      <c r="MI15" s="1049"/>
      <c r="MJ15" s="1049"/>
      <c r="MK15" s="1049"/>
      <c r="ML15" s="1049"/>
      <c r="MM15" s="1049"/>
      <c r="MN15" s="1049"/>
      <c r="MO15" s="1049"/>
      <c r="MP15" s="1049"/>
      <c r="MQ15" s="1049"/>
      <c r="MR15" s="1049"/>
      <c r="MS15" s="1049"/>
      <c r="MT15" s="1049"/>
      <c r="MU15" s="1049"/>
      <c r="MV15" s="1049"/>
      <c r="MW15" s="1049"/>
      <c r="MX15" s="1049"/>
      <c r="MY15" s="1049"/>
      <c r="MZ15" s="1049"/>
      <c r="NA15" s="1049"/>
      <c r="NB15" s="1049"/>
      <c r="NC15" s="1049"/>
      <c r="ND15" s="1049"/>
      <c r="NE15" s="1049"/>
      <c r="NF15" s="1049"/>
      <c r="NG15" s="1049"/>
      <c r="NH15" s="1049"/>
      <c r="NI15" s="1049"/>
      <c r="NJ15" s="1049"/>
      <c r="NK15" s="1049"/>
      <c r="NL15" s="1049"/>
      <c r="NM15" s="1049"/>
      <c r="NN15" s="1049"/>
      <c r="NO15" s="1049"/>
      <c r="NP15" s="1049"/>
      <c r="NQ15" s="1049"/>
      <c r="NR15" s="1049"/>
      <c r="NS15" s="1049"/>
      <c r="NT15" s="1049"/>
      <c r="NU15" s="1049"/>
      <c r="NV15" s="1049"/>
      <c r="NW15" s="1049"/>
      <c r="NX15" s="1049"/>
      <c r="NY15" s="1049"/>
      <c r="NZ15" s="1049"/>
      <c r="OA15" s="1049"/>
      <c r="OB15" s="1049"/>
      <c r="OC15" s="1049"/>
      <c r="OD15" s="1049"/>
      <c r="OE15" s="1049"/>
      <c r="OF15" s="1049"/>
      <c r="OG15" s="1049"/>
      <c r="OH15" s="1049"/>
      <c r="OI15" s="1049"/>
      <c r="OJ15" s="1049"/>
      <c r="OK15" s="1049"/>
      <c r="OL15" s="1049"/>
      <c r="OM15" s="1049"/>
      <c r="ON15" s="1049"/>
      <c r="OO15" s="1049"/>
      <c r="OP15" s="1049"/>
      <c r="OQ15" s="1049"/>
      <c r="OR15" s="1049"/>
      <c r="OS15" s="1049"/>
      <c r="OT15" s="1049"/>
      <c r="OU15" s="1049"/>
      <c r="OV15" s="1049"/>
      <c r="OW15" s="1049"/>
      <c r="OX15" s="1049"/>
      <c r="OY15" s="1049"/>
      <c r="OZ15" s="1049"/>
      <c r="PA15" s="1049"/>
      <c r="PB15" s="1049"/>
      <c r="PC15" s="1049"/>
      <c r="PD15" s="1049"/>
      <c r="PE15" s="1049"/>
      <c r="PF15" s="1049"/>
      <c r="PG15" s="1049"/>
      <c r="PH15" s="1049"/>
      <c r="PI15" s="1049"/>
      <c r="PJ15" s="1049"/>
      <c r="PK15" s="1049"/>
      <c r="PL15" s="1049"/>
      <c r="PM15" s="1049"/>
      <c r="PN15" s="1049"/>
      <c r="PO15" s="1049"/>
      <c r="PP15" s="1049"/>
      <c r="PQ15" s="1049"/>
      <c r="PR15" s="1049"/>
      <c r="PS15" s="1049"/>
      <c r="PT15" s="1049"/>
      <c r="PU15" s="1049"/>
      <c r="PV15" s="1049"/>
      <c r="PW15" s="1049"/>
      <c r="PX15" s="1049"/>
      <c r="PY15" s="1049"/>
      <c r="PZ15" s="1049"/>
      <c r="QA15" s="1049"/>
      <c r="QB15" s="1049"/>
      <c r="QC15" s="1049"/>
      <c r="QD15" s="1049"/>
      <c r="QE15" s="1049"/>
      <c r="QF15" s="1049"/>
      <c r="QG15" s="1049"/>
      <c r="QH15" s="1049"/>
      <c r="QI15" s="1049"/>
      <c r="QJ15" s="1049"/>
      <c r="QK15" s="1049"/>
      <c r="QL15" s="1049"/>
      <c r="QM15" s="1049"/>
      <c r="QN15" s="1049"/>
      <c r="QO15" s="1049"/>
      <c r="QP15" s="1049"/>
      <c r="QQ15" s="1049"/>
      <c r="QR15" s="1049"/>
      <c r="QS15" s="1049"/>
      <c r="QT15" s="1049"/>
      <c r="QU15" s="1049"/>
      <c r="QV15" s="1049"/>
      <c r="QW15" s="1049"/>
      <c r="QX15" s="1049"/>
      <c r="QY15" s="1049"/>
      <c r="QZ15" s="1049"/>
      <c r="RA15" s="1049"/>
      <c r="RB15" s="1049"/>
      <c r="RC15" s="1049"/>
      <c r="RD15" s="1049"/>
      <c r="RE15" s="1049"/>
      <c r="RF15" s="1049"/>
      <c r="RG15" s="1049"/>
      <c r="RH15" s="1049"/>
      <c r="RI15" s="1049"/>
      <c r="RJ15" s="1049"/>
      <c r="RK15" s="1049"/>
      <c r="RL15" s="1049"/>
      <c r="RM15" s="1049"/>
      <c r="RN15" s="1049"/>
      <c r="RO15" s="1049"/>
      <c r="RP15" s="1049"/>
      <c r="RQ15" s="1049"/>
      <c r="RR15" s="1049"/>
      <c r="RS15" s="1049"/>
      <c r="RT15" s="1049"/>
      <c r="RU15" s="1049"/>
      <c r="RV15" s="1049"/>
      <c r="RW15" s="1049"/>
      <c r="RX15" s="1049"/>
      <c r="RY15" s="1049"/>
      <c r="RZ15" s="1049"/>
      <c r="SA15" s="1049"/>
      <c r="SB15" s="1049"/>
      <c r="SC15" s="1049"/>
      <c r="SD15" s="1049"/>
      <c r="SE15" s="1049"/>
      <c r="SF15" s="1049"/>
      <c r="SG15" s="1049"/>
      <c r="SH15" s="1049"/>
      <c r="SI15" s="1049"/>
      <c r="SJ15" s="1049"/>
      <c r="SK15" s="1049"/>
      <c r="SL15" s="1049"/>
      <c r="SM15" s="1049"/>
      <c r="SN15" s="1049"/>
      <c r="SO15" s="1049"/>
      <c r="SP15" s="1049"/>
      <c r="SQ15" s="1049"/>
      <c r="SR15" s="1049"/>
      <c r="SS15" s="1049"/>
      <c r="ST15" s="1049"/>
      <c r="SU15" s="1049"/>
      <c r="SV15" s="1049"/>
      <c r="SW15" s="1049"/>
      <c r="SX15" s="1049"/>
      <c r="SY15" s="1049"/>
      <c r="SZ15" s="1049"/>
      <c r="TA15" s="1049"/>
      <c r="TB15" s="1049"/>
      <c r="TC15" s="1049"/>
      <c r="TD15" s="1049"/>
      <c r="TE15" s="1049"/>
      <c r="TF15" s="1049"/>
      <c r="TG15" s="1049"/>
      <c r="TH15" s="1049"/>
      <c r="TI15" s="1049"/>
      <c r="TJ15" s="1049"/>
      <c r="TK15" s="1049"/>
      <c r="TL15" s="1049"/>
      <c r="TM15" s="1049"/>
      <c r="TN15" s="1049"/>
      <c r="TO15" s="1049"/>
      <c r="TP15" s="1049"/>
      <c r="TQ15" s="1049"/>
      <c r="TR15" s="1049"/>
      <c r="TS15" s="1049"/>
      <c r="TT15" s="1049"/>
      <c r="TU15" s="1049"/>
      <c r="TV15" s="1049"/>
      <c r="TW15" s="1049"/>
      <c r="TX15" s="1049"/>
      <c r="TY15" s="1049"/>
      <c r="TZ15" s="1049"/>
      <c r="UA15" s="1049"/>
      <c r="UB15" s="1049"/>
      <c r="UC15" s="1049"/>
      <c r="UD15" s="1049"/>
      <c r="UE15" s="1049"/>
      <c r="UF15" s="1049"/>
      <c r="UG15" s="1049"/>
      <c r="UH15" s="1049"/>
      <c r="UI15" s="1049"/>
      <c r="UJ15" s="1049"/>
      <c r="UK15" s="1049"/>
      <c r="UL15" s="1049"/>
      <c r="UM15" s="1049"/>
      <c r="UN15" s="1049"/>
      <c r="UO15" s="1049"/>
      <c r="UP15" s="1049"/>
      <c r="UQ15" s="1049"/>
      <c r="UR15" s="1049"/>
      <c r="US15" s="1049"/>
      <c r="UT15" s="1049"/>
      <c r="UU15" s="1049"/>
      <c r="UV15" s="1049"/>
      <c r="UW15" s="1049"/>
      <c r="UX15" s="1049"/>
      <c r="UY15" s="1049"/>
      <c r="UZ15" s="1049"/>
      <c r="VA15" s="1049"/>
      <c r="VB15" s="1049"/>
      <c r="VC15" s="1049"/>
      <c r="VD15" s="1049"/>
      <c r="VE15" s="1049"/>
      <c r="VF15" s="1049"/>
      <c r="VG15" s="1049"/>
      <c r="VH15" s="1049"/>
      <c r="VI15" s="1049"/>
      <c r="VJ15" s="1049"/>
      <c r="VK15" s="1049"/>
      <c r="VL15" s="1049"/>
      <c r="VM15" s="1049"/>
      <c r="VN15" s="1049"/>
      <c r="VO15" s="1049"/>
      <c r="VP15" s="1049"/>
      <c r="VQ15" s="1049"/>
      <c r="VR15" s="1049"/>
      <c r="VS15" s="1049"/>
      <c r="VT15" s="1049"/>
      <c r="VU15" s="1049"/>
      <c r="VV15" s="1049"/>
      <c r="VW15" s="1049"/>
      <c r="VX15" s="1049"/>
      <c r="VY15" s="1049"/>
      <c r="VZ15" s="1049"/>
      <c r="WA15" s="1049"/>
      <c r="WB15" s="1049"/>
      <c r="WC15" s="1049"/>
      <c r="WD15" s="1049"/>
      <c r="WE15" s="1049"/>
      <c r="WF15" s="1049"/>
      <c r="WG15" s="1049"/>
      <c r="WH15" s="1049"/>
      <c r="WI15" s="1049"/>
      <c r="WJ15" s="1049"/>
      <c r="WK15" s="1049"/>
      <c r="WL15" s="1049"/>
      <c r="WM15" s="1049"/>
      <c r="WN15" s="1049"/>
      <c r="WO15" s="1049"/>
      <c r="WP15" s="1049"/>
      <c r="WQ15" s="1049"/>
      <c r="WR15" s="1049"/>
      <c r="WS15" s="1049"/>
      <c r="WT15" s="1049"/>
      <c r="WU15" s="1049"/>
      <c r="WV15" s="1049"/>
      <c r="WW15" s="1049"/>
      <c r="WX15" s="1049"/>
      <c r="WY15" s="1049"/>
      <c r="WZ15" s="1049"/>
      <c r="XA15" s="1049"/>
      <c r="XB15" s="1049"/>
      <c r="XC15" s="1049"/>
      <c r="XD15" s="1049"/>
      <c r="XE15" s="1049"/>
      <c r="XF15" s="1049"/>
      <c r="XG15" s="1049"/>
      <c r="XH15" s="1049"/>
      <c r="XI15" s="1049"/>
      <c r="XJ15" s="1049"/>
      <c r="XK15" s="1049"/>
      <c r="XL15" s="1049"/>
      <c r="XM15" s="1049"/>
      <c r="XN15" s="1049"/>
      <c r="XO15" s="1049"/>
      <c r="XP15" s="1049"/>
      <c r="XQ15" s="1049"/>
      <c r="XR15" s="1049"/>
      <c r="XS15" s="1049"/>
      <c r="XT15" s="1049"/>
      <c r="XU15" s="1049"/>
      <c r="XV15" s="1049"/>
      <c r="XW15" s="1049"/>
      <c r="XX15" s="1049"/>
      <c r="XY15" s="1049"/>
      <c r="XZ15" s="1049"/>
      <c r="YA15" s="1049"/>
      <c r="YB15" s="1049"/>
      <c r="YC15" s="1049"/>
      <c r="YD15" s="1049"/>
      <c r="YE15" s="1049"/>
      <c r="YF15" s="1049"/>
      <c r="YG15" s="1049"/>
      <c r="YH15" s="1049"/>
      <c r="YI15" s="1049"/>
      <c r="YJ15" s="1049"/>
      <c r="YK15" s="1049"/>
      <c r="YL15" s="1049"/>
      <c r="YM15" s="1049"/>
      <c r="YN15" s="1049"/>
      <c r="YO15" s="1049"/>
      <c r="YP15" s="1049"/>
      <c r="YQ15" s="1049"/>
      <c r="YR15" s="1049"/>
      <c r="YS15" s="1049"/>
      <c r="YT15" s="1049"/>
      <c r="YU15" s="1049"/>
      <c r="YV15" s="1049"/>
      <c r="YW15" s="1049"/>
      <c r="YX15" s="1049"/>
      <c r="YY15" s="1049"/>
      <c r="YZ15" s="1049"/>
      <c r="ZA15" s="1049"/>
      <c r="ZB15" s="1049"/>
      <c r="ZC15" s="1049"/>
      <c r="ZD15" s="1049"/>
      <c r="ZE15" s="1049"/>
      <c r="ZF15" s="1049"/>
      <c r="ZG15" s="1049"/>
      <c r="ZH15" s="1049"/>
      <c r="ZI15" s="1049"/>
      <c r="ZJ15" s="1049"/>
      <c r="ZK15" s="1049"/>
      <c r="ZL15" s="1049"/>
      <c r="ZM15" s="1049"/>
      <c r="ZN15" s="1049"/>
      <c r="ZO15" s="1049"/>
      <c r="ZP15" s="1049"/>
      <c r="ZQ15" s="1049"/>
      <c r="ZR15" s="1049"/>
      <c r="ZS15" s="1049"/>
      <c r="ZT15" s="1049"/>
      <c r="ZU15" s="1049"/>
      <c r="ZV15" s="1049"/>
      <c r="ZW15" s="1049"/>
      <c r="ZX15" s="1049"/>
      <c r="ZY15" s="1049"/>
      <c r="ZZ15" s="1049"/>
      <c r="AAA15" s="1049"/>
      <c r="AAB15" s="1049"/>
      <c r="AAC15" s="1049"/>
      <c r="AAD15" s="1049"/>
      <c r="AAE15" s="1049"/>
      <c r="AAF15" s="1049"/>
      <c r="AAG15" s="1049"/>
      <c r="AAH15" s="1049"/>
      <c r="AAI15" s="1049"/>
      <c r="AAJ15" s="1049"/>
      <c r="AAK15" s="1049"/>
      <c r="AAL15" s="1049"/>
      <c r="AAM15" s="1049"/>
      <c r="AAN15" s="1049"/>
      <c r="AAO15" s="1049"/>
      <c r="AAP15" s="1049"/>
      <c r="AAQ15" s="1049"/>
      <c r="AAR15" s="1049"/>
      <c r="AAS15" s="1049"/>
      <c r="AAT15" s="1049"/>
      <c r="AAU15" s="1049"/>
      <c r="AAV15" s="1049"/>
      <c r="AAW15" s="1049"/>
      <c r="AAX15" s="1049"/>
      <c r="AAY15" s="1049"/>
      <c r="AAZ15" s="1049"/>
      <c r="ABA15" s="1049"/>
      <c r="ABB15" s="1049"/>
      <c r="ABC15" s="1049"/>
      <c r="ABD15" s="1049"/>
      <c r="ABE15" s="1049"/>
      <c r="ABF15" s="1049"/>
      <c r="ABG15" s="1049"/>
      <c r="ABH15" s="1049"/>
      <c r="ABI15" s="1049"/>
      <c r="ABJ15" s="1049"/>
      <c r="ABK15" s="1049"/>
      <c r="ABL15" s="1049"/>
      <c r="ABM15" s="1049"/>
      <c r="ABN15" s="1049"/>
      <c r="ABO15" s="1049"/>
      <c r="ABP15" s="1049"/>
      <c r="ABQ15" s="1049"/>
      <c r="ABR15" s="1049"/>
      <c r="ABS15" s="1049"/>
      <c r="ABT15" s="1049"/>
      <c r="ABU15" s="1049"/>
      <c r="ABV15" s="1049"/>
      <c r="ABW15" s="1049"/>
      <c r="ABX15" s="1049"/>
      <c r="ABY15" s="1049"/>
      <c r="ABZ15" s="1049"/>
      <c r="ACA15" s="1049"/>
      <c r="ACB15" s="1049"/>
      <c r="ACC15" s="1049"/>
      <c r="ACD15" s="1049"/>
      <c r="ACE15" s="1049"/>
      <c r="ACF15" s="1049"/>
      <c r="ACG15" s="1049"/>
      <c r="ACH15" s="1049"/>
      <c r="ACI15" s="1049"/>
      <c r="ACJ15" s="1049"/>
      <c r="ACK15" s="1049"/>
      <c r="ACL15" s="1049"/>
      <c r="ACM15" s="1049"/>
      <c r="ACN15" s="1049"/>
      <c r="ACO15" s="1049"/>
      <c r="ACP15" s="1049"/>
      <c r="ACQ15" s="1049"/>
      <c r="ACR15" s="1049"/>
      <c r="ACS15" s="1049"/>
      <c r="ACT15" s="1049"/>
      <c r="ACU15" s="1049"/>
      <c r="ACV15" s="1049"/>
      <c r="ACW15" s="1049"/>
      <c r="ACX15" s="1049"/>
      <c r="ACY15" s="1049"/>
      <c r="ACZ15" s="1049"/>
      <c r="ADA15" s="1049"/>
      <c r="ADB15" s="1049"/>
      <c r="ADC15" s="1049"/>
      <c r="ADD15" s="1049"/>
      <c r="ADE15" s="1049"/>
      <c r="ADF15" s="1049"/>
      <c r="ADG15" s="1049"/>
      <c r="ADH15" s="1049"/>
      <c r="ADI15" s="1049"/>
      <c r="ADJ15" s="1049"/>
      <c r="ADK15" s="1049"/>
      <c r="ADL15" s="1049"/>
      <c r="ADM15" s="1049"/>
      <c r="ADN15" s="1049"/>
      <c r="ADO15" s="1049"/>
      <c r="ADP15" s="1049"/>
      <c r="ADQ15" s="1049"/>
      <c r="ADR15" s="1049"/>
      <c r="ADS15" s="1049"/>
      <c r="ADT15" s="1049"/>
      <c r="ADU15" s="1049"/>
      <c r="ADV15" s="1049"/>
      <c r="ADW15" s="1049"/>
      <c r="ADX15" s="1049"/>
      <c r="ADY15" s="1049"/>
      <c r="ADZ15" s="1049"/>
      <c r="AEA15" s="1049"/>
      <c r="AEB15" s="1049"/>
      <c r="AEC15" s="1049"/>
      <c r="AED15" s="1049"/>
      <c r="AEE15" s="1049"/>
      <c r="AEF15" s="1049"/>
      <c r="AEG15" s="1049"/>
      <c r="AEH15" s="1049"/>
      <c r="AEI15" s="1049"/>
      <c r="AEJ15" s="1049"/>
      <c r="AEK15" s="1049"/>
      <c r="AEL15" s="1049"/>
      <c r="AEM15" s="1049"/>
      <c r="AEN15" s="1049"/>
      <c r="AEO15" s="1049"/>
      <c r="AEP15" s="1049"/>
      <c r="AEQ15" s="1049"/>
      <c r="AER15" s="1049"/>
      <c r="AES15" s="1049"/>
      <c r="AET15" s="1049"/>
      <c r="AEU15" s="1049"/>
      <c r="AEV15" s="1049"/>
      <c r="AEW15" s="1049"/>
      <c r="AEX15" s="1049"/>
      <c r="AEY15" s="1049"/>
      <c r="AEZ15" s="1049"/>
      <c r="AFA15" s="1049"/>
      <c r="AFB15" s="1049"/>
      <c r="AFC15" s="1049"/>
      <c r="AFD15" s="1049"/>
      <c r="AFE15" s="1049"/>
      <c r="AFF15" s="1049"/>
      <c r="AFG15" s="1049"/>
      <c r="AFH15" s="1049"/>
      <c r="AFI15" s="1049"/>
      <c r="AFJ15" s="1049"/>
      <c r="AFK15" s="1049"/>
      <c r="AFL15" s="1049"/>
      <c r="AFM15" s="1049"/>
      <c r="AFN15" s="1049"/>
      <c r="AFO15" s="1049"/>
      <c r="AFP15" s="1049"/>
      <c r="AFQ15" s="1049"/>
      <c r="AFR15" s="1049"/>
      <c r="AFS15" s="1049"/>
      <c r="AFT15" s="1049"/>
      <c r="AFU15" s="1049"/>
      <c r="AFV15" s="1049"/>
      <c r="AFW15" s="1049"/>
      <c r="AFX15" s="1049"/>
      <c r="AFY15" s="1049"/>
      <c r="AFZ15" s="1049"/>
      <c r="AGA15" s="1049"/>
      <c r="AGB15" s="1049"/>
      <c r="AGC15" s="1049"/>
      <c r="AGD15" s="1049"/>
      <c r="AGE15" s="1049"/>
      <c r="AGF15" s="1049"/>
      <c r="AGG15" s="1049"/>
      <c r="AGH15" s="1049"/>
      <c r="AGI15" s="1049"/>
      <c r="AGJ15" s="1049"/>
      <c r="AGK15" s="1049"/>
      <c r="AGL15" s="1049"/>
      <c r="AGM15" s="1049"/>
      <c r="AGN15" s="1049"/>
      <c r="AGO15" s="1049"/>
      <c r="AGP15" s="1049"/>
      <c r="AGQ15" s="1049"/>
      <c r="AGR15" s="1049"/>
      <c r="AGS15" s="1049"/>
      <c r="AGT15" s="1049"/>
      <c r="AGU15" s="1049"/>
      <c r="AGV15" s="1049"/>
      <c r="AGW15" s="1049"/>
      <c r="AGX15" s="1049"/>
      <c r="AGY15" s="1049"/>
      <c r="AGZ15" s="1049"/>
      <c r="AHA15" s="1049"/>
      <c r="AHB15" s="1049"/>
      <c r="AHC15" s="1049"/>
      <c r="AHD15" s="1049"/>
      <c r="AHE15" s="1049"/>
      <c r="AHF15" s="1049"/>
      <c r="AHG15" s="1049"/>
      <c r="AHH15" s="1049"/>
      <c r="AHI15" s="1049"/>
      <c r="AHJ15" s="1049"/>
      <c r="AHK15" s="1049"/>
      <c r="AHL15" s="1049"/>
      <c r="AHM15" s="1049"/>
      <c r="AHN15" s="1049"/>
      <c r="AHO15" s="1049"/>
      <c r="AHP15" s="1049"/>
      <c r="AHQ15" s="1049"/>
      <c r="AHR15" s="1049"/>
      <c r="AHS15" s="1049"/>
      <c r="AHT15" s="1049"/>
      <c r="AHU15" s="1049"/>
      <c r="AHV15" s="1049"/>
      <c r="AHW15" s="1049"/>
      <c r="AHX15" s="1049"/>
      <c r="AHY15" s="1049"/>
      <c r="AHZ15" s="1049"/>
      <c r="AIA15" s="1049"/>
      <c r="AIB15" s="1049"/>
      <c r="AIC15" s="1049"/>
      <c r="AID15" s="1049"/>
      <c r="AIE15" s="1049"/>
      <c r="AIF15" s="1049"/>
      <c r="AIG15" s="1049"/>
      <c r="AIH15" s="1049"/>
      <c r="AII15" s="1049"/>
      <c r="AIJ15" s="1049"/>
      <c r="AIK15" s="1049"/>
      <c r="AIL15" s="1049"/>
      <c r="AIM15" s="1049"/>
      <c r="AIN15" s="1049"/>
      <c r="AIO15" s="1049"/>
      <c r="AIP15" s="1049"/>
      <c r="AIQ15" s="1049"/>
      <c r="AIR15" s="1049"/>
      <c r="AIS15" s="1049"/>
      <c r="AIT15" s="1049"/>
      <c r="AIU15" s="1049"/>
      <c r="AIV15" s="1049"/>
      <c r="AIW15" s="1049"/>
      <c r="AIX15" s="1049"/>
      <c r="AIY15" s="1049"/>
      <c r="AIZ15" s="1049"/>
      <c r="AJA15" s="1049"/>
      <c r="AJB15" s="1049"/>
      <c r="AJC15" s="1049"/>
      <c r="AJD15" s="1049"/>
      <c r="AJE15" s="1049"/>
      <c r="AJF15" s="1049"/>
      <c r="AJG15" s="1049"/>
      <c r="AJH15" s="1049"/>
      <c r="AJI15" s="1049"/>
      <c r="AJJ15" s="1049"/>
      <c r="AJK15" s="1049"/>
      <c r="AJL15" s="1049"/>
      <c r="AJM15" s="1049"/>
      <c r="AJN15" s="1049"/>
      <c r="AJO15" s="1049"/>
      <c r="AJP15" s="1049"/>
      <c r="AJQ15" s="1049"/>
      <c r="AJR15" s="1049"/>
      <c r="AJS15" s="1049"/>
      <c r="AJT15" s="1049"/>
      <c r="AJU15" s="1049"/>
      <c r="AJV15" s="1049"/>
      <c r="AJW15" s="1049"/>
      <c r="AJX15" s="1049"/>
      <c r="AJY15" s="1049"/>
      <c r="AJZ15" s="1049"/>
      <c r="AKA15" s="1049"/>
      <c r="AKB15" s="1049"/>
      <c r="AKC15" s="1049"/>
      <c r="AKD15" s="1049"/>
      <c r="AKE15" s="1049"/>
      <c r="AKF15" s="1049"/>
      <c r="AKG15" s="1049"/>
      <c r="AKH15" s="1049"/>
      <c r="AKI15" s="1049"/>
      <c r="AKJ15" s="1049"/>
      <c r="AKK15" s="1049"/>
      <c r="AKL15" s="1049"/>
      <c r="AKM15" s="1049"/>
      <c r="AKN15" s="1049"/>
      <c r="AKO15" s="1049"/>
      <c r="AKP15" s="1049"/>
      <c r="AKQ15" s="1049"/>
      <c r="AKR15" s="1049"/>
      <c r="AKS15" s="1049"/>
      <c r="AKT15" s="1049"/>
      <c r="AKU15" s="1049"/>
      <c r="AKV15" s="1049"/>
      <c r="AKW15" s="1049"/>
      <c r="AKX15" s="1049"/>
      <c r="AKY15" s="1049"/>
      <c r="AKZ15" s="1049"/>
      <c r="ALA15" s="1049"/>
      <c r="ALB15" s="1049"/>
      <c r="ALC15" s="1049"/>
      <c r="ALD15" s="1049"/>
      <c r="ALE15" s="1049"/>
      <c r="ALF15" s="1049"/>
      <c r="ALG15" s="1049"/>
      <c r="ALH15" s="1049"/>
      <c r="ALI15" s="1049"/>
      <c r="ALJ15" s="1049"/>
      <c r="ALK15" s="1049"/>
      <c r="ALL15" s="1049"/>
      <c r="ALM15" s="1049"/>
      <c r="ALN15" s="1049"/>
      <c r="ALO15" s="1049"/>
      <c r="ALP15" s="1049"/>
      <c r="ALQ15" s="1049"/>
      <c r="ALR15" s="1049"/>
      <c r="ALS15" s="1049"/>
      <c r="ALT15" s="1049"/>
      <c r="ALU15" s="1049"/>
      <c r="ALV15" s="1049"/>
      <c r="ALW15" s="1049"/>
      <c r="ALX15" s="1049"/>
      <c r="ALY15" s="1049"/>
      <c r="ALZ15" s="1049"/>
      <c r="AMA15" s="1049"/>
      <c r="AMB15" s="1049"/>
      <c r="AMC15" s="1049"/>
      <c r="AMD15" s="1049"/>
      <c r="AME15" s="1049"/>
      <c r="AMF15" s="1049"/>
      <c r="AMG15" s="1049"/>
      <c r="AMH15" s="1049"/>
      <c r="AMI15" s="1049"/>
      <c r="AMJ15" s="1049"/>
      <c r="AMK15" s="1049"/>
    </row>
    <row r="16" spans="1:1025" s="367" customFormat="1" ht="58.5" customHeight="1">
      <c r="A16" s="911" t="s">
        <v>3003</v>
      </c>
      <c r="B16" s="1061" t="s">
        <v>2557</v>
      </c>
      <c r="C16" s="1032"/>
      <c r="D16" s="1059" t="s">
        <v>3004</v>
      </c>
      <c r="E16" s="1060" t="s">
        <v>3005</v>
      </c>
      <c r="F16" s="1056">
        <v>147</v>
      </c>
      <c r="G16" s="1056">
        <f t="shared" si="0"/>
        <v>147</v>
      </c>
      <c r="J16" s="1049"/>
      <c r="K16" s="1049"/>
      <c r="L16" s="1049"/>
      <c r="M16" s="1049"/>
      <c r="N16" s="1049"/>
      <c r="O16" s="1049"/>
      <c r="P16" s="1049"/>
      <c r="Q16" s="1049"/>
      <c r="R16" s="1049"/>
      <c r="S16" s="1049"/>
      <c r="T16" s="1049"/>
      <c r="U16" s="1049"/>
      <c r="V16" s="1049"/>
      <c r="W16" s="1049"/>
      <c r="X16" s="1049"/>
      <c r="Y16" s="1049"/>
      <c r="Z16" s="1049"/>
      <c r="AA16" s="1049"/>
      <c r="AB16" s="1049"/>
      <c r="AC16" s="1049"/>
      <c r="AD16" s="1049"/>
      <c r="AE16" s="1049"/>
      <c r="AF16" s="1049"/>
      <c r="AG16" s="1049"/>
      <c r="AH16" s="1049"/>
      <c r="AI16" s="1049"/>
      <c r="AJ16" s="1049"/>
      <c r="AK16" s="1049"/>
      <c r="AL16" s="1049"/>
      <c r="AM16" s="1049"/>
      <c r="AN16" s="1049"/>
      <c r="AO16" s="1049"/>
      <c r="AP16" s="1049"/>
      <c r="AQ16" s="1049"/>
      <c r="AR16" s="1049"/>
      <c r="AS16" s="1049"/>
      <c r="AT16" s="1049"/>
      <c r="AU16" s="1049"/>
      <c r="AV16" s="1049"/>
      <c r="AW16" s="1049"/>
      <c r="AX16" s="1049"/>
      <c r="AY16" s="1049"/>
      <c r="AZ16" s="1049"/>
      <c r="BA16" s="1049"/>
      <c r="BB16" s="1049"/>
      <c r="BC16" s="1049"/>
      <c r="BD16" s="1049"/>
      <c r="BE16" s="1049"/>
      <c r="BF16" s="1049"/>
      <c r="BG16" s="1049"/>
      <c r="BH16" s="1049"/>
      <c r="BI16" s="1049"/>
      <c r="BJ16" s="1049"/>
      <c r="BK16" s="1049"/>
      <c r="BL16" s="1049"/>
      <c r="BM16" s="1049"/>
      <c r="BN16" s="1049"/>
      <c r="BO16" s="1049"/>
      <c r="BP16" s="1049"/>
      <c r="BQ16" s="1049"/>
      <c r="BR16" s="1049"/>
      <c r="BS16" s="1049"/>
      <c r="BT16" s="1049"/>
      <c r="BU16" s="1049"/>
      <c r="BV16" s="1049"/>
      <c r="BW16" s="1049"/>
      <c r="BX16" s="1049"/>
      <c r="BY16" s="1049"/>
      <c r="BZ16" s="1049"/>
      <c r="CA16" s="1049"/>
      <c r="CB16" s="1049"/>
      <c r="CC16" s="1049"/>
      <c r="CD16" s="1049"/>
      <c r="CE16" s="1049"/>
      <c r="CF16" s="1049"/>
      <c r="CG16" s="1049"/>
      <c r="CH16" s="1049"/>
      <c r="CI16" s="1049"/>
      <c r="CJ16" s="1049"/>
      <c r="CK16" s="1049"/>
      <c r="CL16" s="1049"/>
      <c r="CM16" s="1049"/>
      <c r="CN16" s="1049"/>
      <c r="CO16" s="1049"/>
      <c r="CP16" s="1049"/>
      <c r="CQ16" s="1049"/>
      <c r="CR16" s="1049"/>
      <c r="CS16" s="1049"/>
      <c r="CT16" s="1049"/>
      <c r="CU16" s="1049"/>
      <c r="CV16" s="1049"/>
      <c r="CW16" s="1049"/>
      <c r="CX16" s="1049"/>
      <c r="CY16" s="1049"/>
      <c r="CZ16" s="1049"/>
      <c r="DA16" s="1049"/>
      <c r="DB16" s="1049"/>
      <c r="DC16" s="1049"/>
      <c r="DD16" s="1049"/>
      <c r="DE16" s="1049"/>
      <c r="DF16" s="1049"/>
      <c r="DG16" s="1049"/>
      <c r="DH16" s="1049"/>
      <c r="DI16" s="1049"/>
      <c r="DJ16" s="1049"/>
      <c r="DK16" s="1049"/>
      <c r="DL16" s="1049"/>
      <c r="DM16" s="1049"/>
      <c r="DN16" s="1049"/>
      <c r="DO16" s="1049"/>
      <c r="DP16" s="1049"/>
      <c r="DQ16" s="1049"/>
      <c r="DR16" s="1049"/>
      <c r="DS16" s="1049"/>
      <c r="DT16" s="1049"/>
      <c r="DU16" s="1049"/>
      <c r="DV16" s="1049"/>
      <c r="DW16" s="1049"/>
      <c r="DX16" s="1049"/>
      <c r="DY16" s="1049"/>
      <c r="DZ16" s="1049"/>
      <c r="EA16" s="1049"/>
      <c r="EB16" s="1049"/>
      <c r="EC16" s="1049"/>
      <c r="ED16" s="1049"/>
      <c r="EE16" s="1049"/>
      <c r="EF16" s="1049"/>
      <c r="EG16" s="1049"/>
      <c r="EH16" s="1049"/>
      <c r="EI16" s="1049"/>
      <c r="EJ16" s="1049"/>
      <c r="EK16" s="1049"/>
      <c r="EL16" s="1049"/>
      <c r="EM16" s="1049"/>
      <c r="EN16" s="1049"/>
      <c r="EO16" s="1049"/>
      <c r="EP16" s="1049"/>
      <c r="EQ16" s="1049"/>
      <c r="ER16" s="1049"/>
      <c r="ES16" s="1049"/>
      <c r="ET16" s="1049"/>
      <c r="EU16" s="1049"/>
      <c r="EV16" s="1049"/>
      <c r="EW16" s="1049"/>
      <c r="EX16" s="1049"/>
      <c r="EY16" s="1049"/>
      <c r="EZ16" s="1049"/>
      <c r="FA16" s="1049"/>
      <c r="FB16" s="1049"/>
      <c r="FC16" s="1049"/>
      <c r="FD16" s="1049"/>
      <c r="FE16" s="1049"/>
      <c r="FF16" s="1049"/>
      <c r="FG16" s="1049"/>
      <c r="FH16" s="1049"/>
      <c r="FI16" s="1049"/>
      <c r="FJ16" s="1049"/>
      <c r="FK16" s="1049"/>
      <c r="FL16" s="1049"/>
      <c r="FM16" s="1049"/>
      <c r="FN16" s="1049"/>
      <c r="FO16" s="1049"/>
      <c r="FP16" s="1049"/>
      <c r="FQ16" s="1049"/>
      <c r="FR16" s="1049"/>
      <c r="FS16" s="1049"/>
      <c r="FT16" s="1049"/>
      <c r="FU16" s="1049"/>
      <c r="FV16" s="1049"/>
      <c r="FW16" s="1049"/>
      <c r="FX16" s="1049"/>
      <c r="FY16" s="1049"/>
      <c r="FZ16" s="1049"/>
      <c r="GA16" s="1049"/>
      <c r="GB16" s="1049"/>
      <c r="GC16" s="1049"/>
      <c r="GD16" s="1049"/>
      <c r="GE16" s="1049"/>
      <c r="GF16" s="1049"/>
      <c r="GG16" s="1049"/>
      <c r="GH16" s="1049"/>
      <c r="GI16" s="1049"/>
      <c r="GJ16" s="1049"/>
      <c r="GK16" s="1049"/>
      <c r="GL16" s="1049"/>
      <c r="GM16" s="1049"/>
      <c r="GN16" s="1049"/>
      <c r="GO16" s="1049"/>
      <c r="GP16" s="1049"/>
      <c r="GQ16" s="1049"/>
      <c r="GR16" s="1049"/>
      <c r="GS16" s="1049"/>
      <c r="GT16" s="1049"/>
      <c r="GU16" s="1049"/>
      <c r="GV16" s="1049"/>
      <c r="GW16" s="1049"/>
      <c r="GX16" s="1049"/>
      <c r="GY16" s="1049"/>
      <c r="GZ16" s="1049"/>
      <c r="HA16" s="1049"/>
      <c r="HB16" s="1049"/>
      <c r="HC16" s="1049"/>
      <c r="HD16" s="1049"/>
      <c r="HE16" s="1049"/>
      <c r="HF16" s="1049"/>
      <c r="HG16" s="1049"/>
      <c r="HH16" s="1049"/>
      <c r="HI16" s="1049"/>
      <c r="HJ16" s="1049"/>
      <c r="HK16" s="1049"/>
      <c r="HL16" s="1049"/>
      <c r="HM16" s="1049"/>
      <c r="HN16" s="1049"/>
      <c r="HO16" s="1049"/>
      <c r="HP16" s="1049"/>
      <c r="HQ16" s="1049"/>
      <c r="HR16" s="1049"/>
      <c r="HS16" s="1049"/>
      <c r="HT16" s="1049"/>
      <c r="HU16" s="1049"/>
      <c r="HV16" s="1049"/>
      <c r="HW16" s="1049"/>
      <c r="HX16" s="1049"/>
      <c r="HY16" s="1049"/>
      <c r="HZ16" s="1049"/>
      <c r="IA16" s="1049"/>
      <c r="IB16" s="1049"/>
      <c r="IC16" s="1049"/>
      <c r="ID16" s="1049"/>
      <c r="IE16" s="1049"/>
      <c r="IF16" s="1049"/>
      <c r="IG16" s="1049"/>
      <c r="IH16" s="1049"/>
      <c r="II16" s="1049"/>
      <c r="IJ16" s="1049"/>
      <c r="IK16" s="1049"/>
      <c r="IL16" s="1049"/>
      <c r="IM16" s="1049"/>
      <c r="IN16" s="1049"/>
      <c r="IO16" s="1049"/>
      <c r="IP16" s="1049"/>
      <c r="IQ16" s="1049"/>
      <c r="IR16" s="1049"/>
      <c r="IS16" s="1049"/>
      <c r="IT16" s="1049"/>
      <c r="IU16" s="1049"/>
      <c r="IV16" s="1049"/>
      <c r="IW16" s="1049"/>
      <c r="IX16" s="1049"/>
      <c r="IY16" s="1049"/>
      <c r="IZ16" s="1049"/>
      <c r="JA16" s="1049"/>
      <c r="JB16" s="1049"/>
      <c r="JC16" s="1049"/>
      <c r="JD16" s="1049"/>
      <c r="JE16" s="1049"/>
      <c r="JF16" s="1049"/>
      <c r="JG16" s="1049"/>
      <c r="JH16" s="1049"/>
      <c r="JI16" s="1049"/>
      <c r="JJ16" s="1049"/>
      <c r="JK16" s="1049"/>
      <c r="JL16" s="1049"/>
      <c r="JM16" s="1049"/>
      <c r="JN16" s="1049"/>
      <c r="JO16" s="1049"/>
      <c r="JP16" s="1049"/>
      <c r="JQ16" s="1049"/>
      <c r="JR16" s="1049"/>
      <c r="JS16" s="1049"/>
      <c r="JT16" s="1049"/>
      <c r="JU16" s="1049"/>
      <c r="JV16" s="1049"/>
      <c r="JW16" s="1049"/>
      <c r="JX16" s="1049"/>
      <c r="JY16" s="1049"/>
      <c r="JZ16" s="1049"/>
      <c r="KA16" s="1049"/>
      <c r="KB16" s="1049"/>
      <c r="KC16" s="1049"/>
      <c r="KD16" s="1049"/>
      <c r="KE16" s="1049"/>
      <c r="KF16" s="1049"/>
      <c r="KG16" s="1049"/>
      <c r="KH16" s="1049"/>
      <c r="KI16" s="1049"/>
      <c r="KJ16" s="1049"/>
      <c r="KK16" s="1049"/>
      <c r="KL16" s="1049"/>
      <c r="KM16" s="1049"/>
      <c r="KN16" s="1049"/>
      <c r="KO16" s="1049"/>
      <c r="KP16" s="1049"/>
      <c r="KQ16" s="1049"/>
      <c r="KR16" s="1049"/>
      <c r="KS16" s="1049"/>
      <c r="KT16" s="1049"/>
      <c r="KU16" s="1049"/>
      <c r="KV16" s="1049"/>
      <c r="KW16" s="1049"/>
      <c r="KX16" s="1049"/>
      <c r="KY16" s="1049"/>
      <c r="KZ16" s="1049"/>
      <c r="LA16" s="1049"/>
      <c r="LB16" s="1049"/>
      <c r="LC16" s="1049"/>
      <c r="LD16" s="1049"/>
      <c r="LE16" s="1049"/>
      <c r="LF16" s="1049"/>
      <c r="LG16" s="1049"/>
      <c r="LH16" s="1049"/>
      <c r="LI16" s="1049"/>
      <c r="LJ16" s="1049"/>
      <c r="LK16" s="1049"/>
      <c r="LL16" s="1049"/>
      <c r="LM16" s="1049"/>
      <c r="LN16" s="1049"/>
      <c r="LO16" s="1049"/>
      <c r="LP16" s="1049"/>
      <c r="LQ16" s="1049"/>
      <c r="LR16" s="1049"/>
      <c r="LS16" s="1049"/>
      <c r="LT16" s="1049"/>
      <c r="LU16" s="1049"/>
      <c r="LV16" s="1049"/>
      <c r="LW16" s="1049"/>
      <c r="LX16" s="1049"/>
      <c r="LY16" s="1049"/>
      <c r="LZ16" s="1049"/>
      <c r="MA16" s="1049"/>
      <c r="MB16" s="1049"/>
      <c r="MC16" s="1049"/>
      <c r="MD16" s="1049"/>
      <c r="ME16" s="1049"/>
      <c r="MF16" s="1049"/>
      <c r="MG16" s="1049"/>
      <c r="MH16" s="1049"/>
      <c r="MI16" s="1049"/>
      <c r="MJ16" s="1049"/>
      <c r="MK16" s="1049"/>
      <c r="ML16" s="1049"/>
      <c r="MM16" s="1049"/>
      <c r="MN16" s="1049"/>
      <c r="MO16" s="1049"/>
      <c r="MP16" s="1049"/>
      <c r="MQ16" s="1049"/>
      <c r="MR16" s="1049"/>
      <c r="MS16" s="1049"/>
      <c r="MT16" s="1049"/>
      <c r="MU16" s="1049"/>
      <c r="MV16" s="1049"/>
      <c r="MW16" s="1049"/>
      <c r="MX16" s="1049"/>
      <c r="MY16" s="1049"/>
      <c r="MZ16" s="1049"/>
      <c r="NA16" s="1049"/>
      <c r="NB16" s="1049"/>
      <c r="NC16" s="1049"/>
      <c r="ND16" s="1049"/>
      <c r="NE16" s="1049"/>
      <c r="NF16" s="1049"/>
      <c r="NG16" s="1049"/>
      <c r="NH16" s="1049"/>
      <c r="NI16" s="1049"/>
      <c r="NJ16" s="1049"/>
      <c r="NK16" s="1049"/>
      <c r="NL16" s="1049"/>
      <c r="NM16" s="1049"/>
      <c r="NN16" s="1049"/>
      <c r="NO16" s="1049"/>
      <c r="NP16" s="1049"/>
      <c r="NQ16" s="1049"/>
      <c r="NR16" s="1049"/>
      <c r="NS16" s="1049"/>
      <c r="NT16" s="1049"/>
      <c r="NU16" s="1049"/>
      <c r="NV16" s="1049"/>
      <c r="NW16" s="1049"/>
      <c r="NX16" s="1049"/>
      <c r="NY16" s="1049"/>
      <c r="NZ16" s="1049"/>
      <c r="OA16" s="1049"/>
      <c r="OB16" s="1049"/>
      <c r="OC16" s="1049"/>
      <c r="OD16" s="1049"/>
      <c r="OE16" s="1049"/>
      <c r="OF16" s="1049"/>
      <c r="OG16" s="1049"/>
      <c r="OH16" s="1049"/>
      <c r="OI16" s="1049"/>
      <c r="OJ16" s="1049"/>
      <c r="OK16" s="1049"/>
      <c r="OL16" s="1049"/>
      <c r="OM16" s="1049"/>
      <c r="ON16" s="1049"/>
      <c r="OO16" s="1049"/>
      <c r="OP16" s="1049"/>
      <c r="OQ16" s="1049"/>
      <c r="OR16" s="1049"/>
      <c r="OS16" s="1049"/>
      <c r="OT16" s="1049"/>
      <c r="OU16" s="1049"/>
      <c r="OV16" s="1049"/>
      <c r="OW16" s="1049"/>
      <c r="OX16" s="1049"/>
      <c r="OY16" s="1049"/>
      <c r="OZ16" s="1049"/>
      <c r="PA16" s="1049"/>
      <c r="PB16" s="1049"/>
      <c r="PC16" s="1049"/>
      <c r="PD16" s="1049"/>
      <c r="PE16" s="1049"/>
      <c r="PF16" s="1049"/>
      <c r="PG16" s="1049"/>
      <c r="PH16" s="1049"/>
      <c r="PI16" s="1049"/>
      <c r="PJ16" s="1049"/>
      <c r="PK16" s="1049"/>
      <c r="PL16" s="1049"/>
      <c r="PM16" s="1049"/>
      <c r="PN16" s="1049"/>
      <c r="PO16" s="1049"/>
      <c r="PP16" s="1049"/>
      <c r="PQ16" s="1049"/>
      <c r="PR16" s="1049"/>
      <c r="PS16" s="1049"/>
      <c r="PT16" s="1049"/>
      <c r="PU16" s="1049"/>
      <c r="PV16" s="1049"/>
      <c r="PW16" s="1049"/>
      <c r="PX16" s="1049"/>
      <c r="PY16" s="1049"/>
      <c r="PZ16" s="1049"/>
      <c r="QA16" s="1049"/>
      <c r="QB16" s="1049"/>
      <c r="QC16" s="1049"/>
      <c r="QD16" s="1049"/>
      <c r="QE16" s="1049"/>
      <c r="QF16" s="1049"/>
      <c r="QG16" s="1049"/>
      <c r="QH16" s="1049"/>
      <c r="QI16" s="1049"/>
      <c r="QJ16" s="1049"/>
      <c r="QK16" s="1049"/>
      <c r="QL16" s="1049"/>
      <c r="QM16" s="1049"/>
      <c r="QN16" s="1049"/>
      <c r="QO16" s="1049"/>
      <c r="QP16" s="1049"/>
      <c r="QQ16" s="1049"/>
      <c r="QR16" s="1049"/>
      <c r="QS16" s="1049"/>
      <c r="QT16" s="1049"/>
      <c r="QU16" s="1049"/>
      <c r="QV16" s="1049"/>
      <c r="QW16" s="1049"/>
      <c r="QX16" s="1049"/>
      <c r="QY16" s="1049"/>
      <c r="QZ16" s="1049"/>
      <c r="RA16" s="1049"/>
      <c r="RB16" s="1049"/>
      <c r="RC16" s="1049"/>
      <c r="RD16" s="1049"/>
      <c r="RE16" s="1049"/>
      <c r="RF16" s="1049"/>
      <c r="RG16" s="1049"/>
      <c r="RH16" s="1049"/>
      <c r="RI16" s="1049"/>
      <c r="RJ16" s="1049"/>
      <c r="RK16" s="1049"/>
      <c r="RL16" s="1049"/>
      <c r="RM16" s="1049"/>
      <c r="RN16" s="1049"/>
      <c r="RO16" s="1049"/>
      <c r="RP16" s="1049"/>
      <c r="RQ16" s="1049"/>
      <c r="RR16" s="1049"/>
      <c r="RS16" s="1049"/>
      <c r="RT16" s="1049"/>
      <c r="RU16" s="1049"/>
      <c r="RV16" s="1049"/>
      <c r="RW16" s="1049"/>
      <c r="RX16" s="1049"/>
      <c r="RY16" s="1049"/>
      <c r="RZ16" s="1049"/>
      <c r="SA16" s="1049"/>
      <c r="SB16" s="1049"/>
      <c r="SC16" s="1049"/>
      <c r="SD16" s="1049"/>
      <c r="SE16" s="1049"/>
      <c r="SF16" s="1049"/>
      <c r="SG16" s="1049"/>
      <c r="SH16" s="1049"/>
      <c r="SI16" s="1049"/>
      <c r="SJ16" s="1049"/>
      <c r="SK16" s="1049"/>
      <c r="SL16" s="1049"/>
      <c r="SM16" s="1049"/>
      <c r="SN16" s="1049"/>
      <c r="SO16" s="1049"/>
      <c r="SP16" s="1049"/>
      <c r="SQ16" s="1049"/>
      <c r="SR16" s="1049"/>
      <c r="SS16" s="1049"/>
      <c r="ST16" s="1049"/>
      <c r="SU16" s="1049"/>
      <c r="SV16" s="1049"/>
      <c r="SW16" s="1049"/>
      <c r="SX16" s="1049"/>
      <c r="SY16" s="1049"/>
      <c r="SZ16" s="1049"/>
      <c r="TA16" s="1049"/>
      <c r="TB16" s="1049"/>
      <c r="TC16" s="1049"/>
      <c r="TD16" s="1049"/>
      <c r="TE16" s="1049"/>
      <c r="TF16" s="1049"/>
      <c r="TG16" s="1049"/>
      <c r="TH16" s="1049"/>
      <c r="TI16" s="1049"/>
      <c r="TJ16" s="1049"/>
      <c r="TK16" s="1049"/>
      <c r="TL16" s="1049"/>
      <c r="TM16" s="1049"/>
      <c r="TN16" s="1049"/>
      <c r="TO16" s="1049"/>
      <c r="TP16" s="1049"/>
      <c r="TQ16" s="1049"/>
      <c r="TR16" s="1049"/>
      <c r="TS16" s="1049"/>
      <c r="TT16" s="1049"/>
      <c r="TU16" s="1049"/>
      <c r="TV16" s="1049"/>
      <c r="TW16" s="1049"/>
      <c r="TX16" s="1049"/>
      <c r="TY16" s="1049"/>
      <c r="TZ16" s="1049"/>
      <c r="UA16" s="1049"/>
      <c r="UB16" s="1049"/>
      <c r="UC16" s="1049"/>
      <c r="UD16" s="1049"/>
      <c r="UE16" s="1049"/>
      <c r="UF16" s="1049"/>
      <c r="UG16" s="1049"/>
      <c r="UH16" s="1049"/>
      <c r="UI16" s="1049"/>
      <c r="UJ16" s="1049"/>
      <c r="UK16" s="1049"/>
      <c r="UL16" s="1049"/>
      <c r="UM16" s="1049"/>
      <c r="UN16" s="1049"/>
      <c r="UO16" s="1049"/>
      <c r="UP16" s="1049"/>
      <c r="UQ16" s="1049"/>
      <c r="UR16" s="1049"/>
      <c r="US16" s="1049"/>
      <c r="UT16" s="1049"/>
      <c r="UU16" s="1049"/>
      <c r="UV16" s="1049"/>
      <c r="UW16" s="1049"/>
      <c r="UX16" s="1049"/>
      <c r="UY16" s="1049"/>
      <c r="UZ16" s="1049"/>
      <c r="VA16" s="1049"/>
      <c r="VB16" s="1049"/>
      <c r="VC16" s="1049"/>
      <c r="VD16" s="1049"/>
      <c r="VE16" s="1049"/>
      <c r="VF16" s="1049"/>
      <c r="VG16" s="1049"/>
      <c r="VH16" s="1049"/>
      <c r="VI16" s="1049"/>
      <c r="VJ16" s="1049"/>
      <c r="VK16" s="1049"/>
      <c r="VL16" s="1049"/>
      <c r="VM16" s="1049"/>
      <c r="VN16" s="1049"/>
      <c r="VO16" s="1049"/>
      <c r="VP16" s="1049"/>
      <c r="VQ16" s="1049"/>
      <c r="VR16" s="1049"/>
      <c r="VS16" s="1049"/>
      <c r="VT16" s="1049"/>
      <c r="VU16" s="1049"/>
      <c r="VV16" s="1049"/>
      <c r="VW16" s="1049"/>
      <c r="VX16" s="1049"/>
      <c r="VY16" s="1049"/>
      <c r="VZ16" s="1049"/>
      <c r="WA16" s="1049"/>
      <c r="WB16" s="1049"/>
      <c r="WC16" s="1049"/>
      <c r="WD16" s="1049"/>
      <c r="WE16" s="1049"/>
      <c r="WF16" s="1049"/>
      <c r="WG16" s="1049"/>
      <c r="WH16" s="1049"/>
      <c r="WI16" s="1049"/>
      <c r="WJ16" s="1049"/>
      <c r="WK16" s="1049"/>
      <c r="WL16" s="1049"/>
      <c r="WM16" s="1049"/>
      <c r="WN16" s="1049"/>
      <c r="WO16" s="1049"/>
      <c r="WP16" s="1049"/>
      <c r="WQ16" s="1049"/>
      <c r="WR16" s="1049"/>
      <c r="WS16" s="1049"/>
      <c r="WT16" s="1049"/>
      <c r="WU16" s="1049"/>
      <c r="WV16" s="1049"/>
      <c r="WW16" s="1049"/>
      <c r="WX16" s="1049"/>
      <c r="WY16" s="1049"/>
      <c r="WZ16" s="1049"/>
      <c r="XA16" s="1049"/>
      <c r="XB16" s="1049"/>
      <c r="XC16" s="1049"/>
      <c r="XD16" s="1049"/>
      <c r="XE16" s="1049"/>
      <c r="XF16" s="1049"/>
      <c r="XG16" s="1049"/>
      <c r="XH16" s="1049"/>
      <c r="XI16" s="1049"/>
      <c r="XJ16" s="1049"/>
      <c r="XK16" s="1049"/>
      <c r="XL16" s="1049"/>
      <c r="XM16" s="1049"/>
      <c r="XN16" s="1049"/>
      <c r="XO16" s="1049"/>
      <c r="XP16" s="1049"/>
      <c r="XQ16" s="1049"/>
      <c r="XR16" s="1049"/>
      <c r="XS16" s="1049"/>
      <c r="XT16" s="1049"/>
      <c r="XU16" s="1049"/>
      <c r="XV16" s="1049"/>
      <c r="XW16" s="1049"/>
      <c r="XX16" s="1049"/>
      <c r="XY16" s="1049"/>
      <c r="XZ16" s="1049"/>
      <c r="YA16" s="1049"/>
      <c r="YB16" s="1049"/>
      <c r="YC16" s="1049"/>
      <c r="YD16" s="1049"/>
      <c r="YE16" s="1049"/>
      <c r="YF16" s="1049"/>
      <c r="YG16" s="1049"/>
      <c r="YH16" s="1049"/>
      <c r="YI16" s="1049"/>
      <c r="YJ16" s="1049"/>
      <c r="YK16" s="1049"/>
      <c r="YL16" s="1049"/>
      <c r="YM16" s="1049"/>
      <c r="YN16" s="1049"/>
      <c r="YO16" s="1049"/>
      <c r="YP16" s="1049"/>
      <c r="YQ16" s="1049"/>
      <c r="YR16" s="1049"/>
      <c r="YS16" s="1049"/>
      <c r="YT16" s="1049"/>
      <c r="YU16" s="1049"/>
      <c r="YV16" s="1049"/>
      <c r="YW16" s="1049"/>
      <c r="YX16" s="1049"/>
      <c r="YY16" s="1049"/>
      <c r="YZ16" s="1049"/>
      <c r="ZA16" s="1049"/>
      <c r="ZB16" s="1049"/>
      <c r="ZC16" s="1049"/>
      <c r="ZD16" s="1049"/>
      <c r="ZE16" s="1049"/>
      <c r="ZF16" s="1049"/>
      <c r="ZG16" s="1049"/>
      <c r="ZH16" s="1049"/>
      <c r="ZI16" s="1049"/>
      <c r="ZJ16" s="1049"/>
      <c r="ZK16" s="1049"/>
      <c r="ZL16" s="1049"/>
      <c r="ZM16" s="1049"/>
      <c r="ZN16" s="1049"/>
      <c r="ZO16" s="1049"/>
      <c r="ZP16" s="1049"/>
      <c r="ZQ16" s="1049"/>
      <c r="ZR16" s="1049"/>
      <c r="ZS16" s="1049"/>
      <c r="ZT16" s="1049"/>
      <c r="ZU16" s="1049"/>
      <c r="ZV16" s="1049"/>
      <c r="ZW16" s="1049"/>
      <c r="ZX16" s="1049"/>
      <c r="ZY16" s="1049"/>
      <c r="ZZ16" s="1049"/>
      <c r="AAA16" s="1049"/>
      <c r="AAB16" s="1049"/>
      <c r="AAC16" s="1049"/>
      <c r="AAD16" s="1049"/>
      <c r="AAE16" s="1049"/>
      <c r="AAF16" s="1049"/>
      <c r="AAG16" s="1049"/>
      <c r="AAH16" s="1049"/>
      <c r="AAI16" s="1049"/>
      <c r="AAJ16" s="1049"/>
      <c r="AAK16" s="1049"/>
      <c r="AAL16" s="1049"/>
      <c r="AAM16" s="1049"/>
      <c r="AAN16" s="1049"/>
      <c r="AAO16" s="1049"/>
      <c r="AAP16" s="1049"/>
      <c r="AAQ16" s="1049"/>
      <c r="AAR16" s="1049"/>
      <c r="AAS16" s="1049"/>
      <c r="AAT16" s="1049"/>
      <c r="AAU16" s="1049"/>
      <c r="AAV16" s="1049"/>
      <c r="AAW16" s="1049"/>
      <c r="AAX16" s="1049"/>
      <c r="AAY16" s="1049"/>
      <c r="AAZ16" s="1049"/>
      <c r="ABA16" s="1049"/>
      <c r="ABB16" s="1049"/>
      <c r="ABC16" s="1049"/>
      <c r="ABD16" s="1049"/>
      <c r="ABE16" s="1049"/>
      <c r="ABF16" s="1049"/>
      <c r="ABG16" s="1049"/>
      <c r="ABH16" s="1049"/>
      <c r="ABI16" s="1049"/>
      <c r="ABJ16" s="1049"/>
      <c r="ABK16" s="1049"/>
      <c r="ABL16" s="1049"/>
      <c r="ABM16" s="1049"/>
      <c r="ABN16" s="1049"/>
      <c r="ABO16" s="1049"/>
      <c r="ABP16" s="1049"/>
      <c r="ABQ16" s="1049"/>
      <c r="ABR16" s="1049"/>
      <c r="ABS16" s="1049"/>
      <c r="ABT16" s="1049"/>
      <c r="ABU16" s="1049"/>
      <c r="ABV16" s="1049"/>
      <c r="ABW16" s="1049"/>
      <c r="ABX16" s="1049"/>
      <c r="ABY16" s="1049"/>
      <c r="ABZ16" s="1049"/>
      <c r="ACA16" s="1049"/>
      <c r="ACB16" s="1049"/>
      <c r="ACC16" s="1049"/>
      <c r="ACD16" s="1049"/>
      <c r="ACE16" s="1049"/>
      <c r="ACF16" s="1049"/>
      <c r="ACG16" s="1049"/>
      <c r="ACH16" s="1049"/>
      <c r="ACI16" s="1049"/>
      <c r="ACJ16" s="1049"/>
      <c r="ACK16" s="1049"/>
      <c r="ACL16" s="1049"/>
      <c r="ACM16" s="1049"/>
      <c r="ACN16" s="1049"/>
      <c r="ACO16" s="1049"/>
      <c r="ACP16" s="1049"/>
      <c r="ACQ16" s="1049"/>
      <c r="ACR16" s="1049"/>
      <c r="ACS16" s="1049"/>
      <c r="ACT16" s="1049"/>
      <c r="ACU16" s="1049"/>
      <c r="ACV16" s="1049"/>
      <c r="ACW16" s="1049"/>
      <c r="ACX16" s="1049"/>
      <c r="ACY16" s="1049"/>
      <c r="ACZ16" s="1049"/>
      <c r="ADA16" s="1049"/>
      <c r="ADB16" s="1049"/>
      <c r="ADC16" s="1049"/>
      <c r="ADD16" s="1049"/>
      <c r="ADE16" s="1049"/>
      <c r="ADF16" s="1049"/>
      <c r="ADG16" s="1049"/>
      <c r="ADH16" s="1049"/>
      <c r="ADI16" s="1049"/>
      <c r="ADJ16" s="1049"/>
      <c r="ADK16" s="1049"/>
      <c r="ADL16" s="1049"/>
      <c r="ADM16" s="1049"/>
      <c r="ADN16" s="1049"/>
      <c r="ADO16" s="1049"/>
      <c r="ADP16" s="1049"/>
      <c r="ADQ16" s="1049"/>
      <c r="ADR16" s="1049"/>
      <c r="ADS16" s="1049"/>
      <c r="ADT16" s="1049"/>
      <c r="ADU16" s="1049"/>
      <c r="ADV16" s="1049"/>
      <c r="ADW16" s="1049"/>
      <c r="ADX16" s="1049"/>
      <c r="ADY16" s="1049"/>
      <c r="ADZ16" s="1049"/>
      <c r="AEA16" s="1049"/>
      <c r="AEB16" s="1049"/>
      <c r="AEC16" s="1049"/>
      <c r="AED16" s="1049"/>
      <c r="AEE16" s="1049"/>
      <c r="AEF16" s="1049"/>
      <c r="AEG16" s="1049"/>
      <c r="AEH16" s="1049"/>
      <c r="AEI16" s="1049"/>
      <c r="AEJ16" s="1049"/>
      <c r="AEK16" s="1049"/>
      <c r="AEL16" s="1049"/>
      <c r="AEM16" s="1049"/>
      <c r="AEN16" s="1049"/>
      <c r="AEO16" s="1049"/>
      <c r="AEP16" s="1049"/>
      <c r="AEQ16" s="1049"/>
      <c r="AER16" s="1049"/>
      <c r="AES16" s="1049"/>
      <c r="AET16" s="1049"/>
      <c r="AEU16" s="1049"/>
      <c r="AEV16" s="1049"/>
      <c r="AEW16" s="1049"/>
      <c r="AEX16" s="1049"/>
      <c r="AEY16" s="1049"/>
      <c r="AEZ16" s="1049"/>
      <c r="AFA16" s="1049"/>
      <c r="AFB16" s="1049"/>
      <c r="AFC16" s="1049"/>
      <c r="AFD16" s="1049"/>
      <c r="AFE16" s="1049"/>
      <c r="AFF16" s="1049"/>
      <c r="AFG16" s="1049"/>
      <c r="AFH16" s="1049"/>
      <c r="AFI16" s="1049"/>
      <c r="AFJ16" s="1049"/>
      <c r="AFK16" s="1049"/>
      <c r="AFL16" s="1049"/>
      <c r="AFM16" s="1049"/>
      <c r="AFN16" s="1049"/>
      <c r="AFO16" s="1049"/>
      <c r="AFP16" s="1049"/>
      <c r="AFQ16" s="1049"/>
      <c r="AFR16" s="1049"/>
      <c r="AFS16" s="1049"/>
      <c r="AFT16" s="1049"/>
      <c r="AFU16" s="1049"/>
      <c r="AFV16" s="1049"/>
      <c r="AFW16" s="1049"/>
      <c r="AFX16" s="1049"/>
      <c r="AFY16" s="1049"/>
      <c r="AFZ16" s="1049"/>
      <c r="AGA16" s="1049"/>
      <c r="AGB16" s="1049"/>
      <c r="AGC16" s="1049"/>
      <c r="AGD16" s="1049"/>
      <c r="AGE16" s="1049"/>
      <c r="AGF16" s="1049"/>
      <c r="AGG16" s="1049"/>
      <c r="AGH16" s="1049"/>
      <c r="AGI16" s="1049"/>
      <c r="AGJ16" s="1049"/>
      <c r="AGK16" s="1049"/>
      <c r="AGL16" s="1049"/>
      <c r="AGM16" s="1049"/>
      <c r="AGN16" s="1049"/>
      <c r="AGO16" s="1049"/>
      <c r="AGP16" s="1049"/>
      <c r="AGQ16" s="1049"/>
      <c r="AGR16" s="1049"/>
      <c r="AGS16" s="1049"/>
      <c r="AGT16" s="1049"/>
      <c r="AGU16" s="1049"/>
      <c r="AGV16" s="1049"/>
      <c r="AGW16" s="1049"/>
      <c r="AGX16" s="1049"/>
      <c r="AGY16" s="1049"/>
      <c r="AGZ16" s="1049"/>
      <c r="AHA16" s="1049"/>
      <c r="AHB16" s="1049"/>
      <c r="AHC16" s="1049"/>
      <c r="AHD16" s="1049"/>
      <c r="AHE16" s="1049"/>
      <c r="AHF16" s="1049"/>
      <c r="AHG16" s="1049"/>
      <c r="AHH16" s="1049"/>
      <c r="AHI16" s="1049"/>
      <c r="AHJ16" s="1049"/>
      <c r="AHK16" s="1049"/>
      <c r="AHL16" s="1049"/>
      <c r="AHM16" s="1049"/>
      <c r="AHN16" s="1049"/>
      <c r="AHO16" s="1049"/>
      <c r="AHP16" s="1049"/>
      <c r="AHQ16" s="1049"/>
      <c r="AHR16" s="1049"/>
      <c r="AHS16" s="1049"/>
      <c r="AHT16" s="1049"/>
      <c r="AHU16" s="1049"/>
      <c r="AHV16" s="1049"/>
      <c r="AHW16" s="1049"/>
      <c r="AHX16" s="1049"/>
      <c r="AHY16" s="1049"/>
      <c r="AHZ16" s="1049"/>
      <c r="AIA16" s="1049"/>
      <c r="AIB16" s="1049"/>
      <c r="AIC16" s="1049"/>
      <c r="AID16" s="1049"/>
      <c r="AIE16" s="1049"/>
      <c r="AIF16" s="1049"/>
      <c r="AIG16" s="1049"/>
      <c r="AIH16" s="1049"/>
      <c r="AII16" s="1049"/>
      <c r="AIJ16" s="1049"/>
      <c r="AIK16" s="1049"/>
      <c r="AIL16" s="1049"/>
      <c r="AIM16" s="1049"/>
      <c r="AIN16" s="1049"/>
      <c r="AIO16" s="1049"/>
      <c r="AIP16" s="1049"/>
      <c r="AIQ16" s="1049"/>
      <c r="AIR16" s="1049"/>
      <c r="AIS16" s="1049"/>
      <c r="AIT16" s="1049"/>
      <c r="AIU16" s="1049"/>
      <c r="AIV16" s="1049"/>
      <c r="AIW16" s="1049"/>
      <c r="AIX16" s="1049"/>
      <c r="AIY16" s="1049"/>
      <c r="AIZ16" s="1049"/>
      <c r="AJA16" s="1049"/>
      <c r="AJB16" s="1049"/>
      <c r="AJC16" s="1049"/>
      <c r="AJD16" s="1049"/>
      <c r="AJE16" s="1049"/>
      <c r="AJF16" s="1049"/>
      <c r="AJG16" s="1049"/>
      <c r="AJH16" s="1049"/>
      <c r="AJI16" s="1049"/>
      <c r="AJJ16" s="1049"/>
      <c r="AJK16" s="1049"/>
      <c r="AJL16" s="1049"/>
      <c r="AJM16" s="1049"/>
      <c r="AJN16" s="1049"/>
      <c r="AJO16" s="1049"/>
      <c r="AJP16" s="1049"/>
      <c r="AJQ16" s="1049"/>
      <c r="AJR16" s="1049"/>
      <c r="AJS16" s="1049"/>
      <c r="AJT16" s="1049"/>
      <c r="AJU16" s="1049"/>
      <c r="AJV16" s="1049"/>
      <c r="AJW16" s="1049"/>
      <c r="AJX16" s="1049"/>
      <c r="AJY16" s="1049"/>
      <c r="AJZ16" s="1049"/>
      <c r="AKA16" s="1049"/>
      <c r="AKB16" s="1049"/>
      <c r="AKC16" s="1049"/>
      <c r="AKD16" s="1049"/>
      <c r="AKE16" s="1049"/>
      <c r="AKF16" s="1049"/>
      <c r="AKG16" s="1049"/>
      <c r="AKH16" s="1049"/>
      <c r="AKI16" s="1049"/>
      <c r="AKJ16" s="1049"/>
      <c r="AKK16" s="1049"/>
      <c r="AKL16" s="1049"/>
      <c r="AKM16" s="1049"/>
      <c r="AKN16" s="1049"/>
      <c r="AKO16" s="1049"/>
      <c r="AKP16" s="1049"/>
      <c r="AKQ16" s="1049"/>
      <c r="AKR16" s="1049"/>
      <c r="AKS16" s="1049"/>
      <c r="AKT16" s="1049"/>
      <c r="AKU16" s="1049"/>
      <c r="AKV16" s="1049"/>
      <c r="AKW16" s="1049"/>
      <c r="AKX16" s="1049"/>
      <c r="AKY16" s="1049"/>
      <c r="AKZ16" s="1049"/>
      <c r="ALA16" s="1049"/>
      <c r="ALB16" s="1049"/>
      <c r="ALC16" s="1049"/>
      <c r="ALD16" s="1049"/>
      <c r="ALE16" s="1049"/>
      <c r="ALF16" s="1049"/>
      <c r="ALG16" s="1049"/>
      <c r="ALH16" s="1049"/>
      <c r="ALI16" s="1049"/>
      <c r="ALJ16" s="1049"/>
      <c r="ALK16" s="1049"/>
      <c r="ALL16" s="1049"/>
      <c r="ALM16" s="1049"/>
      <c r="ALN16" s="1049"/>
      <c r="ALO16" s="1049"/>
      <c r="ALP16" s="1049"/>
      <c r="ALQ16" s="1049"/>
      <c r="ALR16" s="1049"/>
      <c r="ALS16" s="1049"/>
      <c r="ALT16" s="1049"/>
      <c r="ALU16" s="1049"/>
      <c r="ALV16" s="1049"/>
      <c r="ALW16" s="1049"/>
      <c r="ALX16" s="1049"/>
      <c r="ALY16" s="1049"/>
      <c r="ALZ16" s="1049"/>
      <c r="AMA16" s="1049"/>
      <c r="AMB16" s="1049"/>
      <c r="AMC16" s="1049"/>
      <c r="AMD16" s="1049"/>
      <c r="AME16" s="1049"/>
      <c r="AMF16" s="1049"/>
      <c r="AMG16" s="1049"/>
      <c r="AMH16" s="1049"/>
      <c r="AMI16" s="1049"/>
      <c r="AMJ16" s="1049"/>
      <c r="AMK16" s="1049"/>
    </row>
    <row r="17" spans="1:1025" s="367" customFormat="1" ht="72.75" customHeight="1">
      <c r="A17" s="911" t="s">
        <v>3006</v>
      </c>
      <c r="B17" s="1061" t="s">
        <v>2557</v>
      </c>
      <c r="C17" s="1032"/>
      <c r="D17" s="1059" t="s">
        <v>3007</v>
      </c>
      <c r="E17" s="1060" t="s">
        <v>3008</v>
      </c>
      <c r="F17" s="1056">
        <v>143</v>
      </c>
      <c r="G17" s="1056">
        <f t="shared" si="0"/>
        <v>143</v>
      </c>
      <c r="J17" s="1049"/>
      <c r="K17" s="1049"/>
      <c r="L17" s="1049"/>
      <c r="M17" s="1049"/>
      <c r="N17" s="1049"/>
      <c r="O17" s="1049"/>
      <c r="P17" s="1049"/>
      <c r="Q17" s="1049"/>
      <c r="R17" s="1049"/>
      <c r="S17" s="1049"/>
      <c r="T17" s="1049"/>
      <c r="U17" s="1049"/>
      <c r="V17" s="1049"/>
      <c r="W17" s="1049"/>
      <c r="X17" s="1049"/>
      <c r="Y17" s="1049"/>
      <c r="Z17" s="1049"/>
      <c r="AA17" s="1049"/>
      <c r="AB17" s="1049"/>
      <c r="AC17" s="1049"/>
      <c r="AD17" s="1049"/>
      <c r="AE17" s="1049"/>
      <c r="AF17" s="1049"/>
      <c r="AG17" s="1049"/>
      <c r="AH17" s="1049"/>
      <c r="AI17" s="1049"/>
      <c r="AJ17" s="1049"/>
      <c r="AK17" s="1049"/>
      <c r="AL17" s="1049"/>
      <c r="AM17" s="1049"/>
      <c r="AN17" s="1049"/>
      <c r="AO17" s="1049"/>
      <c r="AP17" s="1049"/>
      <c r="AQ17" s="1049"/>
      <c r="AR17" s="1049"/>
      <c r="AS17" s="1049"/>
      <c r="AT17" s="1049"/>
      <c r="AU17" s="1049"/>
      <c r="AV17" s="1049"/>
      <c r="AW17" s="1049"/>
      <c r="AX17" s="1049"/>
      <c r="AY17" s="1049"/>
      <c r="AZ17" s="1049"/>
      <c r="BA17" s="1049"/>
      <c r="BB17" s="1049"/>
      <c r="BC17" s="1049"/>
      <c r="BD17" s="1049"/>
      <c r="BE17" s="1049"/>
      <c r="BF17" s="1049"/>
      <c r="BG17" s="1049"/>
      <c r="BH17" s="1049"/>
      <c r="BI17" s="1049"/>
      <c r="BJ17" s="1049"/>
      <c r="BK17" s="1049"/>
      <c r="BL17" s="1049"/>
      <c r="BM17" s="1049"/>
      <c r="BN17" s="1049"/>
      <c r="BO17" s="1049"/>
      <c r="BP17" s="1049"/>
      <c r="BQ17" s="1049"/>
      <c r="BR17" s="1049"/>
      <c r="BS17" s="1049"/>
      <c r="BT17" s="1049"/>
      <c r="BU17" s="1049"/>
      <c r="BV17" s="1049"/>
      <c r="BW17" s="1049"/>
      <c r="BX17" s="1049"/>
      <c r="BY17" s="1049"/>
      <c r="BZ17" s="1049"/>
      <c r="CA17" s="1049"/>
      <c r="CB17" s="1049"/>
      <c r="CC17" s="1049"/>
      <c r="CD17" s="1049"/>
      <c r="CE17" s="1049"/>
      <c r="CF17" s="1049"/>
      <c r="CG17" s="1049"/>
      <c r="CH17" s="1049"/>
      <c r="CI17" s="1049"/>
      <c r="CJ17" s="1049"/>
      <c r="CK17" s="1049"/>
      <c r="CL17" s="1049"/>
      <c r="CM17" s="1049"/>
      <c r="CN17" s="1049"/>
      <c r="CO17" s="1049"/>
      <c r="CP17" s="1049"/>
      <c r="CQ17" s="1049"/>
      <c r="CR17" s="1049"/>
      <c r="CS17" s="1049"/>
      <c r="CT17" s="1049"/>
      <c r="CU17" s="1049"/>
      <c r="CV17" s="1049"/>
      <c r="CW17" s="1049"/>
      <c r="CX17" s="1049"/>
      <c r="CY17" s="1049"/>
      <c r="CZ17" s="1049"/>
      <c r="DA17" s="1049"/>
      <c r="DB17" s="1049"/>
      <c r="DC17" s="1049"/>
      <c r="DD17" s="1049"/>
      <c r="DE17" s="1049"/>
      <c r="DF17" s="1049"/>
      <c r="DG17" s="1049"/>
      <c r="DH17" s="1049"/>
      <c r="DI17" s="1049"/>
      <c r="DJ17" s="1049"/>
      <c r="DK17" s="1049"/>
      <c r="DL17" s="1049"/>
      <c r="DM17" s="1049"/>
      <c r="DN17" s="1049"/>
      <c r="DO17" s="1049"/>
      <c r="DP17" s="1049"/>
      <c r="DQ17" s="1049"/>
      <c r="DR17" s="1049"/>
      <c r="DS17" s="1049"/>
      <c r="DT17" s="1049"/>
      <c r="DU17" s="1049"/>
      <c r="DV17" s="1049"/>
      <c r="DW17" s="1049"/>
      <c r="DX17" s="1049"/>
      <c r="DY17" s="1049"/>
      <c r="DZ17" s="1049"/>
      <c r="EA17" s="1049"/>
      <c r="EB17" s="1049"/>
      <c r="EC17" s="1049"/>
      <c r="ED17" s="1049"/>
      <c r="EE17" s="1049"/>
      <c r="EF17" s="1049"/>
      <c r="EG17" s="1049"/>
      <c r="EH17" s="1049"/>
      <c r="EI17" s="1049"/>
      <c r="EJ17" s="1049"/>
      <c r="EK17" s="1049"/>
      <c r="EL17" s="1049"/>
      <c r="EM17" s="1049"/>
      <c r="EN17" s="1049"/>
      <c r="EO17" s="1049"/>
      <c r="EP17" s="1049"/>
      <c r="EQ17" s="1049"/>
      <c r="ER17" s="1049"/>
      <c r="ES17" s="1049"/>
      <c r="ET17" s="1049"/>
      <c r="EU17" s="1049"/>
      <c r="EV17" s="1049"/>
      <c r="EW17" s="1049"/>
      <c r="EX17" s="1049"/>
      <c r="EY17" s="1049"/>
      <c r="EZ17" s="1049"/>
      <c r="FA17" s="1049"/>
      <c r="FB17" s="1049"/>
      <c r="FC17" s="1049"/>
      <c r="FD17" s="1049"/>
      <c r="FE17" s="1049"/>
      <c r="FF17" s="1049"/>
      <c r="FG17" s="1049"/>
      <c r="FH17" s="1049"/>
      <c r="FI17" s="1049"/>
      <c r="FJ17" s="1049"/>
      <c r="FK17" s="1049"/>
      <c r="FL17" s="1049"/>
      <c r="FM17" s="1049"/>
      <c r="FN17" s="1049"/>
      <c r="FO17" s="1049"/>
      <c r="FP17" s="1049"/>
      <c r="FQ17" s="1049"/>
      <c r="FR17" s="1049"/>
      <c r="FS17" s="1049"/>
      <c r="FT17" s="1049"/>
      <c r="FU17" s="1049"/>
      <c r="FV17" s="1049"/>
      <c r="FW17" s="1049"/>
      <c r="FX17" s="1049"/>
      <c r="FY17" s="1049"/>
      <c r="FZ17" s="1049"/>
      <c r="GA17" s="1049"/>
      <c r="GB17" s="1049"/>
      <c r="GC17" s="1049"/>
      <c r="GD17" s="1049"/>
      <c r="GE17" s="1049"/>
      <c r="GF17" s="1049"/>
      <c r="GG17" s="1049"/>
      <c r="GH17" s="1049"/>
      <c r="GI17" s="1049"/>
      <c r="GJ17" s="1049"/>
      <c r="GK17" s="1049"/>
      <c r="GL17" s="1049"/>
      <c r="GM17" s="1049"/>
      <c r="GN17" s="1049"/>
      <c r="GO17" s="1049"/>
      <c r="GP17" s="1049"/>
      <c r="GQ17" s="1049"/>
      <c r="GR17" s="1049"/>
      <c r="GS17" s="1049"/>
      <c r="GT17" s="1049"/>
      <c r="GU17" s="1049"/>
      <c r="GV17" s="1049"/>
      <c r="GW17" s="1049"/>
      <c r="GX17" s="1049"/>
      <c r="GY17" s="1049"/>
      <c r="GZ17" s="1049"/>
      <c r="HA17" s="1049"/>
      <c r="HB17" s="1049"/>
      <c r="HC17" s="1049"/>
      <c r="HD17" s="1049"/>
      <c r="HE17" s="1049"/>
      <c r="HF17" s="1049"/>
      <c r="HG17" s="1049"/>
      <c r="HH17" s="1049"/>
      <c r="HI17" s="1049"/>
      <c r="HJ17" s="1049"/>
      <c r="HK17" s="1049"/>
      <c r="HL17" s="1049"/>
      <c r="HM17" s="1049"/>
      <c r="HN17" s="1049"/>
      <c r="HO17" s="1049"/>
      <c r="HP17" s="1049"/>
      <c r="HQ17" s="1049"/>
      <c r="HR17" s="1049"/>
      <c r="HS17" s="1049"/>
      <c r="HT17" s="1049"/>
      <c r="HU17" s="1049"/>
      <c r="HV17" s="1049"/>
      <c r="HW17" s="1049"/>
      <c r="HX17" s="1049"/>
      <c r="HY17" s="1049"/>
      <c r="HZ17" s="1049"/>
      <c r="IA17" s="1049"/>
      <c r="IB17" s="1049"/>
      <c r="IC17" s="1049"/>
      <c r="ID17" s="1049"/>
      <c r="IE17" s="1049"/>
      <c r="IF17" s="1049"/>
      <c r="IG17" s="1049"/>
      <c r="IH17" s="1049"/>
      <c r="II17" s="1049"/>
      <c r="IJ17" s="1049"/>
      <c r="IK17" s="1049"/>
      <c r="IL17" s="1049"/>
      <c r="IM17" s="1049"/>
      <c r="IN17" s="1049"/>
      <c r="IO17" s="1049"/>
      <c r="IP17" s="1049"/>
      <c r="IQ17" s="1049"/>
      <c r="IR17" s="1049"/>
      <c r="IS17" s="1049"/>
      <c r="IT17" s="1049"/>
      <c r="IU17" s="1049"/>
      <c r="IV17" s="1049"/>
      <c r="IW17" s="1049"/>
      <c r="IX17" s="1049"/>
      <c r="IY17" s="1049"/>
      <c r="IZ17" s="1049"/>
      <c r="JA17" s="1049"/>
      <c r="JB17" s="1049"/>
      <c r="JC17" s="1049"/>
      <c r="JD17" s="1049"/>
      <c r="JE17" s="1049"/>
      <c r="JF17" s="1049"/>
      <c r="JG17" s="1049"/>
      <c r="JH17" s="1049"/>
      <c r="JI17" s="1049"/>
      <c r="JJ17" s="1049"/>
      <c r="JK17" s="1049"/>
      <c r="JL17" s="1049"/>
      <c r="JM17" s="1049"/>
      <c r="JN17" s="1049"/>
      <c r="JO17" s="1049"/>
      <c r="JP17" s="1049"/>
      <c r="JQ17" s="1049"/>
      <c r="JR17" s="1049"/>
      <c r="JS17" s="1049"/>
      <c r="JT17" s="1049"/>
      <c r="JU17" s="1049"/>
      <c r="JV17" s="1049"/>
      <c r="JW17" s="1049"/>
      <c r="JX17" s="1049"/>
      <c r="JY17" s="1049"/>
      <c r="JZ17" s="1049"/>
      <c r="KA17" s="1049"/>
      <c r="KB17" s="1049"/>
      <c r="KC17" s="1049"/>
      <c r="KD17" s="1049"/>
      <c r="KE17" s="1049"/>
      <c r="KF17" s="1049"/>
      <c r="KG17" s="1049"/>
      <c r="KH17" s="1049"/>
      <c r="KI17" s="1049"/>
      <c r="KJ17" s="1049"/>
      <c r="KK17" s="1049"/>
      <c r="KL17" s="1049"/>
      <c r="KM17" s="1049"/>
      <c r="KN17" s="1049"/>
      <c r="KO17" s="1049"/>
      <c r="KP17" s="1049"/>
      <c r="KQ17" s="1049"/>
      <c r="KR17" s="1049"/>
      <c r="KS17" s="1049"/>
      <c r="KT17" s="1049"/>
      <c r="KU17" s="1049"/>
      <c r="KV17" s="1049"/>
      <c r="KW17" s="1049"/>
      <c r="KX17" s="1049"/>
      <c r="KY17" s="1049"/>
      <c r="KZ17" s="1049"/>
      <c r="LA17" s="1049"/>
      <c r="LB17" s="1049"/>
      <c r="LC17" s="1049"/>
      <c r="LD17" s="1049"/>
      <c r="LE17" s="1049"/>
      <c r="LF17" s="1049"/>
      <c r="LG17" s="1049"/>
      <c r="LH17" s="1049"/>
      <c r="LI17" s="1049"/>
      <c r="LJ17" s="1049"/>
      <c r="LK17" s="1049"/>
      <c r="LL17" s="1049"/>
      <c r="LM17" s="1049"/>
      <c r="LN17" s="1049"/>
      <c r="LO17" s="1049"/>
      <c r="LP17" s="1049"/>
      <c r="LQ17" s="1049"/>
      <c r="LR17" s="1049"/>
      <c r="LS17" s="1049"/>
      <c r="LT17" s="1049"/>
      <c r="LU17" s="1049"/>
      <c r="LV17" s="1049"/>
      <c r="LW17" s="1049"/>
      <c r="LX17" s="1049"/>
      <c r="LY17" s="1049"/>
      <c r="LZ17" s="1049"/>
      <c r="MA17" s="1049"/>
      <c r="MB17" s="1049"/>
      <c r="MC17" s="1049"/>
      <c r="MD17" s="1049"/>
      <c r="ME17" s="1049"/>
      <c r="MF17" s="1049"/>
      <c r="MG17" s="1049"/>
      <c r="MH17" s="1049"/>
      <c r="MI17" s="1049"/>
      <c r="MJ17" s="1049"/>
      <c r="MK17" s="1049"/>
      <c r="ML17" s="1049"/>
      <c r="MM17" s="1049"/>
      <c r="MN17" s="1049"/>
      <c r="MO17" s="1049"/>
      <c r="MP17" s="1049"/>
      <c r="MQ17" s="1049"/>
      <c r="MR17" s="1049"/>
      <c r="MS17" s="1049"/>
      <c r="MT17" s="1049"/>
      <c r="MU17" s="1049"/>
      <c r="MV17" s="1049"/>
      <c r="MW17" s="1049"/>
      <c r="MX17" s="1049"/>
      <c r="MY17" s="1049"/>
      <c r="MZ17" s="1049"/>
      <c r="NA17" s="1049"/>
      <c r="NB17" s="1049"/>
      <c r="NC17" s="1049"/>
      <c r="ND17" s="1049"/>
      <c r="NE17" s="1049"/>
      <c r="NF17" s="1049"/>
      <c r="NG17" s="1049"/>
      <c r="NH17" s="1049"/>
      <c r="NI17" s="1049"/>
      <c r="NJ17" s="1049"/>
      <c r="NK17" s="1049"/>
      <c r="NL17" s="1049"/>
      <c r="NM17" s="1049"/>
      <c r="NN17" s="1049"/>
      <c r="NO17" s="1049"/>
      <c r="NP17" s="1049"/>
      <c r="NQ17" s="1049"/>
      <c r="NR17" s="1049"/>
      <c r="NS17" s="1049"/>
      <c r="NT17" s="1049"/>
      <c r="NU17" s="1049"/>
      <c r="NV17" s="1049"/>
      <c r="NW17" s="1049"/>
      <c r="NX17" s="1049"/>
      <c r="NY17" s="1049"/>
      <c r="NZ17" s="1049"/>
      <c r="OA17" s="1049"/>
      <c r="OB17" s="1049"/>
      <c r="OC17" s="1049"/>
      <c r="OD17" s="1049"/>
      <c r="OE17" s="1049"/>
      <c r="OF17" s="1049"/>
      <c r="OG17" s="1049"/>
      <c r="OH17" s="1049"/>
      <c r="OI17" s="1049"/>
      <c r="OJ17" s="1049"/>
      <c r="OK17" s="1049"/>
      <c r="OL17" s="1049"/>
      <c r="OM17" s="1049"/>
      <c r="ON17" s="1049"/>
      <c r="OO17" s="1049"/>
      <c r="OP17" s="1049"/>
      <c r="OQ17" s="1049"/>
      <c r="OR17" s="1049"/>
      <c r="OS17" s="1049"/>
      <c r="OT17" s="1049"/>
      <c r="OU17" s="1049"/>
      <c r="OV17" s="1049"/>
      <c r="OW17" s="1049"/>
      <c r="OX17" s="1049"/>
      <c r="OY17" s="1049"/>
      <c r="OZ17" s="1049"/>
      <c r="PA17" s="1049"/>
      <c r="PB17" s="1049"/>
      <c r="PC17" s="1049"/>
      <c r="PD17" s="1049"/>
      <c r="PE17" s="1049"/>
      <c r="PF17" s="1049"/>
      <c r="PG17" s="1049"/>
      <c r="PH17" s="1049"/>
      <c r="PI17" s="1049"/>
      <c r="PJ17" s="1049"/>
      <c r="PK17" s="1049"/>
      <c r="PL17" s="1049"/>
      <c r="PM17" s="1049"/>
      <c r="PN17" s="1049"/>
      <c r="PO17" s="1049"/>
      <c r="PP17" s="1049"/>
      <c r="PQ17" s="1049"/>
      <c r="PR17" s="1049"/>
      <c r="PS17" s="1049"/>
      <c r="PT17" s="1049"/>
      <c r="PU17" s="1049"/>
      <c r="PV17" s="1049"/>
      <c r="PW17" s="1049"/>
      <c r="PX17" s="1049"/>
      <c r="PY17" s="1049"/>
      <c r="PZ17" s="1049"/>
      <c r="QA17" s="1049"/>
      <c r="QB17" s="1049"/>
      <c r="QC17" s="1049"/>
      <c r="QD17" s="1049"/>
      <c r="QE17" s="1049"/>
      <c r="QF17" s="1049"/>
      <c r="QG17" s="1049"/>
      <c r="QH17" s="1049"/>
      <c r="QI17" s="1049"/>
      <c r="QJ17" s="1049"/>
      <c r="QK17" s="1049"/>
      <c r="QL17" s="1049"/>
      <c r="QM17" s="1049"/>
      <c r="QN17" s="1049"/>
      <c r="QO17" s="1049"/>
      <c r="QP17" s="1049"/>
      <c r="QQ17" s="1049"/>
      <c r="QR17" s="1049"/>
      <c r="QS17" s="1049"/>
      <c r="QT17" s="1049"/>
      <c r="QU17" s="1049"/>
      <c r="QV17" s="1049"/>
      <c r="QW17" s="1049"/>
      <c r="QX17" s="1049"/>
      <c r="QY17" s="1049"/>
      <c r="QZ17" s="1049"/>
      <c r="RA17" s="1049"/>
      <c r="RB17" s="1049"/>
      <c r="RC17" s="1049"/>
      <c r="RD17" s="1049"/>
      <c r="RE17" s="1049"/>
      <c r="RF17" s="1049"/>
      <c r="RG17" s="1049"/>
      <c r="RH17" s="1049"/>
      <c r="RI17" s="1049"/>
      <c r="RJ17" s="1049"/>
      <c r="RK17" s="1049"/>
      <c r="RL17" s="1049"/>
      <c r="RM17" s="1049"/>
      <c r="RN17" s="1049"/>
      <c r="RO17" s="1049"/>
      <c r="RP17" s="1049"/>
      <c r="RQ17" s="1049"/>
      <c r="RR17" s="1049"/>
      <c r="RS17" s="1049"/>
      <c r="RT17" s="1049"/>
      <c r="RU17" s="1049"/>
      <c r="RV17" s="1049"/>
      <c r="RW17" s="1049"/>
      <c r="RX17" s="1049"/>
      <c r="RY17" s="1049"/>
      <c r="RZ17" s="1049"/>
      <c r="SA17" s="1049"/>
      <c r="SB17" s="1049"/>
      <c r="SC17" s="1049"/>
      <c r="SD17" s="1049"/>
      <c r="SE17" s="1049"/>
      <c r="SF17" s="1049"/>
      <c r="SG17" s="1049"/>
      <c r="SH17" s="1049"/>
      <c r="SI17" s="1049"/>
      <c r="SJ17" s="1049"/>
      <c r="SK17" s="1049"/>
      <c r="SL17" s="1049"/>
      <c r="SM17" s="1049"/>
      <c r="SN17" s="1049"/>
      <c r="SO17" s="1049"/>
      <c r="SP17" s="1049"/>
      <c r="SQ17" s="1049"/>
      <c r="SR17" s="1049"/>
      <c r="SS17" s="1049"/>
      <c r="ST17" s="1049"/>
      <c r="SU17" s="1049"/>
      <c r="SV17" s="1049"/>
      <c r="SW17" s="1049"/>
      <c r="SX17" s="1049"/>
      <c r="SY17" s="1049"/>
      <c r="SZ17" s="1049"/>
      <c r="TA17" s="1049"/>
      <c r="TB17" s="1049"/>
      <c r="TC17" s="1049"/>
      <c r="TD17" s="1049"/>
      <c r="TE17" s="1049"/>
      <c r="TF17" s="1049"/>
      <c r="TG17" s="1049"/>
      <c r="TH17" s="1049"/>
      <c r="TI17" s="1049"/>
      <c r="TJ17" s="1049"/>
      <c r="TK17" s="1049"/>
      <c r="TL17" s="1049"/>
      <c r="TM17" s="1049"/>
      <c r="TN17" s="1049"/>
      <c r="TO17" s="1049"/>
      <c r="TP17" s="1049"/>
      <c r="TQ17" s="1049"/>
      <c r="TR17" s="1049"/>
      <c r="TS17" s="1049"/>
      <c r="TT17" s="1049"/>
      <c r="TU17" s="1049"/>
      <c r="TV17" s="1049"/>
      <c r="TW17" s="1049"/>
      <c r="TX17" s="1049"/>
      <c r="TY17" s="1049"/>
      <c r="TZ17" s="1049"/>
      <c r="UA17" s="1049"/>
      <c r="UB17" s="1049"/>
      <c r="UC17" s="1049"/>
      <c r="UD17" s="1049"/>
      <c r="UE17" s="1049"/>
      <c r="UF17" s="1049"/>
      <c r="UG17" s="1049"/>
      <c r="UH17" s="1049"/>
      <c r="UI17" s="1049"/>
      <c r="UJ17" s="1049"/>
      <c r="UK17" s="1049"/>
      <c r="UL17" s="1049"/>
      <c r="UM17" s="1049"/>
      <c r="UN17" s="1049"/>
      <c r="UO17" s="1049"/>
      <c r="UP17" s="1049"/>
      <c r="UQ17" s="1049"/>
      <c r="UR17" s="1049"/>
      <c r="US17" s="1049"/>
      <c r="UT17" s="1049"/>
      <c r="UU17" s="1049"/>
      <c r="UV17" s="1049"/>
      <c r="UW17" s="1049"/>
      <c r="UX17" s="1049"/>
      <c r="UY17" s="1049"/>
      <c r="UZ17" s="1049"/>
      <c r="VA17" s="1049"/>
      <c r="VB17" s="1049"/>
      <c r="VC17" s="1049"/>
      <c r="VD17" s="1049"/>
      <c r="VE17" s="1049"/>
      <c r="VF17" s="1049"/>
      <c r="VG17" s="1049"/>
      <c r="VH17" s="1049"/>
      <c r="VI17" s="1049"/>
      <c r="VJ17" s="1049"/>
      <c r="VK17" s="1049"/>
      <c r="VL17" s="1049"/>
      <c r="VM17" s="1049"/>
      <c r="VN17" s="1049"/>
      <c r="VO17" s="1049"/>
      <c r="VP17" s="1049"/>
      <c r="VQ17" s="1049"/>
      <c r="VR17" s="1049"/>
      <c r="VS17" s="1049"/>
      <c r="VT17" s="1049"/>
      <c r="VU17" s="1049"/>
      <c r="VV17" s="1049"/>
      <c r="VW17" s="1049"/>
      <c r="VX17" s="1049"/>
      <c r="VY17" s="1049"/>
      <c r="VZ17" s="1049"/>
      <c r="WA17" s="1049"/>
      <c r="WB17" s="1049"/>
      <c r="WC17" s="1049"/>
      <c r="WD17" s="1049"/>
      <c r="WE17" s="1049"/>
      <c r="WF17" s="1049"/>
      <c r="WG17" s="1049"/>
      <c r="WH17" s="1049"/>
      <c r="WI17" s="1049"/>
      <c r="WJ17" s="1049"/>
      <c r="WK17" s="1049"/>
      <c r="WL17" s="1049"/>
      <c r="WM17" s="1049"/>
      <c r="WN17" s="1049"/>
      <c r="WO17" s="1049"/>
      <c r="WP17" s="1049"/>
      <c r="WQ17" s="1049"/>
      <c r="WR17" s="1049"/>
      <c r="WS17" s="1049"/>
      <c r="WT17" s="1049"/>
      <c r="WU17" s="1049"/>
      <c r="WV17" s="1049"/>
      <c r="WW17" s="1049"/>
      <c r="WX17" s="1049"/>
      <c r="WY17" s="1049"/>
      <c r="WZ17" s="1049"/>
      <c r="XA17" s="1049"/>
      <c r="XB17" s="1049"/>
      <c r="XC17" s="1049"/>
      <c r="XD17" s="1049"/>
      <c r="XE17" s="1049"/>
      <c r="XF17" s="1049"/>
      <c r="XG17" s="1049"/>
      <c r="XH17" s="1049"/>
      <c r="XI17" s="1049"/>
      <c r="XJ17" s="1049"/>
      <c r="XK17" s="1049"/>
      <c r="XL17" s="1049"/>
      <c r="XM17" s="1049"/>
      <c r="XN17" s="1049"/>
      <c r="XO17" s="1049"/>
      <c r="XP17" s="1049"/>
      <c r="XQ17" s="1049"/>
      <c r="XR17" s="1049"/>
      <c r="XS17" s="1049"/>
      <c r="XT17" s="1049"/>
      <c r="XU17" s="1049"/>
      <c r="XV17" s="1049"/>
      <c r="XW17" s="1049"/>
      <c r="XX17" s="1049"/>
      <c r="XY17" s="1049"/>
      <c r="XZ17" s="1049"/>
      <c r="YA17" s="1049"/>
      <c r="YB17" s="1049"/>
      <c r="YC17" s="1049"/>
      <c r="YD17" s="1049"/>
      <c r="YE17" s="1049"/>
      <c r="YF17" s="1049"/>
      <c r="YG17" s="1049"/>
      <c r="YH17" s="1049"/>
      <c r="YI17" s="1049"/>
      <c r="YJ17" s="1049"/>
      <c r="YK17" s="1049"/>
      <c r="YL17" s="1049"/>
      <c r="YM17" s="1049"/>
      <c r="YN17" s="1049"/>
      <c r="YO17" s="1049"/>
      <c r="YP17" s="1049"/>
      <c r="YQ17" s="1049"/>
      <c r="YR17" s="1049"/>
      <c r="YS17" s="1049"/>
      <c r="YT17" s="1049"/>
      <c r="YU17" s="1049"/>
      <c r="YV17" s="1049"/>
      <c r="YW17" s="1049"/>
      <c r="YX17" s="1049"/>
      <c r="YY17" s="1049"/>
      <c r="YZ17" s="1049"/>
      <c r="ZA17" s="1049"/>
      <c r="ZB17" s="1049"/>
      <c r="ZC17" s="1049"/>
      <c r="ZD17" s="1049"/>
      <c r="ZE17" s="1049"/>
      <c r="ZF17" s="1049"/>
      <c r="ZG17" s="1049"/>
      <c r="ZH17" s="1049"/>
      <c r="ZI17" s="1049"/>
      <c r="ZJ17" s="1049"/>
      <c r="ZK17" s="1049"/>
      <c r="ZL17" s="1049"/>
      <c r="ZM17" s="1049"/>
      <c r="ZN17" s="1049"/>
      <c r="ZO17" s="1049"/>
      <c r="ZP17" s="1049"/>
      <c r="ZQ17" s="1049"/>
      <c r="ZR17" s="1049"/>
      <c r="ZS17" s="1049"/>
      <c r="ZT17" s="1049"/>
      <c r="ZU17" s="1049"/>
      <c r="ZV17" s="1049"/>
      <c r="ZW17" s="1049"/>
      <c r="ZX17" s="1049"/>
      <c r="ZY17" s="1049"/>
      <c r="ZZ17" s="1049"/>
      <c r="AAA17" s="1049"/>
      <c r="AAB17" s="1049"/>
      <c r="AAC17" s="1049"/>
      <c r="AAD17" s="1049"/>
      <c r="AAE17" s="1049"/>
      <c r="AAF17" s="1049"/>
      <c r="AAG17" s="1049"/>
      <c r="AAH17" s="1049"/>
      <c r="AAI17" s="1049"/>
      <c r="AAJ17" s="1049"/>
      <c r="AAK17" s="1049"/>
      <c r="AAL17" s="1049"/>
      <c r="AAM17" s="1049"/>
      <c r="AAN17" s="1049"/>
      <c r="AAO17" s="1049"/>
      <c r="AAP17" s="1049"/>
      <c r="AAQ17" s="1049"/>
      <c r="AAR17" s="1049"/>
      <c r="AAS17" s="1049"/>
      <c r="AAT17" s="1049"/>
      <c r="AAU17" s="1049"/>
      <c r="AAV17" s="1049"/>
      <c r="AAW17" s="1049"/>
      <c r="AAX17" s="1049"/>
      <c r="AAY17" s="1049"/>
      <c r="AAZ17" s="1049"/>
      <c r="ABA17" s="1049"/>
      <c r="ABB17" s="1049"/>
      <c r="ABC17" s="1049"/>
      <c r="ABD17" s="1049"/>
      <c r="ABE17" s="1049"/>
      <c r="ABF17" s="1049"/>
      <c r="ABG17" s="1049"/>
      <c r="ABH17" s="1049"/>
      <c r="ABI17" s="1049"/>
      <c r="ABJ17" s="1049"/>
      <c r="ABK17" s="1049"/>
      <c r="ABL17" s="1049"/>
      <c r="ABM17" s="1049"/>
      <c r="ABN17" s="1049"/>
      <c r="ABO17" s="1049"/>
      <c r="ABP17" s="1049"/>
      <c r="ABQ17" s="1049"/>
      <c r="ABR17" s="1049"/>
      <c r="ABS17" s="1049"/>
      <c r="ABT17" s="1049"/>
      <c r="ABU17" s="1049"/>
      <c r="ABV17" s="1049"/>
      <c r="ABW17" s="1049"/>
      <c r="ABX17" s="1049"/>
      <c r="ABY17" s="1049"/>
      <c r="ABZ17" s="1049"/>
      <c r="ACA17" s="1049"/>
      <c r="ACB17" s="1049"/>
      <c r="ACC17" s="1049"/>
      <c r="ACD17" s="1049"/>
      <c r="ACE17" s="1049"/>
      <c r="ACF17" s="1049"/>
      <c r="ACG17" s="1049"/>
      <c r="ACH17" s="1049"/>
      <c r="ACI17" s="1049"/>
      <c r="ACJ17" s="1049"/>
      <c r="ACK17" s="1049"/>
      <c r="ACL17" s="1049"/>
      <c r="ACM17" s="1049"/>
      <c r="ACN17" s="1049"/>
      <c r="ACO17" s="1049"/>
      <c r="ACP17" s="1049"/>
      <c r="ACQ17" s="1049"/>
      <c r="ACR17" s="1049"/>
      <c r="ACS17" s="1049"/>
      <c r="ACT17" s="1049"/>
      <c r="ACU17" s="1049"/>
      <c r="ACV17" s="1049"/>
      <c r="ACW17" s="1049"/>
      <c r="ACX17" s="1049"/>
      <c r="ACY17" s="1049"/>
      <c r="ACZ17" s="1049"/>
      <c r="ADA17" s="1049"/>
      <c r="ADB17" s="1049"/>
      <c r="ADC17" s="1049"/>
      <c r="ADD17" s="1049"/>
      <c r="ADE17" s="1049"/>
      <c r="ADF17" s="1049"/>
      <c r="ADG17" s="1049"/>
      <c r="ADH17" s="1049"/>
      <c r="ADI17" s="1049"/>
      <c r="ADJ17" s="1049"/>
      <c r="ADK17" s="1049"/>
      <c r="ADL17" s="1049"/>
      <c r="ADM17" s="1049"/>
      <c r="ADN17" s="1049"/>
      <c r="ADO17" s="1049"/>
      <c r="ADP17" s="1049"/>
      <c r="ADQ17" s="1049"/>
      <c r="ADR17" s="1049"/>
      <c r="ADS17" s="1049"/>
      <c r="ADT17" s="1049"/>
      <c r="ADU17" s="1049"/>
      <c r="ADV17" s="1049"/>
      <c r="ADW17" s="1049"/>
      <c r="ADX17" s="1049"/>
      <c r="ADY17" s="1049"/>
      <c r="ADZ17" s="1049"/>
      <c r="AEA17" s="1049"/>
      <c r="AEB17" s="1049"/>
      <c r="AEC17" s="1049"/>
      <c r="AED17" s="1049"/>
      <c r="AEE17" s="1049"/>
      <c r="AEF17" s="1049"/>
      <c r="AEG17" s="1049"/>
      <c r="AEH17" s="1049"/>
      <c r="AEI17" s="1049"/>
      <c r="AEJ17" s="1049"/>
      <c r="AEK17" s="1049"/>
      <c r="AEL17" s="1049"/>
      <c r="AEM17" s="1049"/>
      <c r="AEN17" s="1049"/>
      <c r="AEO17" s="1049"/>
      <c r="AEP17" s="1049"/>
      <c r="AEQ17" s="1049"/>
      <c r="AER17" s="1049"/>
      <c r="AES17" s="1049"/>
      <c r="AET17" s="1049"/>
      <c r="AEU17" s="1049"/>
      <c r="AEV17" s="1049"/>
      <c r="AEW17" s="1049"/>
      <c r="AEX17" s="1049"/>
      <c r="AEY17" s="1049"/>
      <c r="AEZ17" s="1049"/>
      <c r="AFA17" s="1049"/>
      <c r="AFB17" s="1049"/>
      <c r="AFC17" s="1049"/>
      <c r="AFD17" s="1049"/>
      <c r="AFE17" s="1049"/>
      <c r="AFF17" s="1049"/>
      <c r="AFG17" s="1049"/>
      <c r="AFH17" s="1049"/>
      <c r="AFI17" s="1049"/>
      <c r="AFJ17" s="1049"/>
      <c r="AFK17" s="1049"/>
      <c r="AFL17" s="1049"/>
      <c r="AFM17" s="1049"/>
      <c r="AFN17" s="1049"/>
      <c r="AFO17" s="1049"/>
      <c r="AFP17" s="1049"/>
      <c r="AFQ17" s="1049"/>
      <c r="AFR17" s="1049"/>
      <c r="AFS17" s="1049"/>
      <c r="AFT17" s="1049"/>
      <c r="AFU17" s="1049"/>
      <c r="AFV17" s="1049"/>
      <c r="AFW17" s="1049"/>
      <c r="AFX17" s="1049"/>
      <c r="AFY17" s="1049"/>
      <c r="AFZ17" s="1049"/>
      <c r="AGA17" s="1049"/>
      <c r="AGB17" s="1049"/>
      <c r="AGC17" s="1049"/>
      <c r="AGD17" s="1049"/>
      <c r="AGE17" s="1049"/>
      <c r="AGF17" s="1049"/>
      <c r="AGG17" s="1049"/>
      <c r="AGH17" s="1049"/>
      <c r="AGI17" s="1049"/>
      <c r="AGJ17" s="1049"/>
      <c r="AGK17" s="1049"/>
      <c r="AGL17" s="1049"/>
      <c r="AGM17" s="1049"/>
      <c r="AGN17" s="1049"/>
      <c r="AGO17" s="1049"/>
      <c r="AGP17" s="1049"/>
      <c r="AGQ17" s="1049"/>
      <c r="AGR17" s="1049"/>
      <c r="AGS17" s="1049"/>
      <c r="AGT17" s="1049"/>
      <c r="AGU17" s="1049"/>
      <c r="AGV17" s="1049"/>
      <c r="AGW17" s="1049"/>
      <c r="AGX17" s="1049"/>
      <c r="AGY17" s="1049"/>
      <c r="AGZ17" s="1049"/>
      <c r="AHA17" s="1049"/>
      <c r="AHB17" s="1049"/>
      <c r="AHC17" s="1049"/>
      <c r="AHD17" s="1049"/>
      <c r="AHE17" s="1049"/>
      <c r="AHF17" s="1049"/>
      <c r="AHG17" s="1049"/>
      <c r="AHH17" s="1049"/>
      <c r="AHI17" s="1049"/>
      <c r="AHJ17" s="1049"/>
      <c r="AHK17" s="1049"/>
      <c r="AHL17" s="1049"/>
      <c r="AHM17" s="1049"/>
      <c r="AHN17" s="1049"/>
      <c r="AHO17" s="1049"/>
      <c r="AHP17" s="1049"/>
      <c r="AHQ17" s="1049"/>
      <c r="AHR17" s="1049"/>
      <c r="AHS17" s="1049"/>
      <c r="AHT17" s="1049"/>
      <c r="AHU17" s="1049"/>
      <c r="AHV17" s="1049"/>
      <c r="AHW17" s="1049"/>
      <c r="AHX17" s="1049"/>
      <c r="AHY17" s="1049"/>
      <c r="AHZ17" s="1049"/>
      <c r="AIA17" s="1049"/>
      <c r="AIB17" s="1049"/>
      <c r="AIC17" s="1049"/>
      <c r="AID17" s="1049"/>
      <c r="AIE17" s="1049"/>
      <c r="AIF17" s="1049"/>
      <c r="AIG17" s="1049"/>
      <c r="AIH17" s="1049"/>
      <c r="AII17" s="1049"/>
      <c r="AIJ17" s="1049"/>
      <c r="AIK17" s="1049"/>
      <c r="AIL17" s="1049"/>
      <c r="AIM17" s="1049"/>
      <c r="AIN17" s="1049"/>
      <c r="AIO17" s="1049"/>
      <c r="AIP17" s="1049"/>
      <c r="AIQ17" s="1049"/>
      <c r="AIR17" s="1049"/>
      <c r="AIS17" s="1049"/>
      <c r="AIT17" s="1049"/>
      <c r="AIU17" s="1049"/>
      <c r="AIV17" s="1049"/>
      <c r="AIW17" s="1049"/>
      <c r="AIX17" s="1049"/>
      <c r="AIY17" s="1049"/>
      <c r="AIZ17" s="1049"/>
      <c r="AJA17" s="1049"/>
      <c r="AJB17" s="1049"/>
      <c r="AJC17" s="1049"/>
      <c r="AJD17" s="1049"/>
      <c r="AJE17" s="1049"/>
      <c r="AJF17" s="1049"/>
      <c r="AJG17" s="1049"/>
      <c r="AJH17" s="1049"/>
      <c r="AJI17" s="1049"/>
      <c r="AJJ17" s="1049"/>
      <c r="AJK17" s="1049"/>
      <c r="AJL17" s="1049"/>
      <c r="AJM17" s="1049"/>
      <c r="AJN17" s="1049"/>
      <c r="AJO17" s="1049"/>
      <c r="AJP17" s="1049"/>
      <c r="AJQ17" s="1049"/>
      <c r="AJR17" s="1049"/>
      <c r="AJS17" s="1049"/>
      <c r="AJT17" s="1049"/>
      <c r="AJU17" s="1049"/>
      <c r="AJV17" s="1049"/>
      <c r="AJW17" s="1049"/>
      <c r="AJX17" s="1049"/>
      <c r="AJY17" s="1049"/>
      <c r="AJZ17" s="1049"/>
      <c r="AKA17" s="1049"/>
      <c r="AKB17" s="1049"/>
      <c r="AKC17" s="1049"/>
      <c r="AKD17" s="1049"/>
      <c r="AKE17" s="1049"/>
      <c r="AKF17" s="1049"/>
      <c r="AKG17" s="1049"/>
      <c r="AKH17" s="1049"/>
      <c r="AKI17" s="1049"/>
      <c r="AKJ17" s="1049"/>
      <c r="AKK17" s="1049"/>
      <c r="AKL17" s="1049"/>
      <c r="AKM17" s="1049"/>
      <c r="AKN17" s="1049"/>
      <c r="AKO17" s="1049"/>
      <c r="AKP17" s="1049"/>
      <c r="AKQ17" s="1049"/>
      <c r="AKR17" s="1049"/>
      <c r="AKS17" s="1049"/>
      <c r="AKT17" s="1049"/>
      <c r="AKU17" s="1049"/>
      <c r="AKV17" s="1049"/>
      <c r="AKW17" s="1049"/>
      <c r="AKX17" s="1049"/>
      <c r="AKY17" s="1049"/>
      <c r="AKZ17" s="1049"/>
      <c r="ALA17" s="1049"/>
      <c r="ALB17" s="1049"/>
      <c r="ALC17" s="1049"/>
      <c r="ALD17" s="1049"/>
      <c r="ALE17" s="1049"/>
      <c r="ALF17" s="1049"/>
      <c r="ALG17" s="1049"/>
      <c r="ALH17" s="1049"/>
      <c r="ALI17" s="1049"/>
      <c r="ALJ17" s="1049"/>
      <c r="ALK17" s="1049"/>
      <c r="ALL17" s="1049"/>
      <c r="ALM17" s="1049"/>
      <c r="ALN17" s="1049"/>
      <c r="ALO17" s="1049"/>
      <c r="ALP17" s="1049"/>
      <c r="ALQ17" s="1049"/>
      <c r="ALR17" s="1049"/>
      <c r="ALS17" s="1049"/>
      <c r="ALT17" s="1049"/>
      <c r="ALU17" s="1049"/>
      <c r="ALV17" s="1049"/>
      <c r="ALW17" s="1049"/>
      <c r="ALX17" s="1049"/>
      <c r="ALY17" s="1049"/>
      <c r="ALZ17" s="1049"/>
      <c r="AMA17" s="1049"/>
      <c r="AMB17" s="1049"/>
      <c r="AMC17" s="1049"/>
      <c r="AMD17" s="1049"/>
      <c r="AME17" s="1049"/>
      <c r="AMF17" s="1049"/>
      <c r="AMG17" s="1049"/>
      <c r="AMH17" s="1049"/>
      <c r="AMI17" s="1049"/>
      <c r="AMJ17" s="1049"/>
      <c r="AMK17" s="1049"/>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558ED5"/>
  </sheetPr>
  <dimension ref="A1:AMJ49"/>
  <sheetViews>
    <sheetView zoomScale="110" zoomScaleNormal="110" workbookViewId="0">
      <pane xSplit="1" ySplit="5" topLeftCell="B6" activePane="bottomRight" state="frozen"/>
      <selection pane="topRight" activeCell="B1" sqref="B1"/>
      <selection pane="bottomLeft" activeCell="A19" sqref="A19"/>
      <selection pane="bottomRight" activeCell="H2" sqref="H2:I2"/>
    </sheetView>
  </sheetViews>
  <sheetFormatPr defaultColWidth="9.140625" defaultRowHeight="15"/>
  <cols>
    <col min="1" max="1" width="13.42578125" style="982" customWidth="1"/>
    <col min="2" max="2" width="14.28515625" style="982" customWidth="1"/>
    <col min="3" max="3" width="18.140625" style="982" customWidth="1"/>
    <col min="4" max="4" width="40.42578125" style="982" customWidth="1"/>
    <col min="5" max="5" width="90.5703125" style="982" customWidth="1"/>
    <col min="6" max="6" width="17.7109375" style="985" customWidth="1"/>
    <col min="7" max="7" width="18.28515625" style="1007" customWidth="1"/>
    <col min="8" max="9" width="9.140625" style="367"/>
    <col min="10" max="1024" width="9.140625" style="982"/>
    <col min="1025" max="16384" width="9.140625" style="700"/>
  </cols>
  <sheetData>
    <row r="1" spans="1:9">
      <c r="E1" s="983" t="s">
        <v>1473</v>
      </c>
      <c r="F1" s="984"/>
      <c r="G1" s="805"/>
      <c r="H1" s="806"/>
      <c r="I1" s="806"/>
    </row>
    <row r="2" spans="1:9" ht="15.75">
      <c r="E2" s="983" t="s">
        <v>1474</v>
      </c>
      <c r="F2" s="984"/>
      <c r="G2" s="805"/>
      <c r="H2" s="1285" t="s">
        <v>65</v>
      </c>
      <c r="I2" s="1285"/>
    </row>
    <row r="3" spans="1:9">
      <c r="E3" s="983" t="s">
        <v>1475</v>
      </c>
      <c r="F3" s="984"/>
      <c r="G3" s="1286" t="s">
        <v>66</v>
      </c>
      <c r="H3" s="1286"/>
      <c r="I3" s="809">
        <v>0</v>
      </c>
    </row>
    <row r="4" spans="1:9">
      <c r="E4" s="983" t="s">
        <v>2553</v>
      </c>
      <c r="G4" s="805"/>
      <c r="H4" s="806"/>
      <c r="I4" s="806"/>
    </row>
    <row r="5" spans="1:9" ht="51">
      <c r="A5" s="986" t="s">
        <v>129</v>
      </c>
      <c r="B5" s="987" t="s">
        <v>1477</v>
      </c>
      <c r="C5" s="986" t="s">
        <v>1478</v>
      </c>
      <c r="D5" s="986" t="s">
        <v>69</v>
      </c>
      <c r="E5" s="986" t="s">
        <v>148</v>
      </c>
      <c r="F5" s="988" t="s">
        <v>2555</v>
      </c>
      <c r="G5" s="989" t="str">
        <f>CONCATENATE("Дилерская цена при скидке ",I3*100,"%")</f>
        <v>Дилерская цена при скидке 0%</v>
      </c>
      <c r="H5" s="990"/>
      <c r="I5" s="990"/>
    </row>
    <row r="6" spans="1:9" ht="109.5" customHeight="1">
      <c r="A6" s="991" t="s">
        <v>2658</v>
      </c>
      <c r="B6" s="992" t="s">
        <v>2659</v>
      </c>
      <c r="C6" s="993"/>
      <c r="D6" s="994" t="s">
        <v>2660</v>
      </c>
      <c r="E6" s="994" t="s">
        <v>2661</v>
      </c>
      <c r="F6" s="995">
        <v>2359</v>
      </c>
      <c r="G6" s="996">
        <f t="shared" ref="G6:G49" si="0">F6*(1-$I$3)</f>
        <v>2359</v>
      </c>
    </row>
    <row r="7" spans="1:9" ht="109.5" customHeight="1">
      <c r="A7" s="991" t="s">
        <v>2662</v>
      </c>
      <c r="B7" s="992" t="s">
        <v>2663</v>
      </c>
      <c r="C7" s="993"/>
      <c r="D7" s="994" t="s">
        <v>2664</v>
      </c>
      <c r="E7" s="994" t="s">
        <v>2665</v>
      </c>
      <c r="F7" s="995">
        <v>2461</v>
      </c>
      <c r="G7" s="996">
        <f t="shared" si="0"/>
        <v>2461</v>
      </c>
    </row>
    <row r="8" spans="1:9" s="982" customFormat="1" ht="109.5" customHeight="1">
      <c r="A8" s="991" t="s">
        <v>2666</v>
      </c>
      <c r="B8" s="992" t="s">
        <v>2667</v>
      </c>
      <c r="C8" s="367"/>
      <c r="D8" s="994" t="s">
        <v>2668</v>
      </c>
      <c r="E8" s="994" t="s">
        <v>2669</v>
      </c>
      <c r="F8" s="995">
        <v>2471</v>
      </c>
      <c r="G8" s="996">
        <f t="shared" si="0"/>
        <v>2471</v>
      </c>
      <c r="H8" s="367"/>
      <c r="I8" s="367"/>
    </row>
    <row r="9" spans="1:9" s="982" customFormat="1" ht="109.5" customHeight="1">
      <c r="A9" s="991" t="s">
        <v>2670</v>
      </c>
      <c r="B9" s="992" t="s">
        <v>2671</v>
      </c>
      <c r="C9" s="993"/>
      <c r="D9" s="994" t="s">
        <v>2672</v>
      </c>
      <c r="E9" s="994" t="s">
        <v>2673</v>
      </c>
      <c r="F9" s="995">
        <v>2588</v>
      </c>
      <c r="G9" s="996">
        <f t="shared" si="0"/>
        <v>2588</v>
      </c>
      <c r="H9" s="367"/>
      <c r="I9" s="367"/>
    </row>
    <row r="10" spans="1:9" s="982" customFormat="1" ht="109.5" customHeight="1">
      <c r="A10" s="991" t="s">
        <v>2674</v>
      </c>
      <c r="B10" s="992" t="s">
        <v>2675</v>
      </c>
      <c r="C10" s="993"/>
      <c r="D10" s="994" t="s">
        <v>2676</v>
      </c>
      <c r="E10" s="994" t="s">
        <v>2677</v>
      </c>
      <c r="F10" s="995">
        <v>2578</v>
      </c>
      <c r="G10" s="996">
        <f t="shared" si="0"/>
        <v>2578</v>
      </c>
      <c r="H10" s="367"/>
      <c r="I10" s="367"/>
    </row>
    <row r="11" spans="1:9" s="982" customFormat="1" ht="109.5" customHeight="1">
      <c r="A11" s="991" t="s">
        <v>2678</v>
      </c>
      <c r="B11" s="992" t="s">
        <v>2679</v>
      </c>
      <c r="C11" s="993"/>
      <c r="D11" s="994" t="s">
        <v>2680</v>
      </c>
      <c r="E11" s="994" t="s">
        <v>2681</v>
      </c>
      <c r="F11" s="995">
        <v>2695</v>
      </c>
      <c r="G11" s="996">
        <f t="shared" si="0"/>
        <v>2695</v>
      </c>
      <c r="H11" s="367"/>
      <c r="I11" s="367"/>
    </row>
    <row r="12" spans="1:9" s="982" customFormat="1" ht="109.5" customHeight="1">
      <c r="A12" s="991" t="s">
        <v>2682</v>
      </c>
      <c r="B12" s="992" t="s">
        <v>2683</v>
      </c>
      <c r="C12" s="367"/>
      <c r="D12" s="994" t="s">
        <v>2684</v>
      </c>
      <c r="E12" s="994" t="s">
        <v>2685</v>
      </c>
      <c r="F12" s="995">
        <v>2694</v>
      </c>
      <c r="G12" s="996">
        <f t="shared" si="0"/>
        <v>2694</v>
      </c>
      <c r="H12" s="367"/>
      <c r="I12" s="367"/>
    </row>
    <row r="13" spans="1:9" s="982" customFormat="1" ht="109.5" customHeight="1">
      <c r="A13" s="991" t="s">
        <v>2686</v>
      </c>
      <c r="B13" s="992" t="s">
        <v>2687</v>
      </c>
      <c r="C13" s="367"/>
      <c r="D13" s="994" t="s">
        <v>2688</v>
      </c>
      <c r="E13" s="994" t="s">
        <v>2689</v>
      </c>
      <c r="F13" s="995">
        <v>2893</v>
      </c>
      <c r="G13" s="996">
        <f t="shared" si="0"/>
        <v>2893</v>
      </c>
      <c r="H13" s="367"/>
      <c r="I13" s="367"/>
    </row>
    <row r="14" spans="1:9" s="982" customFormat="1" ht="109.5" customHeight="1">
      <c r="A14" s="991" t="s">
        <v>2690</v>
      </c>
      <c r="B14" s="992" t="s">
        <v>2691</v>
      </c>
      <c r="C14" s="993"/>
      <c r="D14" s="994" t="s">
        <v>2692</v>
      </c>
      <c r="E14" s="994" t="s">
        <v>2693</v>
      </c>
      <c r="F14" s="995">
        <v>2770</v>
      </c>
      <c r="G14" s="996">
        <f t="shared" si="0"/>
        <v>2770</v>
      </c>
      <c r="H14" s="367"/>
      <c r="I14" s="367"/>
    </row>
    <row r="15" spans="1:9" s="982" customFormat="1" ht="109.5" customHeight="1">
      <c r="A15" s="991" t="s">
        <v>2694</v>
      </c>
      <c r="B15" s="992" t="s">
        <v>2695</v>
      </c>
      <c r="C15" s="993"/>
      <c r="D15" s="994" t="s">
        <v>2696</v>
      </c>
      <c r="E15" s="994" t="s">
        <v>2697</v>
      </c>
      <c r="F15" s="995">
        <v>2878</v>
      </c>
      <c r="G15" s="996">
        <f t="shared" si="0"/>
        <v>2878</v>
      </c>
      <c r="H15" s="367"/>
      <c r="I15" s="367"/>
    </row>
    <row r="16" spans="1:9" s="982" customFormat="1" ht="109.5" customHeight="1">
      <c r="A16" s="991" t="s">
        <v>2698</v>
      </c>
      <c r="B16" s="992" t="s">
        <v>2699</v>
      </c>
      <c r="C16" s="993"/>
      <c r="D16" s="994" t="s">
        <v>2700</v>
      </c>
      <c r="E16" s="994" t="s">
        <v>2701</v>
      </c>
      <c r="F16" s="995">
        <v>2867</v>
      </c>
      <c r="G16" s="996">
        <f t="shared" si="0"/>
        <v>2867</v>
      </c>
      <c r="H16" s="367"/>
      <c r="I16" s="367"/>
    </row>
    <row r="17" spans="1:9" s="982" customFormat="1" ht="109.5" customHeight="1">
      <c r="A17" s="991" t="s">
        <v>2702</v>
      </c>
      <c r="B17" s="992" t="s">
        <v>2703</v>
      </c>
      <c r="C17" s="993"/>
      <c r="D17" s="994" t="s">
        <v>2704</v>
      </c>
      <c r="E17" s="994" t="s">
        <v>2705</v>
      </c>
      <c r="F17" s="995">
        <v>3040</v>
      </c>
      <c r="G17" s="996">
        <f t="shared" si="0"/>
        <v>3040</v>
      </c>
      <c r="H17" s="367"/>
      <c r="I17" s="367"/>
    </row>
    <row r="18" spans="1:9" s="982" customFormat="1" ht="115.5" customHeight="1">
      <c r="A18" s="991" t="s">
        <v>2706</v>
      </c>
      <c r="B18" s="992" t="s">
        <v>2707</v>
      </c>
      <c r="C18" s="993"/>
      <c r="D18" s="994" t="s">
        <v>2708</v>
      </c>
      <c r="E18" s="994" t="s">
        <v>2709</v>
      </c>
      <c r="F18" s="995">
        <v>5821</v>
      </c>
      <c r="G18" s="996">
        <f t="shared" si="0"/>
        <v>5821</v>
      </c>
      <c r="H18" s="367"/>
      <c r="I18" s="367"/>
    </row>
    <row r="19" spans="1:9" s="982" customFormat="1" ht="109.5" customHeight="1">
      <c r="A19" s="991" t="s">
        <v>2710</v>
      </c>
      <c r="B19" s="992" t="s">
        <v>2711</v>
      </c>
      <c r="C19" s="993"/>
      <c r="D19" s="994" t="s">
        <v>2712</v>
      </c>
      <c r="E19" s="994" t="s">
        <v>2713</v>
      </c>
      <c r="F19" s="995">
        <v>6289</v>
      </c>
      <c r="G19" s="996">
        <f t="shared" si="0"/>
        <v>6289</v>
      </c>
      <c r="H19" s="367"/>
      <c r="I19" s="367"/>
    </row>
    <row r="20" spans="1:9" s="982" customFormat="1" ht="123.75" customHeight="1">
      <c r="A20" s="991" t="s">
        <v>2714</v>
      </c>
      <c r="B20" s="992" t="s">
        <v>2715</v>
      </c>
      <c r="C20" s="367"/>
      <c r="D20" s="994" t="s">
        <v>2716</v>
      </c>
      <c r="E20" s="994" t="s">
        <v>2717</v>
      </c>
      <c r="F20" s="995">
        <v>6466</v>
      </c>
      <c r="G20" s="996">
        <f t="shared" si="0"/>
        <v>6466</v>
      </c>
      <c r="H20" s="367"/>
      <c r="I20" s="367"/>
    </row>
    <row r="21" spans="1:9" s="982" customFormat="1" ht="136.5" customHeight="1">
      <c r="A21" s="991" t="s">
        <v>2718</v>
      </c>
      <c r="B21" s="992" t="s">
        <v>2719</v>
      </c>
      <c r="C21" s="993"/>
      <c r="D21" s="994" t="s">
        <v>2720</v>
      </c>
      <c r="E21" s="994" t="s">
        <v>2721</v>
      </c>
      <c r="F21" s="995">
        <v>6573</v>
      </c>
      <c r="G21" s="996">
        <f t="shared" si="0"/>
        <v>6573</v>
      </c>
      <c r="H21" s="367"/>
      <c r="I21" s="367"/>
    </row>
    <row r="22" spans="1:9" s="982" customFormat="1" ht="138" customHeight="1">
      <c r="A22" s="991" t="s">
        <v>2722</v>
      </c>
      <c r="B22" s="992" t="s">
        <v>2723</v>
      </c>
      <c r="C22" s="993"/>
      <c r="D22" s="994" t="s">
        <v>2724</v>
      </c>
      <c r="E22" s="994" t="s">
        <v>2725</v>
      </c>
      <c r="F22" s="995">
        <v>8042</v>
      </c>
      <c r="G22" s="996">
        <f t="shared" si="0"/>
        <v>8042</v>
      </c>
      <c r="H22" s="367"/>
      <c r="I22" s="367"/>
    </row>
    <row r="23" spans="1:9" s="982" customFormat="1" ht="137.25" customHeight="1">
      <c r="A23" s="991" t="s">
        <v>2726</v>
      </c>
      <c r="B23" s="992" t="s">
        <v>2727</v>
      </c>
      <c r="C23" s="993"/>
      <c r="D23" s="994" t="s">
        <v>2728</v>
      </c>
      <c r="E23" s="994" t="s">
        <v>2729</v>
      </c>
      <c r="F23" s="995">
        <v>8312</v>
      </c>
      <c r="G23" s="996">
        <f t="shared" si="0"/>
        <v>8312</v>
      </c>
      <c r="H23" s="367"/>
      <c r="I23" s="367"/>
    </row>
    <row r="24" spans="1:9" s="982" customFormat="1" ht="129" customHeight="1">
      <c r="A24" s="997" t="s">
        <v>2730</v>
      </c>
      <c r="B24" s="998" t="s">
        <v>2557</v>
      </c>
      <c r="C24" s="997"/>
      <c r="D24" s="999" t="s">
        <v>2731</v>
      </c>
      <c r="E24" s="999" t="s">
        <v>2732</v>
      </c>
      <c r="F24" s="1000">
        <v>36700</v>
      </c>
      <c r="G24" s="1001">
        <f t="shared" si="0"/>
        <v>36700</v>
      </c>
      <c r="H24" s="367"/>
      <c r="I24" s="367"/>
    </row>
    <row r="25" spans="1:9" s="1003" customFormat="1" ht="109.5" customHeight="1">
      <c r="A25" s="1002" t="s">
        <v>2733</v>
      </c>
      <c r="B25" s="991" t="s">
        <v>2557</v>
      </c>
      <c r="C25" s="993"/>
      <c r="D25" s="994" t="s">
        <v>2734</v>
      </c>
      <c r="E25" s="994"/>
      <c r="F25" s="995">
        <v>35</v>
      </c>
      <c r="G25" s="996">
        <f t="shared" si="0"/>
        <v>35</v>
      </c>
      <c r="H25" s="367"/>
      <c r="I25" s="367"/>
    </row>
    <row r="26" spans="1:9" s="1003" customFormat="1" ht="109.5" customHeight="1">
      <c r="A26" s="1002" t="s">
        <v>2735</v>
      </c>
      <c r="B26" s="991" t="s">
        <v>2557</v>
      </c>
      <c r="C26" s="982"/>
      <c r="D26" s="994" t="s">
        <v>2736</v>
      </c>
      <c r="E26" s="994"/>
      <c r="F26" s="995">
        <v>33</v>
      </c>
      <c r="G26" s="996">
        <f t="shared" si="0"/>
        <v>33</v>
      </c>
      <c r="H26" s="367"/>
      <c r="I26" s="367"/>
    </row>
    <row r="27" spans="1:9" s="1003" customFormat="1" ht="109.5" customHeight="1">
      <c r="A27" s="1002" t="s">
        <v>2737</v>
      </c>
      <c r="B27" s="991" t="s">
        <v>2557</v>
      </c>
      <c r="C27" s="993"/>
      <c r="D27" s="994" t="s">
        <v>2736</v>
      </c>
      <c r="E27" s="994"/>
      <c r="F27" s="995">
        <v>39</v>
      </c>
      <c r="G27" s="996">
        <f t="shared" si="0"/>
        <v>39</v>
      </c>
      <c r="H27" s="367"/>
      <c r="I27" s="367"/>
    </row>
    <row r="28" spans="1:9" s="1003" customFormat="1" ht="109.5" customHeight="1">
      <c r="A28" s="1002" t="s">
        <v>2738</v>
      </c>
      <c r="B28" s="991" t="s">
        <v>2557</v>
      </c>
      <c r="C28" s="982"/>
      <c r="D28" s="994" t="s">
        <v>2739</v>
      </c>
      <c r="E28" s="994"/>
      <c r="F28" s="995">
        <v>71</v>
      </c>
      <c r="G28" s="996">
        <f t="shared" si="0"/>
        <v>71</v>
      </c>
      <c r="H28" s="367"/>
      <c r="I28" s="367"/>
    </row>
    <row r="29" spans="1:9" s="1003" customFormat="1" ht="109.5" customHeight="1">
      <c r="A29" s="1002" t="s">
        <v>2740</v>
      </c>
      <c r="B29" s="991" t="s">
        <v>2557</v>
      </c>
      <c r="C29" s="1002"/>
      <c r="D29" s="994" t="s">
        <v>2741</v>
      </c>
      <c r="E29" s="994"/>
      <c r="F29" s="995">
        <v>23</v>
      </c>
      <c r="G29" s="996">
        <f t="shared" si="0"/>
        <v>23</v>
      </c>
      <c r="H29" s="367"/>
      <c r="I29" s="367"/>
    </row>
    <row r="30" spans="1:9" s="1003" customFormat="1" ht="109.5" customHeight="1">
      <c r="A30" s="1002" t="s">
        <v>2742</v>
      </c>
      <c r="B30" s="991" t="s">
        <v>1481</v>
      </c>
      <c r="C30" s="1002"/>
      <c r="D30" s="994" t="s">
        <v>2743</v>
      </c>
      <c r="E30" s="994"/>
      <c r="F30" s="995">
        <v>49</v>
      </c>
      <c r="G30" s="996">
        <f t="shared" si="0"/>
        <v>49</v>
      </c>
      <c r="H30" s="367"/>
      <c r="I30" s="367"/>
    </row>
    <row r="31" spans="1:9" s="1003" customFormat="1" ht="109.5" customHeight="1">
      <c r="A31" s="1002" t="s">
        <v>2744</v>
      </c>
      <c r="B31" s="991" t="s">
        <v>2557</v>
      </c>
      <c r="C31" s="1002"/>
      <c r="D31" s="994" t="s">
        <v>2745</v>
      </c>
      <c r="E31" s="994"/>
      <c r="F31" s="995">
        <v>75</v>
      </c>
      <c r="G31" s="996">
        <f t="shared" si="0"/>
        <v>75</v>
      </c>
      <c r="H31" s="367"/>
      <c r="I31" s="367"/>
    </row>
    <row r="32" spans="1:9" s="1003" customFormat="1" ht="109.5" customHeight="1">
      <c r="A32" s="1002" t="s">
        <v>2746</v>
      </c>
      <c r="B32" s="991" t="s">
        <v>2557</v>
      </c>
      <c r="C32" s="1002"/>
      <c r="D32" s="994" t="s">
        <v>2747</v>
      </c>
      <c r="E32" s="994"/>
      <c r="F32" s="995">
        <v>75</v>
      </c>
      <c r="G32" s="996">
        <f t="shared" si="0"/>
        <v>75</v>
      </c>
      <c r="H32" s="367"/>
      <c r="I32" s="367"/>
    </row>
    <row r="33" spans="1:9" s="1003" customFormat="1" ht="109.5" customHeight="1">
      <c r="A33" s="1002" t="s">
        <v>2748</v>
      </c>
      <c r="B33" s="991" t="s">
        <v>1481</v>
      </c>
      <c r="C33" s="993"/>
      <c r="D33" s="994" t="s">
        <v>2749</v>
      </c>
      <c r="E33" s="994"/>
      <c r="F33" s="995">
        <v>146</v>
      </c>
      <c r="G33" s="996">
        <f t="shared" si="0"/>
        <v>146</v>
      </c>
      <c r="H33" s="367"/>
      <c r="I33" s="367"/>
    </row>
    <row r="34" spans="1:9" s="1003" customFormat="1" ht="109.5" customHeight="1">
      <c r="A34" s="1002" t="s">
        <v>2750</v>
      </c>
      <c r="B34" s="991" t="s">
        <v>2557</v>
      </c>
      <c r="C34" s="982"/>
      <c r="D34" s="994" t="s">
        <v>2751</v>
      </c>
      <c r="E34" s="994"/>
      <c r="F34" s="995">
        <v>76</v>
      </c>
      <c r="G34" s="996">
        <f t="shared" si="0"/>
        <v>76</v>
      </c>
      <c r="H34" s="367"/>
      <c r="I34" s="367"/>
    </row>
    <row r="35" spans="1:9" s="1003" customFormat="1" ht="109.5" customHeight="1">
      <c r="A35" s="1002" t="s">
        <v>2752</v>
      </c>
      <c r="B35" s="991" t="s">
        <v>2557</v>
      </c>
      <c r="C35" s="993"/>
      <c r="D35" s="994" t="s">
        <v>2753</v>
      </c>
      <c r="E35" s="994"/>
      <c r="F35" s="995">
        <v>76</v>
      </c>
      <c r="G35" s="996">
        <f t="shared" si="0"/>
        <v>76</v>
      </c>
      <c r="H35" s="367"/>
      <c r="I35" s="367"/>
    </row>
    <row r="36" spans="1:9" s="1003" customFormat="1" ht="109.5" customHeight="1">
      <c r="A36" s="1002" t="s">
        <v>2754</v>
      </c>
      <c r="B36" s="991" t="s">
        <v>2557</v>
      </c>
      <c r="C36" s="982"/>
      <c r="D36" s="994" t="s">
        <v>2753</v>
      </c>
      <c r="E36" s="994"/>
      <c r="F36" s="995">
        <v>79</v>
      </c>
      <c r="G36" s="996">
        <f t="shared" si="0"/>
        <v>79</v>
      </c>
      <c r="H36" s="367"/>
      <c r="I36" s="367"/>
    </row>
    <row r="37" spans="1:9" s="1003" customFormat="1" ht="109.5" customHeight="1">
      <c r="A37" s="1002" t="s">
        <v>2755</v>
      </c>
      <c r="B37" s="991" t="s">
        <v>2557</v>
      </c>
      <c r="C37" s="1002"/>
      <c r="D37" s="994" t="s">
        <v>2756</v>
      </c>
      <c r="E37" s="994"/>
      <c r="F37" s="995">
        <v>81</v>
      </c>
      <c r="G37" s="996">
        <f t="shared" si="0"/>
        <v>81</v>
      </c>
      <c r="H37" s="367"/>
      <c r="I37" s="367"/>
    </row>
    <row r="38" spans="1:9" s="1003" customFormat="1" ht="109.5" customHeight="1">
      <c r="A38" s="1002" t="s">
        <v>2757</v>
      </c>
      <c r="B38" s="991" t="s">
        <v>2557</v>
      </c>
      <c r="C38" s="1002"/>
      <c r="D38" s="994" t="s">
        <v>2758</v>
      </c>
      <c r="E38" s="994"/>
      <c r="F38" s="995">
        <v>85</v>
      </c>
      <c r="G38" s="996">
        <f t="shared" si="0"/>
        <v>85</v>
      </c>
      <c r="H38" s="367"/>
      <c r="I38" s="367"/>
    </row>
    <row r="39" spans="1:9" s="1003" customFormat="1" ht="109.5" customHeight="1">
      <c r="A39" s="1002" t="s">
        <v>2759</v>
      </c>
      <c r="B39" s="991" t="s">
        <v>1481</v>
      </c>
      <c r="C39" s="1002"/>
      <c r="D39" s="994" t="s">
        <v>2760</v>
      </c>
      <c r="E39" s="994"/>
      <c r="F39" s="995">
        <v>178</v>
      </c>
      <c r="G39" s="996">
        <f t="shared" si="0"/>
        <v>178</v>
      </c>
      <c r="H39" s="367"/>
      <c r="I39" s="367"/>
    </row>
    <row r="40" spans="1:9" s="1003" customFormat="1" ht="109.5" customHeight="1">
      <c r="A40" s="1002" t="s">
        <v>2761</v>
      </c>
      <c r="B40" s="991" t="s">
        <v>1481</v>
      </c>
      <c r="C40" s="993"/>
      <c r="D40" s="994" t="s">
        <v>2762</v>
      </c>
      <c r="E40" s="994"/>
      <c r="F40" s="995">
        <v>194</v>
      </c>
      <c r="G40" s="996">
        <f t="shared" si="0"/>
        <v>194</v>
      </c>
      <c r="H40" s="367"/>
      <c r="I40" s="367"/>
    </row>
    <row r="41" spans="1:9" s="1003" customFormat="1" ht="109.5" customHeight="1">
      <c r="A41" s="1002" t="s">
        <v>2763</v>
      </c>
      <c r="B41" s="991" t="s">
        <v>1481</v>
      </c>
      <c r="C41" s="993"/>
      <c r="D41" s="994" t="s">
        <v>2764</v>
      </c>
      <c r="E41" s="994" t="s">
        <v>2765</v>
      </c>
      <c r="F41" s="995">
        <v>1094</v>
      </c>
      <c r="G41" s="996">
        <f t="shared" si="0"/>
        <v>1094</v>
      </c>
      <c r="H41" s="367"/>
      <c r="I41" s="367"/>
    </row>
    <row r="42" spans="1:9" s="1003" customFormat="1" ht="109.5" customHeight="1">
      <c r="A42" s="1004" t="s">
        <v>2766</v>
      </c>
      <c r="B42" s="991" t="s">
        <v>1481</v>
      </c>
      <c r="C42" s="1005"/>
      <c r="D42" s="994" t="s">
        <v>2767</v>
      </c>
      <c r="E42" s="994" t="s">
        <v>2765</v>
      </c>
      <c r="F42" s="995">
        <v>1094</v>
      </c>
      <c r="G42" s="996">
        <f t="shared" si="0"/>
        <v>1094</v>
      </c>
      <c r="H42" s="367"/>
      <c r="I42" s="367"/>
    </row>
    <row r="43" spans="1:9" s="1003" customFormat="1" ht="109.5" customHeight="1">
      <c r="A43" s="1002" t="s">
        <v>2768</v>
      </c>
      <c r="B43" s="1006" t="s">
        <v>2557</v>
      </c>
      <c r="C43" s="1002"/>
      <c r="D43" s="994" t="s">
        <v>2769</v>
      </c>
      <c r="E43" s="994" t="s">
        <v>2770</v>
      </c>
      <c r="F43" s="995">
        <v>1364</v>
      </c>
      <c r="G43" s="996">
        <f t="shared" si="0"/>
        <v>1364</v>
      </c>
      <c r="H43" s="367"/>
      <c r="I43" s="367"/>
    </row>
    <row r="44" spans="1:9" s="1003" customFormat="1" ht="109.5" customHeight="1">
      <c r="A44" s="1002" t="s">
        <v>2771</v>
      </c>
      <c r="B44" s="1006" t="s">
        <v>2557</v>
      </c>
      <c r="C44" s="993"/>
      <c r="D44" s="994" t="s">
        <v>2772</v>
      </c>
      <c r="E44" s="994" t="s">
        <v>2770</v>
      </c>
      <c r="F44" s="995">
        <v>1364</v>
      </c>
      <c r="G44" s="996">
        <f t="shared" si="0"/>
        <v>1364</v>
      </c>
      <c r="H44" s="367"/>
      <c r="I44" s="367"/>
    </row>
    <row r="45" spans="1:9" s="1003" customFormat="1" ht="109.5" customHeight="1">
      <c r="A45" s="1002" t="s">
        <v>2773</v>
      </c>
      <c r="B45" s="991" t="s">
        <v>1481</v>
      </c>
      <c r="C45" s="993"/>
      <c r="D45" s="994" t="s">
        <v>2774</v>
      </c>
      <c r="E45" s="994" t="s">
        <v>2765</v>
      </c>
      <c r="F45" s="995">
        <v>663</v>
      </c>
      <c r="G45" s="996">
        <f t="shared" si="0"/>
        <v>663</v>
      </c>
      <c r="H45" s="367"/>
      <c r="I45" s="367"/>
    </row>
    <row r="46" spans="1:9" s="1003" customFormat="1" ht="109.5" customHeight="1">
      <c r="A46" s="1002" t="s">
        <v>2775</v>
      </c>
      <c r="B46" s="991" t="s">
        <v>1481</v>
      </c>
      <c r="C46" s="982"/>
      <c r="D46" s="994" t="s">
        <v>2776</v>
      </c>
      <c r="E46" s="994" t="s">
        <v>2777</v>
      </c>
      <c r="F46" s="995">
        <v>663</v>
      </c>
      <c r="G46" s="996">
        <f t="shared" si="0"/>
        <v>663</v>
      </c>
      <c r="H46" s="367"/>
      <c r="I46" s="367"/>
    </row>
    <row r="47" spans="1:9" s="1003" customFormat="1" ht="109.5" customHeight="1">
      <c r="A47" s="1002" t="s">
        <v>2778</v>
      </c>
      <c r="B47" s="991" t="s">
        <v>1481</v>
      </c>
      <c r="C47" s="993"/>
      <c r="D47" s="994" t="s">
        <v>2779</v>
      </c>
      <c r="E47" s="994" t="s">
        <v>2780</v>
      </c>
      <c r="F47" s="995">
        <v>562</v>
      </c>
      <c r="G47" s="996">
        <f t="shared" si="0"/>
        <v>562</v>
      </c>
      <c r="H47" s="367"/>
      <c r="I47" s="367"/>
    </row>
    <row r="48" spans="1:9" s="1003" customFormat="1" ht="109.5" customHeight="1">
      <c r="A48" s="1002" t="s">
        <v>2781</v>
      </c>
      <c r="B48" s="991" t="s">
        <v>1481</v>
      </c>
      <c r="C48" s="993"/>
      <c r="D48" s="994" t="s">
        <v>2782</v>
      </c>
      <c r="E48" s="994" t="s">
        <v>2780</v>
      </c>
      <c r="F48" s="995">
        <v>562</v>
      </c>
      <c r="G48" s="996">
        <f t="shared" si="0"/>
        <v>562</v>
      </c>
      <c r="H48" s="367"/>
      <c r="I48" s="367"/>
    </row>
    <row r="49" spans="1:9" s="1003" customFormat="1" ht="109.5" customHeight="1">
      <c r="A49" s="1002" t="s">
        <v>2783</v>
      </c>
      <c r="B49" s="991" t="s">
        <v>1481</v>
      </c>
      <c r="C49" s="993"/>
      <c r="D49" s="994" t="s">
        <v>2784</v>
      </c>
      <c r="E49" s="994" t="s">
        <v>2785</v>
      </c>
      <c r="F49" s="995">
        <v>556</v>
      </c>
      <c r="G49" s="996">
        <f t="shared" si="0"/>
        <v>556</v>
      </c>
      <c r="H49" s="367"/>
      <c r="I49" s="367"/>
    </row>
  </sheetData>
  <autoFilter ref="A5:G49"/>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5B3D7"/>
  </sheetPr>
  <dimension ref="A1:AMJ53"/>
  <sheetViews>
    <sheetView zoomScale="110" zoomScaleNormal="110" workbookViewId="0">
      <pane xSplit="1" ySplit="5" topLeftCell="B27" activePane="bottomRight" state="frozen"/>
      <selection pane="topRight" activeCell="B1" sqref="B1"/>
      <selection pane="bottomLeft" activeCell="A6" sqref="A6"/>
      <selection pane="bottomRight" activeCell="H2" sqref="H2:I2"/>
    </sheetView>
  </sheetViews>
  <sheetFormatPr defaultColWidth="9.140625" defaultRowHeight="15"/>
  <cols>
    <col min="1" max="1" width="13.140625" style="1008" customWidth="1"/>
    <col min="2" max="2" width="18" style="1008" customWidth="1"/>
    <col min="3" max="3" width="18.85546875" style="1008" customWidth="1"/>
    <col min="4" max="4" width="39.140625" style="1003" customWidth="1"/>
    <col min="5" max="5" width="104.85546875" style="1003" customWidth="1"/>
    <col min="6" max="6" width="16" style="1022" customWidth="1"/>
    <col min="7" max="7" width="18.28515625" style="1007" customWidth="1"/>
    <col min="8" max="9" width="9.140625" style="367"/>
    <col min="10" max="10" width="9.140625" style="982"/>
    <col min="11" max="1024" width="9.140625" style="1003"/>
    <col min="1025" max="16384" width="9.140625" style="1023"/>
  </cols>
  <sheetData>
    <row r="1" spans="1:9">
      <c r="D1" s="983" t="s">
        <v>1473</v>
      </c>
      <c r="E1" s="983"/>
      <c r="F1" s="1009"/>
      <c r="G1" s="805"/>
      <c r="H1" s="806"/>
      <c r="I1" s="806"/>
    </row>
    <row r="2" spans="1:9" ht="15.75">
      <c r="D2" s="983" t="s">
        <v>1474</v>
      </c>
      <c r="E2" s="983"/>
      <c r="F2" s="1009"/>
      <c r="G2" s="805"/>
      <c r="H2" s="1285" t="s">
        <v>65</v>
      </c>
      <c r="I2" s="1285"/>
    </row>
    <row r="3" spans="1:9">
      <c r="D3" s="983" t="s">
        <v>1475</v>
      </c>
      <c r="E3" s="983"/>
      <c r="F3" s="1009"/>
      <c r="G3" s="1286" t="s">
        <v>66</v>
      </c>
      <c r="H3" s="1286"/>
      <c r="I3" s="809">
        <v>0</v>
      </c>
    </row>
    <row r="4" spans="1:9">
      <c r="D4" s="983" t="s">
        <v>2553</v>
      </c>
      <c r="E4" s="983"/>
      <c r="F4" s="1009"/>
      <c r="G4" s="805"/>
      <c r="H4" s="806"/>
      <c r="I4" s="806"/>
    </row>
    <row r="5" spans="1:9" ht="48">
      <c r="A5" s="986" t="s">
        <v>129</v>
      </c>
      <c r="B5" s="987" t="s">
        <v>1477</v>
      </c>
      <c r="C5" s="986" t="s">
        <v>1478</v>
      </c>
      <c r="D5" s="986" t="s">
        <v>69</v>
      </c>
      <c r="E5" s="986" t="s">
        <v>148</v>
      </c>
      <c r="F5" s="1010" t="s">
        <v>2555</v>
      </c>
      <c r="G5" s="989" t="str">
        <f>CONCATENATE("Дилерская цена при скидке ",I3*100,"%")</f>
        <v>Дилерская цена при скидке 0%</v>
      </c>
      <c r="H5" s="990"/>
      <c r="I5" s="990"/>
    </row>
    <row r="6" spans="1:9" ht="96">
      <c r="A6" s="1011" t="s">
        <v>2786</v>
      </c>
      <c r="B6" s="1011" t="s">
        <v>2787</v>
      </c>
      <c r="C6" s="1012"/>
      <c r="D6" s="999" t="s">
        <v>2788</v>
      </c>
      <c r="E6" s="999" t="s">
        <v>2789</v>
      </c>
      <c r="F6" s="1013">
        <v>4026</v>
      </c>
      <c r="G6" s="1013">
        <f t="shared" ref="G6:G53" si="0">F6*(1-$I$3)</f>
        <v>4026</v>
      </c>
    </row>
    <row r="7" spans="1:9" ht="96">
      <c r="A7" s="1011" t="s">
        <v>2790</v>
      </c>
      <c r="B7" s="1011" t="s">
        <v>2791</v>
      </c>
      <c r="C7" s="1014"/>
      <c r="D7" s="999" t="s">
        <v>2792</v>
      </c>
      <c r="E7" s="999" t="s">
        <v>2793</v>
      </c>
      <c r="F7" s="1013">
        <v>4230</v>
      </c>
      <c r="G7" s="1013">
        <f t="shared" si="0"/>
        <v>4230</v>
      </c>
    </row>
    <row r="8" spans="1:9" ht="96">
      <c r="A8" s="1015" t="s">
        <v>2794</v>
      </c>
      <c r="B8" s="1016" t="s">
        <v>2795</v>
      </c>
      <c r="C8" s="1014"/>
      <c r="D8" s="999" t="s">
        <v>2796</v>
      </c>
      <c r="E8" s="999" t="s">
        <v>2797</v>
      </c>
      <c r="F8" s="1013">
        <v>4047</v>
      </c>
      <c r="G8" s="1013">
        <f t="shared" si="0"/>
        <v>4047</v>
      </c>
    </row>
    <row r="9" spans="1:9" ht="96">
      <c r="A9" s="1015" t="s">
        <v>2798</v>
      </c>
      <c r="B9" s="1016" t="s">
        <v>2799</v>
      </c>
      <c r="C9" s="1014"/>
      <c r="D9" s="999" t="s">
        <v>2800</v>
      </c>
      <c r="E9" s="999" t="s">
        <v>2801</v>
      </c>
      <c r="F9" s="1013">
        <v>4270</v>
      </c>
      <c r="G9" s="1013">
        <f t="shared" si="0"/>
        <v>4270</v>
      </c>
    </row>
    <row r="10" spans="1:9" ht="108">
      <c r="A10" s="1015" t="s">
        <v>2802</v>
      </c>
      <c r="B10" s="1011" t="s">
        <v>2803</v>
      </c>
      <c r="C10" s="1014"/>
      <c r="D10" s="999" t="s">
        <v>2804</v>
      </c>
      <c r="E10" s="999" t="s">
        <v>2805</v>
      </c>
      <c r="F10" s="1013">
        <v>7519</v>
      </c>
      <c r="G10" s="1013">
        <f t="shared" si="0"/>
        <v>7519</v>
      </c>
    </row>
    <row r="11" spans="1:9" ht="153" customHeight="1">
      <c r="A11" s="1015" t="s">
        <v>2806</v>
      </c>
      <c r="B11" s="1011" t="s">
        <v>2807</v>
      </c>
      <c r="C11" s="1014"/>
      <c r="D11" s="999" t="s">
        <v>2808</v>
      </c>
      <c r="E11" s="999" t="s">
        <v>2809</v>
      </c>
      <c r="F11" s="1013">
        <v>7671</v>
      </c>
      <c r="G11" s="1013">
        <f t="shared" si="0"/>
        <v>7671</v>
      </c>
    </row>
    <row r="12" spans="1:9" ht="131.25" customHeight="1">
      <c r="A12" s="1015" t="s">
        <v>2810</v>
      </c>
      <c r="B12" s="1011" t="s">
        <v>1481</v>
      </c>
      <c r="C12" s="1012"/>
      <c r="D12" s="999" t="s">
        <v>2811</v>
      </c>
      <c r="E12" s="999" t="s">
        <v>2812</v>
      </c>
      <c r="F12" s="1013">
        <v>8546</v>
      </c>
      <c r="G12" s="1013">
        <f t="shared" si="0"/>
        <v>8546</v>
      </c>
    </row>
    <row r="13" spans="1:9" ht="128.25" customHeight="1">
      <c r="A13" s="1015" t="s">
        <v>2813</v>
      </c>
      <c r="B13" s="1011" t="s">
        <v>1481</v>
      </c>
      <c r="C13" s="1014"/>
      <c r="D13" s="999" t="s">
        <v>2814</v>
      </c>
      <c r="E13" s="999" t="s">
        <v>2815</v>
      </c>
      <c r="F13" s="1013">
        <v>8851</v>
      </c>
      <c r="G13" s="1013">
        <f t="shared" si="0"/>
        <v>8851</v>
      </c>
    </row>
    <row r="14" spans="1:9" ht="128.25" customHeight="1">
      <c r="A14" s="1015" t="s">
        <v>2816</v>
      </c>
      <c r="B14" s="1015" t="s">
        <v>2817</v>
      </c>
      <c r="C14" s="1011"/>
      <c r="D14" s="999" t="s">
        <v>2818</v>
      </c>
      <c r="E14" s="999" t="s">
        <v>2819</v>
      </c>
      <c r="F14" s="1013">
        <v>7859</v>
      </c>
      <c r="G14" s="1013">
        <f t="shared" si="0"/>
        <v>7859</v>
      </c>
    </row>
    <row r="15" spans="1:9" ht="129" customHeight="1">
      <c r="A15" s="1015" t="s">
        <v>2820</v>
      </c>
      <c r="B15" s="1015" t="s">
        <v>2821</v>
      </c>
      <c r="C15" s="1011"/>
      <c r="D15" s="999" t="s">
        <v>2822</v>
      </c>
      <c r="E15" s="999" t="s">
        <v>2823</v>
      </c>
      <c r="F15" s="1013">
        <v>8072</v>
      </c>
      <c r="G15" s="1013">
        <f t="shared" si="0"/>
        <v>8072</v>
      </c>
    </row>
    <row r="16" spans="1:9" ht="128.25" customHeight="1">
      <c r="A16" s="1015" t="s">
        <v>2824</v>
      </c>
      <c r="B16" s="1015" t="s">
        <v>1481</v>
      </c>
      <c r="C16" s="1011"/>
      <c r="D16" s="999" t="s">
        <v>2818</v>
      </c>
      <c r="E16" s="999" t="s">
        <v>2819</v>
      </c>
      <c r="F16" s="1013">
        <v>10065</v>
      </c>
      <c r="G16" s="1013">
        <f t="shared" si="0"/>
        <v>10065</v>
      </c>
    </row>
    <row r="17" spans="1:10" ht="129" customHeight="1">
      <c r="A17" s="1015" t="s">
        <v>2825</v>
      </c>
      <c r="B17" s="1015" t="s">
        <v>1481</v>
      </c>
      <c r="C17" s="1011"/>
      <c r="D17" s="999" t="s">
        <v>2822</v>
      </c>
      <c r="E17" s="999" t="s">
        <v>2823</v>
      </c>
      <c r="F17" s="1013">
        <v>10335</v>
      </c>
      <c r="G17" s="1013">
        <f t="shared" si="0"/>
        <v>10335</v>
      </c>
    </row>
    <row r="18" spans="1:10" ht="109.5" customHeight="1">
      <c r="A18" s="1015" t="s">
        <v>2826</v>
      </c>
      <c r="B18" s="1015" t="s">
        <v>1481</v>
      </c>
      <c r="C18" s="1011"/>
      <c r="D18" s="999" t="s">
        <v>2827</v>
      </c>
      <c r="E18" s="999" t="s">
        <v>2828</v>
      </c>
      <c r="F18" s="1013">
        <v>652</v>
      </c>
      <c r="G18" s="1013">
        <f t="shared" si="0"/>
        <v>652</v>
      </c>
    </row>
    <row r="19" spans="1:10" ht="109.5" customHeight="1">
      <c r="A19" s="1015" t="s">
        <v>2829</v>
      </c>
      <c r="B19" s="1015" t="s">
        <v>1481</v>
      </c>
      <c r="C19" s="1011"/>
      <c r="D19" s="999" t="s">
        <v>2830</v>
      </c>
      <c r="E19" s="999" t="s">
        <v>2828</v>
      </c>
      <c r="F19" s="1013">
        <v>668</v>
      </c>
      <c r="G19" s="1013">
        <f t="shared" si="0"/>
        <v>668</v>
      </c>
    </row>
    <row r="20" spans="1:10" s="982" customFormat="1" ht="129" customHeight="1">
      <c r="A20" s="997" t="s">
        <v>2730</v>
      </c>
      <c r="B20" s="998" t="s">
        <v>2557</v>
      </c>
      <c r="C20" s="997"/>
      <c r="D20" s="999" t="s">
        <v>2731</v>
      </c>
      <c r="E20" s="999" t="s">
        <v>2732</v>
      </c>
      <c r="F20" s="1017">
        <v>36700</v>
      </c>
      <c r="G20" s="1017">
        <f t="shared" si="0"/>
        <v>36700</v>
      </c>
      <c r="H20" s="367"/>
      <c r="I20" s="367"/>
    </row>
    <row r="21" spans="1:10" ht="109.5" customHeight="1">
      <c r="A21" s="997" t="s">
        <v>2733</v>
      </c>
      <c r="B21" s="1011" t="s">
        <v>2557</v>
      </c>
      <c r="C21" s="1014"/>
      <c r="D21" s="999" t="s">
        <v>2734</v>
      </c>
      <c r="E21" s="1018"/>
      <c r="F21" s="1013">
        <v>35</v>
      </c>
      <c r="G21" s="1013">
        <f t="shared" si="0"/>
        <v>35</v>
      </c>
    </row>
    <row r="22" spans="1:10" ht="109.5" customHeight="1">
      <c r="A22" s="997" t="s">
        <v>2735</v>
      </c>
      <c r="B22" s="1011" t="s">
        <v>2557</v>
      </c>
      <c r="C22" s="1012"/>
      <c r="D22" s="999" t="s">
        <v>2736</v>
      </c>
      <c r="E22" s="1018"/>
      <c r="F22" s="1013">
        <v>33</v>
      </c>
      <c r="G22" s="1013">
        <f t="shared" si="0"/>
        <v>33</v>
      </c>
    </row>
    <row r="23" spans="1:10" ht="109.5" customHeight="1">
      <c r="A23" s="997" t="s">
        <v>2737</v>
      </c>
      <c r="B23" s="1011" t="s">
        <v>2557</v>
      </c>
      <c r="C23" s="1014"/>
      <c r="D23" s="999" t="s">
        <v>2831</v>
      </c>
      <c r="E23" s="1018"/>
      <c r="F23" s="1013">
        <v>39</v>
      </c>
      <c r="G23" s="1013">
        <f t="shared" si="0"/>
        <v>39</v>
      </c>
    </row>
    <row r="24" spans="1:10" ht="109.5" customHeight="1">
      <c r="A24" s="997" t="s">
        <v>2738</v>
      </c>
      <c r="B24" s="1011" t="s">
        <v>2557</v>
      </c>
      <c r="C24" s="1012"/>
      <c r="D24" s="999" t="s">
        <v>2739</v>
      </c>
      <c r="E24" s="1018"/>
      <c r="F24" s="1013">
        <v>71</v>
      </c>
      <c r="G24" s="1013">
        <f t="shared" si="0"/>
        <v>71</v>
      </c>
    </row>
    <row r="25" spans="1:10" ht="109.5" customHeight="1">
      <c r="A25" s="997" t="s">
        <v>2740</v>
      </c>
      <c r="B25" s="1011" t="s">
        <v>2557</v>
      </c>
      <c r="C25" s="997"/>
      <c r="D25" s="999" t="s">
        <v>2832</v>
      </c>
      <c r="E25" s="1018"/>
      <c r="F25" s="1013">
        <v>23</v>
      </c>
      <c r="G25" s="1013">
        <f t="shared" si="0"/>
        <v>23</v>
      </c>
    </row>
    <row r="26" spans="1:10" ht="109.5" customHeight="1">
      <c r="A26" s="997" t="s">
        <v>2742</v>
      </c>
      <c r="B26" s="1011" t="s">
        <v>1481</v>
      </c>
      <c r="C26" s="997"/>
      <c r="D26" s="999" t="s">
        <v>2743</v>
      </c>
      <c r="E26" s="1018"/>
      <c r="F26" s="1013">
        <v>49</v>
      </c>
      <c r="G26" s="1013">
        <f t="shared" si="0"/>
        <v>49</v>
      </c>
      <c r="J26" s="1003"/>
    </row>
    <row r="27" spans="1:10" ht="109.5" customHeight="1">
      <c r="A27" s="997" t="s">
        <v>2744</v>
      </c>
      <c r="B27" s="1011" t="s">
        <v>2557</v>
      </c>
      <c r="C27" s="997"/>
      <c r="D27" s="999" t="s">
        <v>2745</v>
      </c>
      <c r="E27" s="1018"/>
      <c r="F27" s="1013">
        <v>75</v>
      </c>
      <c r="G27" s="1013">
        <f t="shared" si="0"/>
        <v>75</v>
      </c>
      <c r="J27" s="1003"/>
    </row>
    <row r="28" spans="1:10" ht="109.5" customHeight="1">
      <c r="A28" s="997" t="s">
        <v>2746</v>
      </c>
      <c r="B28" s="1011" t="s">
        <v>2557</v>
      </c>
      <c r="C28" s="997"/>
      <c r="D28" s="999" t="s">
        <v>2747</v>
      </c>
      <c r="E28" s="1018"/>
      <c r="F28" s="1013">
        <v>75</v>
      </c>
      <c r="G28" s="1013">
        <f t="shared" si="0"/>
        <v>75</v>
      </c>
      <c r="J28" s="1003"/>
    </row>
    <row r="29" spans="1:10" ht="109.5" customHeight="1">
      <c r="A29" s="997" t="s">
        <v>2748</v>
      </c>
      <c r="B29" s="1011" t="s">
        <v>1481</v>
      </c>
      <c r="C29" s="1014"/>
      <c r="D29" s="999" t="s">
        <v>2749</v>
      </c>
      <c r="E29" s="1018"/>
      <c r="F29" s="1013">
        <v>146</v>
      </c>
      <c r="G29" s="1013">
        <f t="shared" si="0"/>
        <v>146</v>
      </c>
      <c r="J29" s="1003"/>
    </row>
    <row r="30" spans="1:10" ht="109.5" customHeight="1">
      <c r="A30" s="997" t="s">
        <v>2750</v>
      </c>
      <c r="B30" s="1011" t="s">
        <v>2557</v>
      </c>
      <c r="C30" s="1012"/>
      <c r="D30" s="999" t="s">
        <v>2751</v>
      </c>
      <c r="E30" s="1018"/>
      <c r="F30" s="1013">
        <v>76</v>
      </c>
      <c r="G30" s="1013">
        <f t="shared" si="0"/>
        <v>76</v>
      </c>
      <c r="J30" s="1003"/>
    </row>
    <row r="31" spans="1:10" ht="109.5" customHeight="1">
      <c r="A31" s="997" t="s">
        <v>2752</v>
      </c>
      <c r="B31" s="1011" t="s">
        <v>2557</v>
      </c>
      <c r="C31" s="1014"/>
      <c r="D31" s="999" t="s">
        <v>2753</v>
      </c>
      <c r="E31" s="1018"/>
      <c r="F31" s="1013">
        <v>76</v>
      </c>
      <c r="G31" s="1013">
        <f t="shared" si="0"/>
        <v>76</v>
      </c>
      <c r="J31" s="1003"/>
    </row>
    <row r="32" spans="1:10" ht="109.5" customHeight="1">
      <c r="A32" s="997" t="s">
        <v>2755</v>
      </c>
      <c r="B32" s="1011" t="s">
        <v>2557</v>
      </c>
      <c r="C32" s="997"/>
      <c r="D32" s="999" t="s">
        <v>2756</v>
      </c>
      <c r="E32" s="1018"/>
      <c r="F32" s="1013">
        <v>81</v>
      </c>
      <c r="G32" s="1013">
        <f t="shared" si="0"/>
        <v>81</v>
      </c>
      <c r="J32" s="1003"/>
    </row>
    <row r="33" spans="1:10" ht="109.5" customHeight="1">
      <c r="A33" s="997" t="s">
        <v>2757</v>
      </c>
      <c r="B33" s="1011" t="s">
        <v>2557</v>
      </c>
      <c r="C33" s="997"/>
      <c r="D33" s="999" t="s">
        <v>2758</v>
      </c>
      <c r="E33" s="1018"/>
      <c r="F33" s="1013">
        <v>85</v>
      </c>
      <c r="G33" s="1013">
        <f t="shared" si="0"/>
        <v>85</v>
      </c>
      <c r="J33" s="1003"/>
    </row>
    <row r="34" spans="1:10" ht="109.5" customHeight="1">
      <c r="A34" s="997" t="s">
        <v>2833</v>
      </c>
      <c r="B34" s="1011" t="s">
        <v>1481</v>
      </c>
      <c r="C34" s="1012"/>
      <c r="D34" s="999" t="s">
        <v>2834</v>
      </c>
      <c r="E34" s="1018"/>
      <c r="F34" s="1013">
        <v>205</v>
      </c>
      <c r="G34" s="1013">
        <f t="shared" si="0"/>
        <v>205</v>
      </c>
      <c r="J34" s="1003"/>
    </row>
    <row r="35" spans="1:10" ht="109.5" customHeight="1">
      <c r="A35" s="997" t="s">
        <v>2759</v>
      </c>
      <c r="B35" s="1011" t="s">
        <v>1481</v>
      </c>
      <c r="C35" s="997"/>
      <c r="D35" s="999" t="s">
        <v>2760</v>
      </c>
      <c r="E35" s="1018"/>
      <c r="F35" s="1013">
        <v>178</v>
      </c>
      <c r="G35" s="1013">
        <f t="shared" si="0"/>
        <v>178</v>
      </c>
      <c r="J35" s="1003"/>
    </row>
    <row r="36" spans="1:10" ht="109.5" customHeight="1">
      <c r="A36" s="997" t="s">
        <v>2761</v>
      </c>
      <c r="B36" s="1011" t="s">
        <v>1481</v>
      </c>
      <c r="C36" s="1014"/>
      <c r="D36" s="999" t="s">
        <v>2762</v>
      </c>
      <c r="E36" s="1018"/>
      <c r="F36" s="1013">
        <v>194</v>
      </c>
      <c r="G36" s="1013">
        <f t="shared" si="0"/>
        <v>194</v>
      </c>
      <c r="J36" s="1003"/>
    </row>
    <row r="37" spans="1:10" ht="109.5" customHeight="1">
      <c r="A37" s="997" t="s">
        <v>2835</v>
      </c>
      <c r="B37" s="1011" t="s">
        <v>2557</v>
      </c>
      <c r="C37" s="1014"/>
      <c r="D37" s="999" t="s">
        <v>2836</v>
      </c>
      <c r="E37" s="1018"/>
      <c r="F37" s="1013">
        <v>126</v>
      </c>
      <c r="G37" s="1013">
        <f t="shared" si="0"/>
        <v>126</v>
      </c>
      <c r="J37" s="1003"/>
    </row>
    <row r="38" spans="1:10" ht="109.5" customHeight="1">
      <c r="A38" s="997" t="s">
        <v>2837</v>
      </c>
      <c r="B38" s="1011" t="s">
        <v>2557</v>
      </c>
      <c r="C38" s="1012"/>
      <c r="D38" s="999" t="s">
        <v>2838</v>
      </c>
      <c r="E38" s="1018"/>
      <c r="F38" s="1013">
        <v>126</v>
      </c>
      <c r="G38" s="1013">
        <f t="shared" si="0"/>
        <v>126</v>
      </c>
      <c r="J38" s="1003"/>
    </row>
    <row r="39" spans="1:10" ht="109.5" customHeight="1">
      <c r="A39" s="997" t="s">
        <v>2839</v>
      </c>
      <c r="B39" s="1011" t="s">
        <v>2557</v>
      </c>
      <c r="C39" s="1014"/>
      <c r="D39" s="999" t="s">
        <v>2840</v>
      </c>
      <c r="E39" s="1018"/>
      <c r="F39" s="1013">
        <v>126</v>
      </c>
      <c r="G39" s="1013">
        <f t="shared" si="0"/>
        <v>126</v>
      </c>
      <c r="J39" s="1003"/>
    </row>
    <row r="40" spans="1:10" ht="109.5" customHeight="1">
      <c r="A40" s="997" t="s">
        <v>2841</v>
      </c>
      <c r="B40" s="1011" t="s">
        <v>2557</v>
      </c>
      <c r="C40" s="997"/>
      <c r="D40" s="999" t="s">
        <v>2842</v>
      </c>
      <c r="E40" s="1018"/>
      <c r="F40" s="1013">
        <v>141</v>
      </c>
      <c r="G40" s="1013">
        <f t="shared" si="0"/>
        <v>141</v>
      </c>
      <c r="J40" s="1003"/>
    </row>
    <row r="41" spans="1:10" ht="109.5" customHeight="1">
      <c r="A41" s="997" t="s">
        <v>2843</v>
      </c>
      <c r="B41" s="1011" t="s">
        <v>2557</v>
      </c>
      <c r="C41" s="997"/>
      <c r="D41" s="999" t="s">
        <v>2844</v>
      </c>
      <c r="E41" s="1018"/>
      <c r="F41" s="1013">
        <v>162</v>
      </c>
      <c r="G41" s="1013">
        <f t="shared" si="0"/>
        <v>162</v>
      </c>
      <c r="J41" s="1003"/>
    </row>
    <row r="42" spans="1:10" ht="109.5" customHeight="1">
      <c r="A42" s="997" t="s">
        <v>2845</v>
      </c>
      <c r="B42" s="1011" t="s">
        <v>1481</v>
      </c>
      <c r="C42" s="997"/>
      <c r="D42" s="999" t="s">
        <v>2846</v>
      </c>
      <c r="E42" s="999" t="s">
        <v>2847</v>
      </c>
      <c r="F42" s="1013">
        <v>190</v>
      </c>
      <c r="G42" s="1013">
        <f t="shared" si="0"/>
        <v>190</v>
      </c>
      <c r="J42" s="1003"/>
    </row>
    <row r="43" spans="1:10" ht="109.5" customHeight="1">
      <c r="A43" s="997" t="s">
        <v>2848</v>
      </c>
      <c r="B43" s="1011" t="s">
        <v>1481</v>
      </c>
      <c r="C43" s="997"/>
      <c r="D43" s="999" t="s">
        <v>2849</v>
      </c>
      <c r="E43" s="999" t="s">
        <v>2847</v>
      </c>
      <c r="F43" s="1013">
        <v>168</v>
      </c>
      <c r="G43" s="1013">
        <f t="shared" si="0"/>
        <v>168</v>
      </c>
      <c r="J43" s="1003"/>
    </row>
    <row r="44" spans="1:10" ht="109.5" customHeight="1">
      <c r="A44" s="997" t="s">
        <v>2763</v>
      </c>
      <c r="B44" s="1011" t="s">
        <v>1481</v>
      </c>
      <c r="C44" s="1014"/>
      <c r="D44" s="999" t="s">
        <v>2764</v>
      </c>
      <c r="E44" s="999" t="s">
        <v>2765</v>
      </c>
      <c r="F44" s="1013">
        <v>1094</v>
      </c>
      <c r="G44" s="1013">
        <f t="shared" si="0"/>
        <v>1094</v>
      </c>
      <c r="J44" s="1003"/>
    </row>
    <row r="45" spans="1:10" ht="109.5" customHeight="1">
      <c r="A45" s="1019" t="s">
        <v>2766</v>
      </c>
      <c r="B45" s="1011" t="s">
        <v>1481</v>
      </c>
      <c r="C45" s="1020"/>
      <c r="D45" s="999" t="s">
        <v>2767</v>
      </c>
      <c r="E45" s="999" t="s">
        <v>2765</v>
      </c>
      <c r="F45" s="1013">
        <v>1094</v>
      </c>
      <c r="G45" s="1013">
        <f t="shared" si="0"/>
        <v>1094</v>
      </c>
      <c r="J45" s="1003"/>
    </row>
    <row r="46" spans="1:10" ht="109.5" customHeight="1">
      <c r="A46" s="997" t="s">
        <v>2768</v>
      </c>
      <c r="B46" s="1021" t="s">
        <v>2557</v>
      </c>
      <c r="C46" s="997"/>
      <c r="D46" s="999" t="s">
        <v>2769</v>
      </c>
      <c r="E46" s="999" t="s">
        <v>2770</v>
      </c>
      <c r="F46" s="1013">
        <v>1364</v>
      </c>
      <c r="G46" s="1013">
        <f t="shared" si="0"/>
        <v>1364</v>
      </c>
      <c r="J46" s="1003"/>
    </row>
    <row r="47" spans="1:10" ht="109.5" customHeight="1">
      <c r="A47" s="997" t="s">
        <v>2771</v>
      </c>
      <c r="B47" s="1021" t="s">
        <v>2557</v>
      </c>
      <c r="C47" s="1014"/>
      <c r="D47" s="999" t="s">
        <v>2772</v>
      </c>
      <c r="E47" s="999" t="s">
        <v>2770</v>
      </c>
      <c r="F47" s="1013">
        <v>1364</v>
      </c>
      <c r="G47" s="1013">
        <f t="shared" si="0"/>
        <v>1364</v>
      </c>
      <c r="J47" s="1003"/>
    </row>
    <row r="48" spans="1:10" ht="109.5" customHeight="1">
      <c r="A48" s="997" t="s">
        <v>2773</v>
      </c>
      <c r="B48" s="1011" t="s">
        <v>1481</v>
      </c>
      <c r="C48" s="997"/>
      <c r="D48" s="999" t="s">
        <v>2774</v>
      </c>
      <c r="E48" s="999" t="s">
        <v>2765</v>
      </c>
      <c r="F48" s="1013">
        <v>663</v>
      </c>
      <c r="G48" s="1013">
        <f t="shared" si="0"/>
        <v>663</v>
      </c>
      <c r="J48" s="1003"/>
    </row>
    <row r="49" spans="1:10" ht="109.5" customHeight="1">
      <c r="A49" s="997" t="s">
        <v>2775</v>
      </c>
      <c r="B49" s="1011" t="s">
        <v>1481</v>
      </c>
      <c r="C49" s="1020"/>
      <c r="D49" s="999" t="s">
        <v>2776</v>
      </c>
      <c r="E49" s="999" t="s">
        <v>2777</v>
      </c>
      <c r="F49" s="1013">
        <v>663</v>
      </c>
      <c r="G49" s="1013">
        <f t="shared" si="0"/>
        <v>663</v>
      </c>
      <c r="J49" s="1003"/>
    </row>
    <row r="50" spans="1:10" ht="109.5" customHeight="1">
      <c r="A50" s="997" t="s">
        <v>2778</v>
      </c>
      <c r="B50" s="1021" t="s">
        <v>2557</v>
      </c>
      <c r="C50" s="1014"/>
      <c r="D50" s="999" t="s">
        <v>2779</v>
      </c>
      <c r="E50" s="999" t="s">
        <v>2780</v>
      </c>
      <c r="F50" s="1013">
        <v>562</v>
      </c>
      <c r="G50" s="1013">
        <f t="shared" si="0"/>
        <v>562</v>
      </c>
      <c r="J50" s="1003"/>
    </row>
    <row r="51" spans="1:10" ht="109.5" customHeight="1">
      <c r="A51" s="997" t="s">
        <v>2781</v>
      </c>
      <c r="B51" s="1021" t="s">
        <v>2557</v>
      </c>
      <c r="C51" s="1012"/>
      <c r="D51" s="999" t="s">
        <v>2782</v>
      </c>
      <c r="E51" s="999" t="s">
        <v>2780</v>
      </c>
      <c r="F51" s="1013">
        <v>562</v>
      </c>
      <c r="G51" s="1013">
        <f t="shared" si="0"/>
        <v>562</v>
      </c>
    </row>
    <row r="52" spans="1:10" ht="109.5" customHeight="1">
      <c r="A52" s="997" t="s">
        <v>2783</v>
      </c>
      <c r="B52" s="1011" t="s">
        <v>1481</v>
      </c>
      <c r="C52" s="1014"/>
      <c r="D52" s="999" t="s">
        <v>2784</v>
      </c>
      <c r="E52" s="999" t="s">
        <v>2785</v>
      </c>
      <c r="F52" s="1013">
        <v>556</v>
      </c>
      <c r="G52" s="1013">
        <f t="shared" si="0"/>
        <v>556</v>
      </c>
    </row>
    <row r="53" spans="1:10" ht="109.5" customHeight="1">
      <c r="A53" s="997" t="s">
        <v>2850</v>
      </c>
      <c r="B53" s="1011" t="s">
        <v>1481</v>
      </c>
      <c r="C53" s="1014"/>
      <c r="D53" s="999" t="s">
        <v>2851</v>
      </c>
      <c r="E53" s="999" t="s">
        <v>2852</v>
      </c>
      <c r="F53" s="1013">
        <v>562</v>
      </c>
      <c r="G53" s="1013">
        <f t="shared" si="0"/>
        <v>562</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scale="68" orientation="landscape"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9933"/>
  </sheetPr>
  <dimension ref="A1:AMJ60"/>
  <sheetViews>
    <sheetView zoomScaleNormal="10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1" width="15.28515625" style="1024" customWidth="1"/>
    <col min="2" max="2" width="13.5703125" style="1024" customWidth="1"/>
    <col min="3" max="3" width="18.28515625" style="1024" customWidth="1"/>
    <col min="4" max="4" width="39.140625" style="1028" customWidth="1"/>
    <col min="5" max="5" width="92.85546875" style="806" customWidth="1"/>
    <col min="6" max="6" width="17.7109375" style="1038" customWidth="1"/>
    <col min="7" max="7" width="18.28515625" style="1007" customWidth="1"/>
    <col min="8" max="9" width="9.140625" style="367"/>
    <col min="10" max="10" width="9.140625" style="982"/>
    <col min="11" max="11" width="9.140625" style="1003"/>
    <col min="12" max="1024" width="9.140625" style="806"/>
    <col min="1025" max="16384" width="9.140625" style="1023"/>
  </cols>
  <sheetData>
    <row r="1" spans="1:1024">
      <c r="D1" s="1025"/>
      <c r="E1" s="1026" t="s">
        <v>1473</v>
      </c>
      <c r="F1" s="1027"/>
      <c r="G1" s="805"/>
      <c r="H1" s="806"/>
      <c r="I1" s="806"/>
    </row>
    <row r="2" spans="1:1024" ht="15.75">
      <c r="E2" s="1026" t="s">
        <v>1474</v>
      </c>
      <c r="F2" s="1027"/>
      <c r="G2" s="805"/>
      <c r="H2" s="1285" t="s">
        <v>65</v>
      </c>
      <c r="I2" s="1285"/>
    </row>
    <row r="3" spans="1:1024">
      <c r="E3" s="1026" t="s">
        <v>1475</v>
      </c>
      <c r="F3" s="1027"/>
      <c r="G3" s="1286" t="s">
        <v>66</v>
      </c>
      <c r="H3" s="1286"/>
      <c r="I3" s="809">
        <v>0</v>
      </c>
    </row>
    <row r="4" spans="1:1024">
      <c r="D4" s="367"/>
      <c r="E4" s="1026" t="s">
        <v>2553</v>
      </c>
      <c r="F4" s="1027"/>
      <c r="G4" s="805"/>
      <c r="H4" s="806"/>
      <c r="I4" s="806"/>
    </row>
    <row r="5" spans="1:1024" ht="48">
      <c r="A5" s="1029" t="s">
        <v>129</v>
      </c>
      <c r="B5" s="1030" t="s">
        <v>2554</v>
      </c>
      <c r="C5" s="1029" t="s">
        <v>1478</v>
      </c>
      <c r="D5" s="1029" t="s">
        <v>69</v>
      </c>
      <c r="E5" s="1029" t="s">
        <v>148</v>
      </c>
      <c r="F5" s="1010" t="s">
        <v>2555</v>
      </c>
      <c r="G5" s="1010" t="str">
        <f>CONCATENATE("Дилерская цена при скидке ",I3*100,"%")</f>
        <v>Дилерская цена при скидке 0%</v>
      </c>
      <c r="H5" s="990"/>
      <c r="I5" s="990"/>
    </row>
    <row r="6" spans="1:1024" ht="117.75" customHeight="1">
      <c r="A6" s="998" t="s">
        <v>2853</v>
      </c>
      <c r="B6" s="1031" t="s">
        <v>2854</v>
      </c>
      <c r="C6" s="1032"/>
      <c r="D6" s="999" t="s">
        <v>2855</v>
      </c>
      <c r="E6" s="999" t="s">
        <v>2856</v>
      </c>
      <c r="F6" s="1033">
        <v>4306</v>
      </c>
      <c r="G6" s="1033">
        <f t="shared" ref="G6:G60" si="0">F6*(1-$I$3)</f>
        <v>4306</v>
      </c>
    </row>
    <row r="7" spans="1:1024" s="982" customFormat="1" ht="120" customHeight="1">
      <c r="A7" s="998" t="s">
        <v>2857</v>
      </c>
      <c r="B7" s="1031" t="s">
        <v>2858</v>
      </c>
      <c r="C7" s="1032"/>
      <c r="D7" s="999" t="s">
        <v>2859</v>
      </c>
      <c r="E7" s="999" t="s">
        <v>2860</v>
      </c>
      <c r="F7" s="1033">
        <v>4519</v>
      </c>
      <c r="G7" s="1033">
        <f t="shared" si="0"/>
        <v>4519</v>
      </c>
      <c r="H7" s="367"/>
      <c r="I7" s="367"/>
      <c r="K7" s="1003"/>
      <c r="L7" s="806"/>
      <c r="M7" s="806"/>
      <c r="N7" s="806"/>
      <c r="O7" s="806"/>
      <c r="P7" s="806"/>
      <c r="Q7" s="806"/>
      <c r="R7" s="806"/>
      <c r="S7" s="806"/>
      <c r="T7" s="806"/>
      <c r="U7" s="806"/>
      <c r="V7" s="806"/>
      <c r="W7" s="806"/>
      <c r="X7" s="806"/>
      <c r="Y7" s="806"/>
      <c r="Z7" s="806"/>
      <c r="AA7" s="806"/>
      <c r="AB7" s="806"/>
      <c r="AC7" s="806"/>
      <c r="AD7" s="806"/>
      <c r="AE7" s="806"/>
      <c r="AF7" s="806"/>
      <c r="AG7" s="806"/>
      <c r="AH7" s="806"/>
      <c r="AI7" s="806"/>
      <c r="AJ7" s="806"/>
      <c r="AK7" s="806"/>
      <c r="AL7" s="806"/>
      <c r="AM7" s="806"/>
      <c r="AN7" s="806"/>
      <c r="AO7" s="806"/>
      <c r="AP7" s="806"/>
      <c r="AQ7" s="806"/>
      <c r="AR7" s="806"/>
      <c r="AS7" s="806"/>
      <c r="AT7" s="806"/>
      <c r="AU7" s="806"/>
      <c r="AV7" s="806"/>
      <c r="AW7" s="806"/>
      <c r="AX7" s="806"/>
      <c r="AY7" s="806"/>
      <c r="AZ7" s="806"/>
      <c r="BA7" s="806"/>
      <c r="BB7" s="806"/>
      <c r="BC7" s="806"/>
      <c r="BD7" s="806"/>
      <c r="BE7" s="806"/>
      <c r="BF7" s="806"/>
      <c r="BG7" s="806"/>
      <c r="BH7" s="806"/>
      <c r="BI7" s="806"/>
      <c r="BJ7" s="806"/>
      <c r="BK7" s="806"/>
      <c r="BL7" s="806"/>
      <c r="BM7" s="806"/>
      <c r="BN7" s="806"/>
      <c r="BO7" s="806"/>
      <c r="BP7" s="806"/>
      <c r="BQ7" s="806"/>
      <c r="BR7" s="806"/>
      <c r="BS7" s="806"/>
      <c r="BT7" s="806"/>
      <c r="BU7" s="806"/>
      <c r="BV7" s="806"/>
      <c r="BW7" s="806"/>
      <c r="BX7" s="806"/>
      <c r="BY7" s="806"/>
      <c r="BZ7" s="806"/>
      <c r="CA7" s="806"/>
      <c r="CB7" s="806"/>
      <c r="CC7" s="806"/>
      <c r="CD7" s="806"/>
      <c r="CE7" s="806"/>
      <c r="CF7" s="806"/>
      <c r="CG7" s="806"/>
      <c r="CH7" s="806"/>
      <c r="CI7" s="806"/>
      <c r="CJ7" s="806"/>
      <c r="CK7" s="806"/>
      <c r="CL7" s="806"/>
      <c r="CM7" s="806"/>
      <c r="CN7" s="806"/>
      <c r="CO7" s="806"/>
      <c r="CP7" s="806"/>
      <c r="CQ7" s="806"/>
      <c r="CR7" s="806"/>
      <c r="CS7" s="806"/>
      <c r="CT7" s="806"/>
      <c r="CU7" s="806"/>
      <c r="CV7" s="806"/>
      <c r="CW7" s="806"/>
      <c r="CX7" s="806"/>
      <c r="CY7" s="806"/>
      <c r="CZ7" s="806"/>
      <c r="DA7" s="806"/>
      <c r="DB7" s="806"/>
      <c r="DC7" s="806"/>
      <c r="DD7" s="806"/>
      <c r="DE7" s="806"/>
      <c r="DF7" s="806"/>
      <c r="DG7" s="806"/>
      <c r="DH7" s="806"/>
      <c r="DI7" s="806"/>
      <c r="DJ7" s="806"/>
      <c r="DK7" s="806"/>
      <c r="DL7" s="806"/>
      <c r="DM7" s="806"/>
      <c r="DN7" s="806"/>
      <c r="DO7" s="806"/>
      <c r="DP7" s="806"/>
      <c r="DQ7" s="806"/>
      <c r="DR7" s="806"/>
      <c r="DS7" s="806"/>
      <c r="DT7" s="806"/>
      <c r="DU7" s="806"/>
      <c r="DV7" s="806"/>
      <c r="DW7" s="806"/>
      <c r="DX7" s="806"/>
      <c r="DY7" s="806"/>
      <c r="DZ7" s="806"/>
      <c r="EA7" s="806"/>
      <c r="EB7" s="806"/>
      <c r="EC7" s="806"/>
      <c r="ED7" s="806"/>
      <c r="EE7" s="806"/>
      <c r="EF7" s="806"/>
      <c r="EG7" s="806"/>
      <c r="EH7" s="806"/>
      <c r="EI7" s="806"/>
      <c r="EJ7" s="806"/>
      <c r="EK7" s="806"/>
      <c r="EL7" s="806"/>
      <c r="EM7" s="806"/>
      <c r="EN7" s="806"/>
      <c r="EO7" s="806"/>
      <c r="EP7" s="806"/>
      <c r="EQ7" s="806"/>
      <c r="ER7" s="806"/>
      <c r="ES7" s="806"/>
      <c r="ET7" s="806"/>
      <c r="EU7" s="806"/>
      <c r="EV7" s="806"/>
      <c r="EW7" s="806"/>
      <c r="EX7" s="806"/>
      <c r="EY7" s="806"/>
      <c r="EZ7" s="806"/>
      <c r="FA7" s="806"/>
      <c r="FB7" s="806"/>
      <c r="FC7" s="806"/>
      <c r="FD7" s="806"/>
      <c r="FE7" s="806"/>
      <c r="FF7" s="806"/>
      <c r="FG7" s="806"/>
      <c r="FH7" s="806"/>
      <c r="FI7" s="806"/>
      <c r="FJ7" s="806"/>
      <c r="FK7" s="806"/>
      <c r="FL7" s="806"/>
      <c r="FM7" s="806"/>
      <c r="FN7" s="806"/>
      <c r="FO7" s="806"/>
      <c r="FP7" s="806"/>
      <c r="FQ7" s="806"/>
      <c r="FR7" s="806"/>
      <c r="FS7" s="806"/>
      <c r="FT7" s="806"/>
      <c r="FU7" s="806"/>
      <c r="FV7" s="806"/>
      <c r="FW7" s="806"/>
      <c r="FX7" s="806"/>
      <c r="FY7" s="806"/>
      <c r="FZ7" s="806"/>
      <c r="GA7" s="806"/>
      <c r="GB7" s="806"/>
      <c r="GC7" s="806"/>
      <c r="GD7" s="806"/>
      <c r="GE7" s="806"/>
      <c r="GF7" s="806"/>
      <c r="GG7" s="806"/>
      <c r="GH7" s="806"/>
      <c r="GI7" s="806"/>
      <c r="GJ7" s="806"/>
      <c r="GK7" s="806"/>
      <c r="GL7" s="806"/>
      <c r="GM7" s="806"/>
      <c r="GN7" s="806"/>
      <c r="GO7" s="806"/>
      <c r="GP7" s="806"/>
      <c r="GQ7" s="806"/>
      <c r="GR7" s="806"/>
      <c r="GS7" s="806"/>
      <c r="GT7" s="806"/>
      <c r="GU7" s="806"/>
      <c r="GV7" s="806"/>
      <c r="GW7" s="806"/>
      <c r="GX7" s="806"/>
      <c r="GY7" s="806"/>
      <c r="GZ7" s="806"/>
      <c r="HA7" s="806"/>
      <c r="HB7" s="806"/>
      <c r="HC7" s="806"/>
      <c r="HD7" s="806"/>
      <c r="HE7" s="806"/>
      <c r="HF7" s="806"/>
      <c r="HG7" s="806"/>
      <c r="HH7" s="806"/>
      <c r="HI7" s="806"/>
      <c r="HJ7" s="806"/>
      <c r="HK7" s="806"/>
      <c r="HL7" s="806"/>
      <c r="HM7" s="806"/>
      <c r="HN7" s="806"/>
      <c r="HO7" s="806"/>
      <c r="HP7" s="806"/>
      <c r="HQ7" s="806"/>
      <c r="HR7" s="806"/>
      <c r="HS7" s="806"/>
      <c r="HT7" s="806"/>
      <c r="HU7" s="806"/>
      <c r="HV7" s="806"/>
      <c r="HW7" s="806"/>
      <c r="HX7" s="806"/>
      <c r="HY7" s="806"/>
      <c r="HZ7" s="806"/>
      <c r="IA7" s="806"/>
      <c r="IB7" s="806"/>
      <c r="IC7" s="806"/>
      <c r="ID7" s="806"/>
      <c r="IE7" s="806"/>
      <c r="IF7" s="806"/>
      <c r="IG7" s="806"/>
      <c r="IH7" s="806"/>
      <c r="II7" s="806"/>
      <c r="IJ7" s="806"/>
      <c r="IK7" s="806"/>
      <c r="IL7" s="806"/>
      <c r="IM7" s="806"/>
      <c r="IN7" s="806"/>
      <c r="IO7" s="806"/>
      <c r="IP7" s="806"/>
      <c r="IQ7" s="806"/>
      <c r="IR7" s="806"/>
      <c r="IS7" s="806"/>
      <c r="IT7" s="806"/>
      <c r="IU7" s="806"/>
      <c r="IV7" s="806"/>
      <c r="IW7" s="806"/>
      <c r="IX7" s="806"/>
      <c r="IY7" s="806"/>
      <c r="IZ7" s="806"/>
      <c r="JA7" s="806"/>
      <c r="JB7" s="806"/>
      <c r="JC7" s="806"/>
      <c r="JD7" s="806"/>
      <c r="JE7" s="806"/>
      <c r="JF7" s="806"/>
      <c r="JG7" s="806"/>
      <c r="JH7" s="806"/>
      <c r="JI7" s="806"/>
      <c r="JJ7" s="806"/>
      <c r="JK7" s="806"/>
      <c r="JL7" s="806"/>
      <c r="JM7" s="806"/>
      <c r="JN7" s="806"/>
      <c r="JO7" s="806"/>
      <c r="JP7" s="806"/>
      <c r="JQ7" s="806"/>
      <c r="JR7" s="806"/>
      <c r="JS7" s="806"/>
      <c r="JT7" s="806"/>
      <c r="JU7" s="806"/>
      <c r="JV7" s="806"/>
      <c r="JW7" s="806"/>
      <c r="JX7" s="806"/>
      <c r="JY7" s="806"/>
      <c r="JZ7" s="806"/>
      <c r="KA7" s="806"/>
      <c r="KB7" s="806"/>
      <c r="KC7" s="806"/>
      <c r="KD7" s="806"/>
      <c r="KE7" s="806"/>
      <c r="KF7" s="806"/>
      <c r="KG7" s="806"/>
      <c r="KH7" s="806"/>
      <c r="KI7" s="806"/>
      <c r="KJ7" s="806"/>
      <c r="KK7" s="806"/>
      <c r="KL7" s="806"/>
      <c r="KM7" s="806"/>
      <c r="KN7" s="806"/>
      <c r="KO7" s="806"/>
      <c r="KP7" s="806"/>
      <c r="KQ7" s="806"/>
      <c r="KR7" s="806"/>
      <c r="KS7" s="806"/>
      <c r="KT7" s="806"/>
      <c r="KU7" s="806"/>
      <c r="KV7" s="806"/>
      <c r="KW7" s="806"/>
      <c r="KX7" s="806"/>
      <c r="KY7" s="806"/>
      <c r="KZ7" s="806"/>
      <c r="LA7" s="806"/>
      <c r="LB7" s="806"/>
      <c r="LC7" s="806"/>
      <c r="LD7" s="806"/>
      <c r="LE7" s="806"/>
      <c r="LF7" s="806"/>
      <c r="LG7" s="806"/>
      <c r="LH7" s="806"/>
      <c r="LI7" s="806"/>
      <c r="LJ7" s="806"/>
      <c r="LK7" s="806"/>
      <c r="LL7" s="806"/>
      <c r="LM7" s="806"/>
      <c r="LN7" s="806"/>
      <c r="LO7" s="806"/>
      <c r="LP7" s="806"/>
      <c r="LQ7" s="806"/>
      <c r="LR7" s="806"/>
      <c r="LS7" s="806"/>
      <c r="LT7" s="806"/>
      <c r="LU7" s="806"/>
      <c r="LV7" s="806"/>
      <c r="LW7" s="806"/>
      <c r="LX7" s="806"/>
      <c r="LY7" s="806"/>
      <c r="LZ7" s="806"/>
      <c r="MA7" s="806"/>
      <c r="MB7" s="806"/>
      <c r="MC7" s="806"/>
      <c r="MD7" s="806"/>
      <c r="ME7" s="806"/>
      <c r="MF7" s="806"/>
      <c r="MG7" s="806"/>
      <c r="MH7" s="806"/>
      <c r="MI7" s="806"/>
      <c r="MJ7" s="806"/>
      <c r="MK7" s="806"/>
      <c r="ML7" s="806"/>
      <c r="MM7" s="806"/>
      <c r="MN7" s="806"/>
      <c r="MO7" s="806"/>
      <c r="MP7" s="806"/>
      <c r="MQ7" s="806"/>
      <c r="MR7" s="806"/>
      <c r="MS7" s="806"/>
      <c r="MT7" s="806"/>
      <c r="MU7" s="806"/>
      <c r="MV7" s="806"/>
      <c r="MW7" s="806"/>
      <c r="MX7" s="806"/>
      <c r="MY7" s="806"/>
      <c r="MZ7" s="806"/>
      <c r="NA7" s="806"/>
      <c r="NB7" s="806"/>
      <c r="NC7" s="806"/>
      <c r="ND7" s="806"/>
      <c r="NE7" s="806"/>
      <c r="NF7" s="806"/>
      <c r="NG7" s="806"/>
      <c r="NH7" s="806"/>
      <c r="NI7" s="806"/>
      <c r="NJ7" s="806"/>
      <c r="NK7" s="806"/>
      <c r="NL7" s="806"/>
      <c r="NM7" s="806"/>
      <c r="NN7" s="806"/>
      <c r="NO7" s="806"/>
      <c r="NP7" s="806"/>
      <c r="NQ7" s="806"/>
      <c r="NR7" s="806"/>
      <c r="NS7" s="806"/>
      <c r="NT7" s="806"/>
      <c r="NU7" s="806"/>
      <c r="NV7" s="806"/>
      <c r="NW7" s="806"/>
      <c r="NX7" s="806"/>
      <c r="NY7" s="806"/>
      <c r="NZ7" s="806"/>
      <c r="OA7" s="806"/>
      <c r="OB7" s="806"/>
      <c r="OC7" s="806"/>
      <c r="OD7" s="806"/>
      <c r="OE7" s="806"/>
      <c r="OF7" s="806"/>
      <c r="OG7" s="806"/>
      <c r="OH7" s="806"/>
      <c r="OI7" s="806"/>
      <c r="OJ7" s="806"/>
      <c r="OK7" s="806"/>
      <c r="OL7" s="806"/>
      <c r="OM7" s="806"/>
      <c r="ON7" s="806"/>
      <c r="OO7" s="806"/>
      <c r="OP7" s="806"/>
      <c r="OQ7" s="806"/>
      <c r="OR7" s="806"/>
      <c r="OS7" s="806"/>
      <c r="OT7" s="806"/>
      <c r="OU7" s="806"/>
      <c r="OV7" s="806"/>
      <c r="OW7" s="806"/>
      <c r="OX7" s="806"/>
      <c r="OY7" s="806"/>
      <c r="OZ7" s="806"/>
      <c r="PA7" s="806"/>
      <c r="PB7" s="806"/>
      <c r="PC7" s="806"/>
      <c r="PD7" s="806"/>
      <c r="PE7" s="806"/>
      <c r="PF7" s="806"/>
      <c r="PG7" s="806"/>
      <c r="PH7" s="806"/>
      <c r="PI7" s="806"/>
      <c r="PJ7" s="806"/>
      <c r="PK7" s="806"/>
      <c r="PL7" s="806"/>
      <c r="PM7" s="806"/>
      <c r="PN7" s="806"/>
      <c r="PO7" s="806"/>
      <c r="PP7" s="806"/>
      <c r="PQ7" s="806"/>
      <c r="PR7" s="806"/>
      <c r="PS7" s="806"/>
      <c r="PT7" s="806"/>
      <c r="PU7" s="806"/>
      <c r="PV7" s="806"/>
      <c r="PW7" s="806"/>
      <c r="PX7" s="806"/>
      <c r="PY7" s="806"/>
      <c r="PZ7" s="806"/>
      <c r="QA7" s="806"/>
      <c r="QB7" s="806"/>
      <c r="QC7" s="806"/>
      <c r="QD7" s="806"/>
      <c r="QE7" s="806"/>
      <c r="QF7" s="806"/>
      <c r="QG7" s="806"/>
      <c r="QH7" s="806"/>
      <c r="QI7" s="806"/>
      <c r="QJ7" s="806"/>
      <c r="QK7" s="806"/>
      <c r="QL7" s="806"/>
      <c r="QM7" s="806"/>
      <c r="QN7" s="806"/>
      <c r="QO7" s="806"/>
      <c r="QP7" s="806"/>
      <c r="QQ7" s="806"/>
      <c r="QR7" s="806"/>
      <c r="QS7" s="806"/>
      <c r="QT7" s="806"/>
      <c r="QU7" s="806"/>
      <c r="QV7" s="806"/>
      <c r="QW7" s="806"/>
      <c r="QX7" s="806"/>
      <c r="QY7" s="806"/>
      <c r="QZ7" s="806"/>
      <c r="RA7" s="806"/>
      <c r="RB7" s="806"/>
      <c r="RC7" s="806"/>
      <c r="RD7" s="806"/>
      <c r="RE7" s="806"/>
      <c r="RF7" s="806"/>
      <c r="RG7" s="806"/>
      <c r="RH7" s="806"/>
      <c r="RI7" s="806"/>
      <c r="RJ7" s="806"/>
      <c r="RK7" s="806"/>
      <c r="RL7" s="806"/>
      <c r="RM7" s="806"/>
      <c r="RN7" s="806"/>
      <c r="RO7" s="806"/>
      <c r="RP7" s="806"/>
      <c r="RQ7" s="806"/>
      <c r="RR7" s="806"/>
      <c r="RS7" s="806"/>
      <c r="RT7" s="806"/>
      <c r="RU7" s="806"/>
      <c r="RV7" s="806"/>
      <c r="RW7" s="806"/>
      <c r="RX7" s="806"/>
      <c r="RY7" s="806"/>
      <c r="RZ7" s="806"/>
      <c r="SA7" s="806"/>
      <c r="SB7" s="806"/>
      <c r="SC7" s="806"/>
      <c r="SD7" s="806"/>
      <c r="SE7" s="806"/>
      <c r="SF7" s="806"/>
      <c r="SG7" s="806"/>
      <c r="SH7" s="806"/>
      <c r="SI7" s="806"/>
      <c r="SJ7" s="806"/>
      <c r="SK7" s="806"/>
      <c r="SL7" s="806"/>
      <c r="SM7" s="806"/>
      <c r="SN7" s="806"/>
      <c r="SO7" s="806"/>
      <c r="SP7" s="806"/>
      <c r="SQ7" s="806"/>
      <c r="SR7" s="806"/>
      <c r="SS7" s="806"/>
      <c r="ST7" s="806"/>
      <c r="SU7" s="806"/>
      <c r="SV7" s="806"/>
      <c r="SW7" s="806"/>
      <c r="SX7" s="806"/>
      <c r="SY7" s="806"/>
      <c r="SZ7" s="806"/>
      <c r="TA7" s="806"/>
      <c r="TB7" s="806"/>
      <c r="TC7" s="806"/>
      <c r="TD7" s="806"/>
      <c r="TE7" s="806"/>
      <c r="TF7" s="806"/>
      <c r="TG7" s="806"/>
      <c r="TH7" s="806"/>
      <c r="TI7" s="806"/>
      <c r="TJ7" s="806"/>
      <c r="TK7" s="806"/>
      <c r="TL7" s="806"/>
      <c r="TM7" s="806"/>
      <c r="TN7" s="806"/>
      <c r="TO7" s="806"/>
      <c r="TP7" s="806"/>
      <c r="TQ7" s="806"/>
      <c r="TR7" s="806"/>
      <c r="TS7" s="806"/>
      <c r="TT7" s="806"/>
      <c r="TU7" s="806"/>
      <c r="TV7" s="806"/>
      <c r="TW7" s="806"/>
      <c r="TX7" s="806"/>
      <c r="TY7" s="806"/>
      <c r="TZ7" s="806"/>
      <c r="UA7" s="806"/>
      <c r="UB7" s="806"/>
      <c r="UC7" s="806"/>
      <c r="UD7" s="806"/>
      <c r="UE7" s="806"/>
      <c r="UF7" s="806"/>
      <c r="UG7" s="806"/>
      <c r="UH7" s="806"/>
      <c r="UI7" s="806"/>
      <c r="UJ7" s="806"/>
      <c r="UK7" s="806"/>
      <c r="UL7" s="806"/>
      <c r="UM7" s="806"/>
      <c r="UN7" s="806"/>
      <c r="UO7" s="806"/>
      <c r="UP7" s="806"/>
      <c r="UQ7" s="806"/>
      <c r="UR7" s="806"/>
      <c r="US7" s="806"/>
      <c r="UT7" s="806"/>
      <c r="UU7" s="806"/>
      <c r="UV7" s="806"/>
      <c r="UW7" s="806"/>
      <c r="UX7" s="806"/>
      <c r="UY7" s="806"/>
      <c r="UZ7" s="806"/>
      <c r="VA7" s="806"/>
      <c r="VB7" s="806"/>
      <c r="VC7" s="806"/>
      <c r="VD7" s="806"/>
      <c r="VE7" s="806"/>
      <c r="VF7" s="806"/>
      <c r="VG7" s="806"/>
      <c r="VH7" s="806"/>
      <c r="VI7" s="806"/>
      <c r="VJ7" s="806"/>
      <c r="VK7" s="806"/>
      <c r="VL7" s="806"/>
      <c r="VM7" s="806"/>
      <c r="VN7" s="806"/>
      <c r="VO7" s="806"/>
      <c r="VP7" s="806"/>
      <c r="VQ7" s="806"/>
      <c r="VR7" s="806"/>
      <c r="VS7" s="806"/>
      <c r="VT7" s="806"/>
      <c r="VU7" s="806"/>
      <c r="VV7" s="806"/>
      <c r="VW7" s="806"/>
      <c r="VX7" s="806"/>
      <c r="VY7" s="806"/>
      <c r="VZ7" s="806"/>
      <c r="WA7" s="806"/>
      <c r="WB7" s="806"/>
      <c r="WC7" s="806"/>
      <c r="WD7" s="806"/>
      <c r="WE7" s="806"/>
      <c r="WF7" s="806"/>
      <c r="WG7" s="806"/>
      <c r="WH7" s="806"/>
      <c r="WI7" s="806"/>
      <c r="WJ7" s="806"/>
      <c r="WK7" s="806"/>
      <c r="WL7" s="806"/>
      <c r="WM7" s="806"/>
      <c r="WN7" s="806"/>
      <c r="WO7" s="806"/>
      <c r="WP7" s="806"/>
      <c r="WQ7" s="806"/>
      <c r="WR7" s="806"/>
      <c r="WS7" s="806"/>
      <c r="WT7" s="806"/>
      <c r="WU7" s="806"/>
      <c r="WV7" s="806"/>
      <c r="WW7" s="806"/>
      <c r="WX7" s="806"/>
      <c r="WY7" s="806"/>
      <c r="WZ7" s="806"/>
      <c r="XA7" s="806"/>
      <c r="XB7" s="806"/>
      <c r="XC7" s="806"/>
      <c r="XD7" s="806"/>
      <c r="XE7" s="806"/>
      <c r="XF7" s="806"/>
      <c r="XG7" s="806"/>
      <c r="XH7" s="806"/>
      <c r="XI7" s="806"/>
      <c r="XJ7" s="806"/>
      <c r="XK7" s="806"/>
      <c r="XL7" s="806"/>
      <c r="XM7" s="806"/>
      <c r="XN7" s="806"/>
      <c r="XO7" s="806"/>
      <c r="XP7" s="806"/>
      <c r="XQ7" s="806"/>
      <c r="XR7" s="806"/>
      <c r="XS7" s="806"/>
      <c r="XT7" s="806"/>
      <c r="XU7" s="806"/>
      <c r="XV7" s="806"/>
      <c r="XW7" s="806"/>
      <c r="XX7" s="806"/>
      <c r="XY7" s="806"/>
      <c r="XZ7" s="806"/>
      <c r="YA7" s="806"/>
      <c r="YB7" s="806"/>
      <c r="YC7" s="806"/>
      <c r="YD7" s="806"/>
      <c r="YE7" s="806"/>
      <c r="YF7" s="806"/>
      <c r="YG7" s="806"/>
      <c r="YH7" s="806"/>
      <c r="YI7" s="806"/>
      <c r="YJ7" s="806"/>
      <c r="YK7" s="806"/>
      <c r="YL7" s="806"/>
      <c r="YM7" s="806"/>
      <c r="YN7" s="806"/>
      <c r="YO7" s="806"/>
      <c r="YP7" s="806"/>
      <c r="YQ7" s="806"/>
      <c r="YR7" s="806"/>
      <c r="YS7" s="806"/>
      <c r="YT7" s="806"/>
      <c r="YU7" s="806"/>
      <c r="YV7" s="806"/>
      <c r="YW7" s="806"/>
      <c r="YX7" s="806"/>
      <c r="YY7" s="806"/>
      <c r="YZ7" s="806"/>
      <c r="ZA7" s="806"/>
      <c r="ZB7" s="806"/>
      <c r="ZC7" s="806"/>
      <c r="ZD7" s="806"/>
      <c r="ZE7" s="806"/>
      <c r="ZF7" s="806"/>
      <c r="ZG7" s="806"/>
      <c r="ZH7" s="806"/>
      <c r="ZI7" s="806"/>
      <c r="ZJ7" s="806"/>
      <c r="ZK7" s="806"/>
      <c r="ZL7" s="806"/>
      <c r="ZM7" s="806"/>
      <c r="ZN7" s="806"/>
      <c r="ZO7" s="806"/>
      <c r="ZP7" s="806"/>
      <c r="ZQ7" s="806"/>
      <c r="ZR7" s="806"/>
      <c r="ZS7" s="806"/>
      <c r="ZT7" s="806"/>
      <c r="ZU7" s="806"/>
      <c r="ZV7" s="806"/>
      <c r="ZW7" s="806"/>
      <c r="ZX7" s="806"/>
      <c r="ZY7" s="806"/>
      <c r="ZZ7" s="806"/>
      <c r="AAA7" s="806"/>
      <c r="AAB7" s="806"/>
      <c r="AAC7" s="806"/>
      <c r="AAD7" s="806"/>
      <c r="AAE7" s="806"/>
      <c r="AAF7" s="806"/>
      <c r="AAG7" s="806"/>
      <c r="AAH7" s="806"/>
      <c r="AAI7" s="806"/>
      <c r="AAJ7" s="806"/>
      <c r="AAK7" s="806"/>
      <c r="AAL7" s="806"/>
      <c r="AAM7" s="806"/>
      <c r="AAN7" s="806"/>
      <c r="AAO7" s="806"/>
      <c r="AAP7" s="806"/>
      <c r="AAQ7" s="806"/>
      <c r="AAR7" s="806"/>
      <c r="AAS7" s="806"/>
      <c r="AAT7" s="806"/>
      <c r="AAU7" s="806"/>
      <c r="AAV7" s="806"/>
      <c r="AAW7" s="806"/>
      <c r="AAX7" s="806"/>
      <c r="AAY7" s="806"/>
      <c r="AAZ7" s="806"/>
      <c r="ABA7" s="806"/>
      <c r="ABB7" s="806"/>
      <c r="ABC7" s="806"/>
      <c r="ABD7" s="806"/>
      <c r="ABE7" s="806"/>
      <c r="ABF7" s="806"/>
      <c r="ABG7" s="806"/>
      <c r="ABH7" s="806"/>
      <c r="ABI7" s="806"/>
      <c r="ABJ7" s="806"/>
      <c r="ABK7" s="806"/>
      <c r="ABL7" s="806"/>
      <c r="ABM7" s="806"/>
      <c r="ABN7" s="806"/>
      <c r="ABO7" s="806"/>
      <c r="ABP7" s="806"/>
      <c r="ABQ7" s="806"/>
      <c r="ABR7" s="806"/>
      <c r="ABS7" s="806"/>
      <c r="ABT7" s="806"/>
      <c r="ABU7" s="806"/>
      <c r="ABV7" s="806"/>
      <c r="ABW7" s="806"/>
      <c r="ABX7" s="806"/>
      <c r="ABY7" s="806"/>
      <c r="ABZ7" s="806"/>
      <c r="ACA7" s="806"/>
      <c r="ACB7" s="806"/>
      <c r="ACC7" s="806"/>
      <c r="ACD7" s="806"/>
      <c r="ACE7" s="806"/>
      <c r="ACF7" s="806"/>
      <c r="ACG7" s="806"/>
      <c r="ACH7" s="806"/>
      <c r="ACI7" s="806"/>
      <c r="ACJ7" s="806"/>
      <c r="ACK7" s="806"/>
      <c r="ACL7" s="806"/>
      <c r="ACM7" s="806"/>
      <c r="ACN7" s="806"/>
      <c r="ACO7" s="806"/>
      <c r="ACP7" s="806"/>
      <c r="ACQ7" s="806"/>
      <c r="ACR7" s="806"/>
      <c r="ACS7" s="806"/>
      <c r="ACT7" s="806"/>
      <c r="ACU7" s="806"/>
      <c r="ACV7" s="806"/>
      <c r="ACW7" s="806"/>
      <c r="ACX7" s="806"/>
      <c r="ACY7" s="806"/>
      <c r="ACZ7" s="806"/>
      <c r="ADA7" s="806"/>
      <c r="ADB7" s="806"/>
      <c r="ADC7" s="806"/>
      <c r="ADD7" s="806"/>
      <c r="ADE7" s="806"/>
      <c r="ADF7" s="806"/>
      <c r="ADG7" s="806"/>
      <c r="ADH7" s="806"/>
      <c r="ADI7" s="806"/>
      <c r="ADJ7" s="806"/>
      <c r="ADK7" s="806"/>
      <c r="ADL7" s="806"/>
      <c r="ADM7" s="806"/>
      <c r="ADN7" s="806"/>
      <c r="ADO7" s="806"/>
      <c r="ADP7" s="806"/>
      <c r="ADQ7" s="806"/>
      <c r="ADR7" s="806"/>
      <c r="ADS7" s="806"/>
      <c r="ADT7" s="806"/>
      <c r="ADU7" s="806"/>
      <c r="ADV7" s="806"/>
      <c r="ADW7" s="806"/>
      <c r="ADX7" s="806"/>
      <c r="ADY7" s="806"/>
      <c r="ADZ7" s="806"/>
      <c r="AEA7" s="806"/>
      <c r="AEB7" s="806"/>
      <c r="AEC7" s="806"/>
      <c r="AED7" s="806"/>
      <c r="AEE7" s="806"/>
      <c r="AEF7" s="806"/>
      <c r="AEG7" s="806"/>
      <c r="AEH7" s="806"/>
      <c r="AEI7" s="806"/>
      <c r="AEJ7" s="806"/>
      <c r="AEK7" s="806"/>
      <c r="AEL7" s="806"/>
      <c r="AEM7" s="806"/>
      <c r="AEN7" s="806"/>
      <c r="AEO7" s="806"/>
      <c r="AEP7" s="806"/>
      <c r="AEQ7" s="806"/>
      <c r="AER7" s="806"/>
      <c r="AES7" s="806"/>
      <c r="AET7" s="806"/>
      <c r="AEU7" s="806"/>
      <c r="AEV7" s="806"/>
      <c r="AEW7" s="806"/>
      <c r="AEX7" s="806"/>
      <c r="AEY7" s="806"/>
      <c r="AEZ7" s="806"/>
      <c r="AFA7" s="806"/>
      <c r="AFB7" s="806"/>
      <c r="AFC7" s="806"/>
      <c r="AFD7" s="806"/>
      <c r="AFE7" s="806"/>
      <c r="AFF7" s="806"/>
      <c r="AFG7" s="806"/>
      <c r="AFH7" s="806"/>
      <c r="AFI7" s="806"/>
      <c r="AFJ7" s="806"/>
      <c r="AFK7" s="806"/>
      <c r="AFL7" s="806"/>
      <c r="AFM7" s="806"/>
      <c r="AFN7" s="806"/>
      <c r="AFO7" s="806"/>
      <c r="AFP7" s="806"/>
      <c r="AFQ7" s="806"/>
      <c r="AFR7" s="806"/>
      <c r="AFS7" s="806"/>
      <c r="AFT7" s="806"/>
      <c r="AFU7" s="806"/>
      <c r="AFV7" s="806"/>
      <c r="AFW7" s="806"/>
      <c r="AFX7" s="806"/>
      <c r="AFY7" s="806"/>
      <c r="AFZ7" s="806"/>
      <c r="AGA7" s="806"/>
      <c r="AGB7" s="806"/>
      <c r="AGC7" s="806"/>
      <c r="AGD7" s="806"/>
      <c r="AGE7" s="806"/>
      <c r="AGF7" s="806"/>
      <c r="AGG7" s="806"/>
      <c r="AGH7" s="806"/>
      <c r="AGI7" s="806"/>
      <c r="AGJ7" s="806"/>
      <c r="AGK7" s="806"/>
      <c r="AGL7" s="806"/>
      <c r="AGM7" s="806"/>
      <c r="AGN7" s="806"/>
      <c r="AGO7" s="806"/>
      <c r="AGP7" s="806"/>
      <c r="AGQ7" s="806"/>
      <c r="AGR7" s="806"/>
      <c r="AGS7" s="806"/>
      <c r="AGT7" s="806"/>
      <c r="AGU7" s="806"/>
      <c r="AGV7" s="806"/>
      <c r="AGW7" s="806"/>
      <c r="AGX7" s="806"/>
      <c r="AGY7" s="806"/>
      <c r="AGZ7" s="806"/>
      <c r="AHA7" s="806"/>
      <c r="AHB7" s="806"/>
      <c r="AHC7" s="806"/>
      <c r="AHD7" s="806"/>
      <c r="AHE7" s="806"/>
      <c r="AHF7" s="806"/>
      <c r="AHG7" s="806"/>
      <c r="AHH7" s="806"/>
      <c r="AHI7" s="806"/>
      <c r="AHJ7" s="806"/>
      <c r="AHK7" s="806"/>
      <c r="AHL7" s="806"/>
      <c r="AHM7" s="806"/>
      <c r="AHN7" s="806"/>
      <c r="AHO7" s="806"/>
      <c r="AHP7" s="806"/>
      <c r="AHQ7" s="806"/>
      <c r="AHR7" s="806"/>
      <c r="AHS7" s="806"/>
      <c r="AHT7" s="806"/>
      <c r="AHU7" s="806"/>
      <c r="AHV7" s="806"/>
      <c r="AHW7" s="806"/>
      <c r="AHX7" s="806"/>
      <c r="AHY7" s="806"/>
      <c r="AHZ7" s="806"/>
      <c r="AIA7" s="806"/>
      <c r="AIB7" s="806"/>
      <c r="AIC7" s="806"/>
      <c r="AID7" s="806"/>
      <c r="AIE7" s="806"/>
      <c r="AIF7" s="806"/>
      <c r="AIG7" s="806"/>
      <c r="AIH7" s="806"/>
      <c r="AII7" s="806"/>
      <c r="AIJ7" s="806"/>
      <c r="AIK7" s="806"/>
      <c r="AIL7" s="806"/>
      <c r="AIM7" s="806"/>
      <c r="AIN7" s="806"/>
      <c r="AIO7" s="806"/>
      <c r="AIP7" s="806"/>
      <c r="AIQ7" s="806"/>
      <c r="AIR7" s="806"/>
      <c r="AIS7" s="806"/>
      <c r="AIT7" s="806"/>
      <c r="AIU7" s="806"/>
      <c r="AIV7" s="806"/>
      <c r="AIW7" s="806"/>
      <c r="AIX7" s="806"/>
      <c r="AIY7" s="806"/>
      <c r="AIZ7" s="806"/>
      <c r="AJA7" s="806"/>
      <c r="AJB7" s="806"/>
      <c r="AJC7" s="806"/>
      <c r="AJD7" s="806"/>
      <c r="AJE7" s="806"/>
      <c r="AJF7" s="806"/>
      <c r="AJG7" s="806"/>
      <c r="AJH7" s="806"/>
      <c r="AJI7" s="806"/>
      <c r="AJJ7" s="806"/>
      <c r="AJK7" s="806"/>
      <c r="AJL7" s="806"/>
      <c r="AJM7" s="806"/>
      <c r="AJN7" s="806"/>
      <c r="AJO7" s="806"/>
      <c r="AJP7" s="806"/>
      <c r="AJQ7" s="806"/>
      <c r="AJR7" s="806"/>
      <c r="AJS7" s="806"/>
      <c r="AJT7" s="806"/>
      <c r="AJU7" s="806"/>
      <c r="AJV7" s="806"/>
      <c r="AJW7" s="806"/>
      <c r="AJX7" s="806"/>
      <c r="AJY7" s="806"/>
      <c r="AJZ7" s="806"/>
      <c r="AKA7" s="806"/>
      <c r="AKB7" s="806"/>
      <c r="AKC7" s="806"/>
      <c r="AKD7" s="806"/>
      <c r="AKE7" s="806"/>
      <c r="AKF7" s="806"/>
      <c r="AKG7" s="806"/>
      <c r="AKH7" s="806"/>
      <c r="AKI7" s="806"/>
      <c r="AKJ7" s="806"/>
      <c r="AKK7" s="806"/>
      <c r="AKL7" s="806"/>
      <c r="AKM7" s="806"/>
      <c r="AKN7" s="806"/>
      <c r="AKO7" s="806"/>
      <c r="AKP7" s="806"/>
      <c r="AKQ7" s="806"/>
      <c r="AKR7" s="806"/>
      <c r="AKS7" s="806"/>
      <c r="AKT7" s="806"/>
      <c r="AKU7" s="806"/>
      <c r="AKV7" s="806"/>
      <c r="AKW7" s="806"/>
      <c r="AKX7" s="806"/>
      <c r="AKY7" s="806"/>
      <c r="AKZ7" s="806"/>
      <c r="ALA7" s="806"/>
      <c r="ALB7" s="806"/>
      <c r="ALC7" s="806"/>
      <c r="ALD7" s="806"/>
      <c r="ALE7" s="806"/>
      <c r="ALF7" s="806"/>
      <c r="ALG7" s="806"/>
      <c r="ALH7" s="806"/>
      <c r="ALI7" s="806"/>
      <c r="ALJ7" s="806"/>
      <c r="ALK7" s="806"/>
      <c r="ALL7" s="806"/>
      <c r="ALM7" s="806"/>
      <c r="ALN7" s="806"/>
      <c r="ALO7" s="806"/>
      <c r="ALP7" s="806"/>
      <c r="ALQ7" s="806"/>
      <c r="ALR7" s="806"/>
      <c r="ALS7" s="806"/>
      <c r="ALT7" s="806"/>
      <c r="ALU7" s="806"/>
      <c r="ALV7" s="806"/>
      <c r="ALW7" s="806"/>
      <c r="ALX7" s="806"/>
      <c r="ALY7" s="806"/>
      <c r="ALZ7" s="806"/>
      <c r="AMA7" s="806"/>
      <c r="AMB7" s="806"/>
      <c r="AMC7" s="806"/>
      <c r="AMD7" s="806"/>
      <c r="AME7" s="806"/>
      <c r="AMF7" s="806"/>
      <c r="AMG7" s="806"/>
      <c r="AMH7" s="806"/>
      <c r="AMI7" s="806"/>
      <c r="AMJ7" s="806"/>
    </row>
    <row r="8" spans="1:1024" s="982" customFormat="1" ht="120" customHeight="1">
      <c r="A8" s="998" t="s">
        <v>2861</v>
      </c>
      <c r="B8" s="1031" t="s">
        <v>2862</v>
      </c>
      <c r="C8" s="1032"/>
      <c r="D8" s="999" t="s">
        <v>2863</v>
      </c>
      <c r="E8" s="999" t="s">
        <v>2864</v>
      </c>
      <c r="F8" s="1033">
        <v>8185</v>
      </c>
      <c r="G8" s="1033">
        <f t="shared" si="0"/>
        <v>8185</v>
      </c>
      <c r="H8" s="367"/>
      <c r="I8" s="367"/>
      <c r="K8" s="1003"/>
      <c r="L8" s="806"/>
      <c r="M8" s="806"/>
      <c r="N8" s="806"/>
      <c r="O8" s="806"/>
      <c r="P8" s="806"/>
      <c r="Q8" s="806"/>
      <c r="R8" s="806"/>
      <c r="S8" s="806"/>
      <c r="T8" s="806"/>
      <c r="U8" s="806"/>
      <c r="V8" s="806"/>
      <c r="W8" s="806"/>
      <c r="X8" s="806"/>
      <c r="Y8" s="806"/>
      <c r="Z8" s="806"/>
      <c r="AA8" s="806"/>
      <c r="AB8" s="806"/>
      <c r="AC8" s="806"/>
      <c r="AD8" s="806"/>
      <c r="AE8" s="806"/>
      <c r="AF8" s="806"/>
      <c r="AG8" s="806"/>
      <c r="AH8" s="806"/>
      <c r="AI8" s="806"/>
      <c r="AJ8" s="806"/>
      <c r="AK8" s="806"/>
      <c r="AL8" s="806"/>
      <c r="AM8" s="806"/>
      <c r="AN8" s="806"/>
      <c r="AO8" s="806"/>
      <c r="AP8" s="806"/>
      <c r="AQ8" s="806"/>
      <c r="AR8" s="806"/>
      <c r="AS8" s="806"/>
      <c r="AT8" s="806"/>
      <c r="AU8" s="806"/>
      <c r="AV8" s="806"/>
      <c r="AW8" s="806"/>
      <c r="AX8" s="806"/>
      <c r="AY8" s="806"/>
      <c r="AZ8" s="806"/>
      <c r="BA8" s="806"/>
      <c r="BB8" s="806"/>
      <c r="BC8" s="806"/>
      <c r="BD8" s="806"/>
      <c r="BE8" s="806"/>
      <c r="BF8" s="806"/>
      <c r="BG8" s="806"/>
      <c r="BH8" s="806"/>
      <c r="BI8" s="806"/>
      <c r="BJ8" s="806"/>
      <c r="BK8" s="806"/>
      <c r="BL8" s="806"/>
      <c r="BM8" s="806"/>
      <c r="BN8" s="806"/>
      <c r="BO8" s="806"/>
      <c r="BP8" s="806"/>
      <c r="BQ8" s="806"/>
      <c r="BR8" s="806"/>
      <c r="BS8" s="806"/>
      <c r="BT8" s="806"/>
      <c r="BU8" s="806"/>
      <c r="BV8" s="806"/>
      <c r="BW8" s="806"/>
      <c r="BX8" s="806"/>
      <c r="BY8" s="806"/>
      <c r="BZ8" s="806"/>
      <c r="CA8" s="806"/>
      <c r="CB8" s="806"/>
      <c r="CC8" s="806"/>
      <c r="CD8" s="806"/>
      <c r="CE8" s="806"/>
      <c r="CF8" s="806"/>
      <c r="CG8" s="806"/>
      <c r="CH8" s="806"/>
      <c r="CI8" s="806"/>
      <c r="CJ8" s="806"/>
      <c r="CK8" s="806"/>
      <c r="CL8" s="806"/>
      <c r="CM8" s="806"/>
      <c r="CN8" s="806"/>
      <c r="CO8" s="806"/>
      <c r="CP8" s="806"/>
      <c r="CQ8" s="806"/>
      <c r="CR8" s="806"/>
      <c r="CS8" s="806"/>
      <c r="CT8" s="806"/>
      <c r="CU8" s="806"/>
      <c r="CV8" s="806"/>
      <c r="CW8" s="806"/>
      <c r="CX8" s="806"/>
      <c r="CY8" s="806"/>
      <c r="CZ8" s="806"/>
      <c r="DA8" s="806"/>
      <c r="DB8" s="806"/>
      <c r="DC8" s="806"/>
      <c r="DD8" s="806"/>
      <c r="DE8" s="806"/>
      <c r="DF8" s="806"/>
      <c r="DG8" s="806"/>
      <c r="DH8" s="806"/>
      <c r="DI8" s="806"/>
      <c r="DJ8" s="806"/>
      <c r="DK8" s="806"/>
      <c r="DL8" s="806"/>
      <c r="DM8" s="806"/>
      <c r="DN8" s="806"/>
      <c r="DO8" s="806"/>
      <c r="DP8" s="806"/>
      <c r="DQ8" s="806"/>
      <c r="DR8" s="806"/>
      <c r="DS8" s="806"/>
      <c r="DT8" s="806"/>
      <c r="DU8" s="806"/>
      <c r="DV8" s="806"/>
      <c r="DW8" s="806"/>
      <c r="DX8" s="806"/>
      <c r="DY8" s="806"/>
      <c r="DZ8" s="806"/>
      <c r="EA8" s="806"/>
      <c r="EB8" s="806"/>
      <c r="EC8" s="806"/>
      <c r="ED8" s="806"/>
      <c r="EE8" s="806"/>
      <c r="EF8" s="806"/>
      <c r="EG8" s="806"/>
      <c r="EH8" s="806"/>
      <c r="EI8" s="806"/>
      <c r="EJ8" s="806"/>
      <c r="EK8" s="806"/>
      <c r="EL8" s="806"/>
      <c r="EM8" s="806"/>
      <c r="EN8" s="806"/>
      <c r="EO8" s="806"/>
      <c r="EP8" s="806"/>
      <c r="EQ8" s="806"/>
      <c r="ER8" s="806"/>
      <c r="ES8" s="806"/>
      <c r="ET8" s="806"/>
      <c r="EU8" s="806"/>
      <c r="EV8" s="806"/>
      <c r="EW8" s="806"/>
      <c r="EX8" s="806"/>
      <c r="EY8" s="806"/>
      <c r="EZ8" s="806"/>
      <c r="FA8" s="806"/>
      <c r="FB8" s="806"/>
      <c r="FC8" s="806"/>
      <c r="FD8" s="806"/>
      <c r="FE8" s="806"/>
      <c r="FF8" s="806"/>
      <c r="FG8" s="806"/>
      <c r="FH8" s="806"/>
      <c r="FI8" s="806"/>
      <c r="FJ8" s="806"/>
      <c r="FK8" s="806"/>
      <c r="FL8" s="806"/>
      <c r="FM8" s="806"/>
      <c r="FN8" s="806"/>
      <c r="FO8" s="806"/>
      <c r="FP8" s="806"/>
      <c r="FQ8" s="806"/>
      <c r="FR8" s="806"/>
      <c r="FS8" s="806"/>
      <c r="FT8" s="806"/>
      <c r="FU8" s="806"/>
      <c r="FV8" s="806"/>
      <c r="FW8" s="806"/>
      <c r="FX8" s="806"/>
      <c r="FY8" s="806"/>
      <c r="FZ8" s="806"/>
      <c r="GA8" s="806"/>
      <c r="GB8" s="806"/>
      <c r="GC8" s="806"/>
      <c r="GD8" s="806"/>
      <c r="GE8" s="806"/>
      <c r="GF8" s="806"/>
      <c r="GG8" s="806"/>
      <c r="GH8" s="806"/>
      <c r="GI8" s="806"/>
      <c r="GJ8" s="806"/>
      <c r="GK8" s="806"/>
      <c r="GL8" s="806"/>
      <c r="GM8" s="806"/>
      <c r="GN8" s="806"/>
      <c r="GO8" s="806"/>
      <c r="GP8" s="806"/>
      <c r="GQ8" s="806"/>
      <c r="GR8" s="806"/>
      <c r="GS8" s="806"/>
      <c r="GT8" s="806"/>
      <c r="GU8" s="806"/>
      <c r="GV8" s="806"/>
      <c r="GW8" s="806"/>
      <c r="GX8" s="806"/>
      <c r="GY8" s="806"/>
      <c r="GZ8" s="806"/>
      <c r="HA8" s="806"/>
      <c r="HB8" s="806"/>
      <c r="HC8" s="806"/>
      <c r="HD8" s="806"/>
      <c r="HE8" s="806"/>
      <c r="HF8" s="806"/>
      <c r="HG8" s="806"/>
      <c r="HH8" s="806"/>
      <c r="HI8" s="806"/>
      <c r="HJ8" s="806"/>
      <c r="HK8" s="806"/>
      <c r="HL8" s="806"/>
      <c r="HM8" s="806"/>
      <c r="HN8" s="806"/>
      <c r="HO8" s="806"/>
      <c r="HP8" s="806"/>
      <c r="HQ8" s="806"/>
      <c r="HR8" s="806"/>
      <c r="HS8" s="806"/>
      <c r="HT8" s="806"/>
      <c r="HU8" s="806"/>
      <c r="HV8" s="806"/>
      <c r="HW8" s="806"/>
      <c r="HX8" s="806"/>
      <c r="HY8" s="806"/>
      <c r="HZ8" s="806"/>
      <c r="IA8" s="806"/>
      <c r="IB8" s="806"/>
      <c r="IC8" s="806"/>
      <c r="ID8" s="806"/>
      <c r="IE8" s="806"/>
      <c r="IF8" s="806"/>
      <c r="IG8" s="806"/>
      <c r="IH8" s="806"/>
      <c r="II8" s="806"/>
      <c r="IJ8" s="806"/>
      <c r="IK8" s="806"/>
      <c r="IL8" s="806"/>
      <c r="IM8" s="806"/>
      <c r="IN8" s="806"/>
      <c r="IO8" s="806"/>
      <c r="IP8" s="806"/>
      <c r="IQ8" s="806"/>
      <c r="IR8" s="806"/>
      <c r="IS8" s="806"/>
      <c r="IT8" s="806"/>
      <c r="IU8" s="806"/>
      <c r="IV8" s="806"/>
      <c r="IW8" s="806"/>
      <c r="IX8" s="806"/>
      <c r="IY8" s="806"/>
      <c r="IZ8" s="806"/>
      <c r="JA8" s="806"/>
      <c r="JB8" s="806"/>
      <c r="JC8" s="806"/>
      <c r="JD8" s="806"/>
      <c r="JE8" s="806"/>
      <c r="JF8" s="806"/>
      <c r="JG8" s="806"/>
      <c r="JH8" s="806"/>
      <c r="JI8" s="806"/>
      <c r="JJ8" s="806"/>
      <c r="JK8" s="806"/>
      <c r="JL8" s="806"/>
      <c r="JM8" s="806"/>
      <c r="JN8" s="806"/>
      <c r="JO8" s="806"/>
      <c r="JP8" s="806"/>
      <c r="JQ8" s="806"/>
      <c r="JR8" s="806"/>
      <c r="JS8" s="806"/>
      <c r="JT8" s="806"/>
      <c r="JU8" s="806"/>
      <c r="JV8" s="806"/>
      <c r="JW8" s="806"/>
      <c r="JX8" s="806"/>
      <c r="JY8" s="806"/>
      <c r="JZ8" s="806"/>
      <c r="KA8" s="806"/>
      <c r="KB8" s="806"/>
      <c r="KC8" s="806"/>
      <c r="KD8" s="806"/>
      <c r="KE8" s="806"/>
      <c r="KF8" s="806"/>
      <c r="KG8" s="806"/>
      <c r="KH8" s="806"/>
      <c r="KI8" s="806"/>
      <c r="KJ8" s="806"/>
      <c r="KK8" s="806"/>
      <c r="KL8" s="806"/>
      <c r="KM8" s="806"/>
      <c r="KN8" s="806"/>
      <c r="KO8" s="806"/>
      <c r="KP8" s="806"/>
      <c r="KQ8" s="806"/>
      <c r="KR8" s="806"/>
      <c r="KS8" s="806"/>
      <c r="KT8" s="806"/>
      <c r="KU8" s="806"/>
      <c r="KV8" s="806"/>
      <c r="KW8" s="806"/>
      <c r="KX8" s="806"/>
      <c r="KY8" s="806"/>
      <c r="KZ8" s="806"/>
      <c r="LA8" s="806"/>
      <c r="LB8" s="806"/>
      <c r="LC8" s="806"/>
      <c r="LD8" s="806"/>
      <c r="LE8" s="806"/>
      <c r="LF8" s="806"/>
      <c r="LG8" s="806"/>
      <c r="LH8" s="806"/>
      <c r="LI8" s="806"/>
      <c r="LJ8" s="806"/>
      <c r="LK8" s="806"/>
      <c r="LL8" s="806"/>
      <c r="LM8" s="806"/>
      <c r="LN8" s="806"/>
      <c r="LO8" s="806"/>
      <c r="LP8" s="806"/>
      <c r="LQ8" s="806"/>
      <c r="LR8" s="806"/>
      <c r="LS8" s="806"/>
      <c r="LT8" s="806"/>
      <c r="LU8" s="806"/>
      <c r="LV8" s="806"/>
      <c r="LW8" s="806"/>
      <c r="LX8" s="806"/>
      <c r="LY8" s="806"/>
      <c r="LZ8" s="806"/>
      <c r="MA8" s="806"/>
      <c r="MB8" s="806"/>
      <c r="MC8" s="806"/>
      <c r="MD8" s="806"/>
      <c r="ME8" s="806"/>
      <c r="MF8" s="806"/>
      <c r="MG8" s="806"/>
      <c r="MH8" s="806"/>
      <c r="MI8" s="806"/>
      <c r="MJ8" s="806"/>
      <c r="MK8" s="806"/>
      <c r="ML8" s="806"/>
      <c r="MM8" s="806"/>
      <c r="MN8" s="806"/>
      <c r="MO8" s="806"/>
      <c r="MP8" s="806"/>
      <c r="MQ8" s="806"/>
      <c r="MR8" s="806"/>
      <c r="MS8" s="806"/>
      <c r="MT8" s="806"/>
      <c r="MU8" s="806"/>
      <c r="MV8" s="806"/>
      <c r="MW8" s="806"/>
      <c r="MX8" s="806"/>
      <c r="MY8" s="806"/>
      <c r="MZ8" s="806"/>
      <c r="NA8" s="806"/>
      <c r="NB8" s="806"/>
      <c r="NC8" s="806"/>
      <c r="ND8" s="806"/>
      <c r="NE8" s="806"/>
      <c r="NF8" s="806"/>
      <c r="NG8" s="806"/>
      <c r="NH8" s="806"/>
      <c r="NI8" s="806"/>
      <c r="NJ8" s="806"/>
      <c r="NK8" s="806"/>
      <c r="NL8" s="806"/>
      <c r="NM8" s="806"/>
      <c r="NN8" s="806"/>
      <c r="NO8" s="806"/>
      <c r="NP8" s="806"/>
      <c r="NQ8" s="806"/>
      <c r="NR8" s="806"/>
      <c r="NS8" s="806"/>
      <c r="NT8" s="806"/>
      <c r="NU8" s="806"/>
      <c r="NV8" s="806"/>
      <c r="NW8" s="806"/>
      <c r="NX8" s="806"/>
      <c r="NY8" s="806"/>
      <c r="NZ8" s="806"/>
      <c r="OA8" s="806"/>
      <c r="OB8" s="806"/>
      <c r="OC8" s="806"/>
      <c r="OD8" s="806"/>
      <c r="OE8" s="806"/>
      <c r="OF8" s="806"/>
      <c r="OG8" s="806"/>
      <c r="OH8" s="806"/>
      <c r="OI8" s="806"/>
      <c r="OJ8" s="806"/>
      <c r="OK8" s="806"/>
      <c r="OL8" s="806"/>
      <c r="OM8" s="806"/>
      <c r="ON8" s="806"/>
      <c r="OO8" s="806"/>
      <c r="OP8" s="806"/>
      <c r="OQ8" s="806"/>
      <c r="OR8" s="806"/>
      <c r="OS8" s="806"/>
      <c r="OT8" s="806"/>
      <c r="OU8" s="806"/>
      <c r="OV8" s="806"/>
      <c r="OW8" s="806"/>
      <c r="OX8" s="806"/>
      <c r="OY8" s="806"/>
      <c r="OZ8" s="806"/>
      <c r="PA8" s="806"/>
      <c r="PB8" s="806"/>
      <c r="PC8" s="806"/>
      <c r="PD8" s="806"/>
      <c r="PE8" s="806"/>
      <c r="PF8" s="806"/>
      <c r="PG8" s="806"/>
      <c r="PH8" s="806"/>
      <c r="PI8" s="806"/>
      <c r="PJ8" s="806"/>
      <c r="PK8" s="806"/>
      <c r="PL8" s="806"/>
      <c r="PM8" s="806"/>
      <c r="PN8" s="806"/>
      <c r="PO8" s="806"/>
      <c r="PP8" s="806"/>
      <c r="PQ8" s="806"/>
      <c r="PR8" s="806"/>
      <c r="PS8" s="806"/>
      <c r="PT8" s="806"/>
      <c r="PU8" s="806"/>
      <c r="PV8" s="806"/>
      <c r="PW8" s="806"/>
      <c r="PX8" s="806"/>
      <c r="PY8" s="806"/>
      <c r="PZ8" s="806"/>
      <c r="QA8" s="806"/>
      <c r="QB8" s="806"/>
      <c r="QC8" s="806"/>
      <c r="QD8" s="806"/>
      <c r="QE8" s="806"/>
      <c r="QF8" s="806"/>
      <c r="QG8" s="806"/>
      <c r="QH8" s="806"/>
      <c r="QI8" s="806"/>
      <c r="QJ8" s="806"/>
      <c r="QK8" s="806"/>
      <c r="QL8" s="806"/>
      <c r="QM8" s="806"/>
      <c r="QN8" s="806"/>
      <c r="QO8" s="806"/>
      <c r="QP8" s="806"/>
      <c r="QQ8" s="806"/>
      <c r="QR8" s="806"/>
      <c r="QS8" s="806"/>
      <c r="QT8" s="806"/>
      <c r="QU8" s="806"/>
      <c r="QV8" s="806"/>
      <c r="QW8" s="806"/>
      <c r="QX8" s="806"/>
      <c r="QY8" s="806"/>
      <c r="QZ8" s="806"/>
      <c r="RA8" s="806"/>
      <c r="RB8" s="806"/>
      <c r="RC8" s="806"/>
      <c r="RD8" s="806"/>
      <c r="RE8" s="806"/>
      <c r="RF8" s="806"/>
      <c r="RG8" s="806"/>
      <c r="RH8" s="806"/>
      <c r="RI8" s="806"/>
      <c r="RJ8" s="806"/>
      <c r="RK8" s="806"/>
      <c r="RL8" s="806"/>
      <c r="RM8" s="806"/>
      <c r="RN8" s="806"/>
      <c r="RO8" s="806"/>
      <c r="RP8" s="806"/>
      <c r="RQ8" s="806"/>
      <c r="RR8" s="806"/>
      <c r="RS8" s="806"/>
      <c r="RT8" s="806"/>
      <c r="RU8" s="806"/>
      <c r="RV8" s="806"/>
      <c r="RW8" s="806"/>
      <c r="RX8" s="806"/>
      <c r="RY8" s="806"/>
      <c r="RZ8" s="806"/>
      <c r="SA8" s="806"/>
      <c r="SB8" s="806"/>
      <c r="SC8" s="806"/>
      <c r="SD8" s="806"/>
      <c r="SE8" s="806"/>
      <c r="SF8" s="806"/>
      <c r="SG8" s="806"/>
      <c r="SH8" s="806"/>
      <c r="SI8" s="806"/>
      <c r="SJ8" s="806"/>
      <c r="SK8" s="806"/>
      <c r="SL8" s="806"/>
      <c r="SM8" s="806"/>
      <c r="SN8" s="806"/>
      <c r="SO8" s="806"/>
      <c r="SP8" s="806"/>
      <c r="SQ8" s="806"/>
      <c r="SR8" s="806"/>
      <c r="SS8" s="806"/>
      <c r="ST8" s="806"/>
      <c r="SU8" s="806"/>
      <c r="SV8" s="806"/>
      <c r="SW8" s="806"/>
      <c r="SX8" s="806"/>
      <c r="SY8" s="806"/>
      <c r="SZ8" s="806"/>
      <c r="TA8" s="806"/>
      <c r="TB8" s="806"/>
      <c r="TC8" s="806"/>
      <c r="TD8" s="806"/>
      <c r="TE8" s="806"/>
      <c r="TF8" s="806"/>
      <c r="TG8" s="806"/>
      <c r="TH8" s="806"/>
      <c r="TI8" s="806"/>
      <c r="TJ8" s="806"/>
      <c r="TK8" s="806"/>
      <c r="TL8" s="806"/>
      <c r="TM8" s="806"/>
      <c r="TN8" s="806"/>
      <c r="TO8" s="806"/>
      <c r="TP8" s="806"/>
      <c r="TQ8" s="806"/>
      <c r="TR8" s="806"/>
      <c r="TS8" s="806"/>
      <c r="TT8" s="806"/>
      <c r="TU8" s="806"/>
      <c r="TV8" s="806"/>
      <c r="TW8" s="806"/>
      <c r="TX8" s="806"/>
      <c r="TY8" s="806"/>
      <c r="TZ8" s="806"/>
      <c r="UA8" s="806"/>
      <c r="UB8" s="806"/>
      <c r="UC8" s="806"/>
      <c r="UD8" s="806"/>
      <c r="UE8" s="806"/>
      <c r="UF8" s="806"/>
      <c r="UG8" s="806"/>
      <c r="UH8" s="806"/>
      <c r="UI8" s="806"/>
      <c r="UJ8" s="806"/>
      <c r="UK8" s="806"/>
      <c r="UL8" s="806"/>
      <c r="UM8" s="806"/>
      <c r="UN8" s="806"/>
      <c r="UO8" s="806"/>
      <c r="UP8" s="806"/>
      <c r="UQ8" s="806"/>
      <c r="UR8" s="806"/>
      <c r="US8" s="806"/>
      <c r="UT8" s="806"/>
      <c r="UU8" s="806"/>
      <c r="UV8" s="806"/>
      <c r="UW8" s="806"/>
      <c r="UX8" s="806"/>
      <c r="UY8" s="806"/>
      <c r="UZ8" s="806"/>
      <c r="VA8" s="806"/>
      <c r="VB8" s="806"/>
      <c r="VC8" s="806"/>
      <c r="VD8" s="806"/>
      <c r="VE8" s="806"/>
      <c r="VF8" s="806"/>
      <c r="VG8" s="806"/>
      <c r="VH8" s="806"/>
      <c r="VI8" s="806"/>
      <c r="VJ8" s="806"/>
      <c r="VK8" s="806"/>
      <c r="VL8" s="806"/>
      <c r="VM8" s="806"/>
      <c r="VN8" s="806"/>
      <c r="VO8" s="806"/>
      <c r="VP8" s="806"/>
      <c r="VQ8" s="806"/>
      <c r="VR8" s="806"/>
      <c r="VS8" s="806"/>
      <c r="VT8" s="806"/>
      <c r="VU8" s="806"/>
      <c r="VV8" s="806"/>
      <c r="VW8" s="806"/>
      <c r="VX8" s="806"/>
      <c r="VY8" s="806"/>
      <c r="VZ8" s="806"/>
      <c r="WA8" s="806"/>
      <c r="WB8" s="806"/>
      <c r="WC8" s="806"/>
      <c r="WD8" s="806"/>
      <c r="WE8" s="806"/>
      <c r="WF8" s="806"/>
      <c r="WG8" s="806"/>
      <c r="WH8" s="806"/>
      <c r="WI8" s="806"/>
      <c r="WJ8" s="806"/>
      <c r="WK8" s="806"/>
      <c r="WL8" s="806"/>
      <c r="WM8" s="806"/>
      <c r="WN8" s="806"/>
      <c r="WO8" s="806"/>
      <c r="WP8" s="806"/>
      <c r="WQ8" s="806"/>
      <c r="WR8" s="806"/>
      <c r="WS8" s="806"/>
      <c r="WT8" s="806"/>
      <c r="WU8" s="806"/>
      <c r="WV8" s="806"/>
      <c r="WW8" s="806"/>
      <c r="WX8" s="806"/>
      <c r="WY8" s="806"/>
      <c r="WZ8" s="806"/>
      <c r="XA8" s="806"/>
      <c r="XB8" s="806"/>
      <c r="XC8" s="806"/>
      <c r="XD8" s="806"/>
      <c r="XE8" s="806"/>
      <c r="XF8" s="806"/>
      <c r="XG8" s="806"/>
      <c r="XH8" s="806"/>
      <c r="XI8" s="806"/>
      <c r="XJ8" s="806"/>
      <c r="XK8" s="806"/>
      <c r="XL8" s="806"/>
      <c r="XM8" s="806"/>
      <c r="XN8" s="806"/>
      <c r="XO8" s="806"/>
      <c r="XP8" s="806"/>
      <c r="XQ8" s="806"/>
      <c r="XR8" s="806"/>
      <c r="XS8" s="806"/>
      <c r="XT8" s="806"/>
      <c r="XU8" s="806"/>
      <c r="XV8" s="806"/>
      <c r="XW8" s="806"/>
      <c r="XX8" s="806"/>
      <c r="XY8" s="806"/>
      <c r="XZ8" s="806"/>
      <c r="YA8" s="806"/>
      <c r="YB8" s="806"/>
      <c r="YC8" s="806"/>
      <c r="YD8" s="806"/>
      <c r="YE8" s="806"/>
      <c r="YF8" s="806"/>
      <c r="YG8" s="806"/>
      <c r="YH8" s="806"/>
      <c r="YI8" s="806"/>
      <c r="YJ8" s="806"/>
      <c r="YK8" s="806"/>
      <c r="YL8" s="806"/>
      <c r="YM8" s="806"/>
      <c r="YN8" s="806"/>
      <c r="YO8" s="806"/>
      <c r="YP8" s="806"/>
      <c r="YQ8" s="806"/>
      <c r="YR8" s="806"/>
      <c r="YS8" s="806"/>
      <c r="YT8" s="806"/>
      <c r="YU8" s="806"/>
      <c r="YV8" s="806"/>
      <c r="YW8" s="806"/>
      <c r="YX8" s="806"/>
      <c r="YY8" s="806"/>
      <c r="YZ8" s="806"/>
      <c r="ZA8" s="806"/>
      <c r="ZB8" s="806"/>
      <c r="ZC8" s="806"/>
      <c r="ZD8" s="806"/>
      <c r="ZE8" s="806"/>
      <c r="ZF8" s="806"/>
      <c r="ZG8" s="806"/>
      <c r="ZH8" s="806"/>
      <c r="ZI8" s="806"/>
      <c r="ZJ8" s="806"/>
      <c r="ZK8" s="806"/>
      <c r="ZL8" s="806"/>
      <c r="ZM8" s="806"/>
      <c r="ZN8" s="806"/>
      <c r="ZO8" s="806"/>
      <c r="ZP8" s="806"/>
      <c r="ZQ8" s="806"/>
      <c r="ZR8" s="806"/>
      <c r="ZS8" s="806"/>
      <c r="ZT8" s="806"/>
      <c r="ZU8" s="806"/>
      <c r="ZV8" s="806"/>
      <c r="ZW8" s="806"/>
      <c r="ZX8" s="806"/>
      <c r="ZY8" s="806"/>
      <c r="ZZ8" s="806"/>
      <c r="AAA8" s="806"/>
      <c r="AAB8" s="806"/>
      <c r="AAC8" s="806"/>
      <c r="AAD8" s="806"/>
      <c r="AAE8" s="806"/>
      <c r="AAF8" s="806"/>
      <c r="AAG8" s="806"/>
      <c r="AAH8" s="806"/>
      <c r="AAI8" s="806"/>
      <c r="AAJ8" s="806"/>
      <c r="AAK8" s="806"/>
      <c r="AAL8" s="806"/>
      <c r="AAM8" s="806"/>
      <c r="AAN8" s="806"/>
      <c r="AAO8" s="806"/>
      <c r="AAP8" s="806"/>
      <c r="AAQ8" s="806"/>
      <c r="AAR8" s="806"/>
      <c r="AAS8" s="806"/>
      <c r="AAT8" s="806"/>
      <c r="AAU8" s="806"/>
      <c r="AAV8" s="806"/>
      <c r="AAW8" s="806"/>
      <c r="AAX8" s="806"/>
      <c r="AAY8" s="806"/>
      <c r="AAZ8" s="806"/>
      <c r="ABA8" s="806"/>
      <c r="ABB8" s="806"/>
      <c r="ABC8" s="806"/>
      <c r="ABD8" s="806"/>
      <c r="ABE8" s="806"/>
      <c r="ABF8" s="806"/>
      <c r="ABG8" s="806"/>
      <c r="ABH8" s="806"/>
      <c r="ABI8" s="806"/>
      <c r="ABJ8" s="806"/>
      <c r="ABK8" s="806"/>
      <c r="ABL8" s="806"/>
      <c r="ABM8" s="806"/>
      <c r="ABN8" s="806"/>
      <c r="ABO8" s="806"/>
      <c r="ABP8" s="806"/>
      <c r="ABQ8" s="806"/>
      <c r="ABR8" s="806"/>
      <c r="ABS8" s="806"/>
      <c r="ABT8" s="806"/>
      <c r="ABU8" s="806"/>
      <c r="ABV8" s="806"/>
      <c r="ABW8" s="806"/>
      <c r="ABX8" s="806"/>
      <c r="ABY8" s="806"/>
      <c r="ABZ8" s="806"/>
      <c r="ACA8" s="806"/>
      <c r="ACB8" s="806"/>
      <c r="ACC8" s="806"/>
      <c r="ACD8" s="806"/>
      <c r="ACE8" s="806"/>
      <c r="ACF8" s="806"/>
      <c r="ACG8" s="806"/>
      <c r="ACH8" s="806"/>
      <c r="ACI8" s="806"/>
      <c r="ACJ8" s="806"/>
      <c r="ACK8" s="806"/>
      <c r="ACL8" s="806"/>
      <c r="ACM8" s="806"/>
      <c r="ACN8" s="806"/>
      <c r="ACO8" s="806"/>
      <c r="ACP8" s="806"/>
      <c r="ACQ8" s="806"/>
      <c r="ACR8" s="806"/>
      <c r="ACS8" s="806"/>
      <c r="ACT8" s="806"/>
      <c r="ACU8" s="806"/>
      <c r="ACV8" s="806"/>
      <c r="ACW8" s="806"/>
      <c r="ACX8" s="806"/>
      <c r="ACY8" s="806"/>
      <c r="ACZ8" s="806"/>
      <c r="ADA8" s="806"/>
      <c r="ADB8" s="806"/>
      <c r="ADC8" s="806"/>
      <c r="ADD8" s="806"/>
      <c r="ADE8" s="806"/>
      <c r="ADF8" s="806"/>
      <c r="ADG8" s="806"/>
      <c r="ADH8" s="806"/>
      <c r="ADI8" s="806"/>
      <c r="ADJ8" s="806"/>
      <c r="ADK8" s="806"/>
      <c r="ADL8" s="806"/>
      <c r="ADM8" s="806"/>
      <c r="ADN8" s="806"/>
      <c r="ADO8" s="806"/>
      <c r="ADP8" s="806"/>
      <c r="ADQ8" s="806"/>
      <c r="ADR8" s="806"/>
      <c r="ADS8" s="806"/>
      <c r="ADT8" s="806"/>
      <c r="ADU8" s="806"/>
      <c r="ADV8" s="806"/>
      <c r="ADW8" s="806"/>
      <c r="ADX8" s="806"/>
      <c r="ADY8" s="806"/>
      <c r="ADZ8" s="806"/>
      <c r="AEA8" s="806"/>
      <c r="AEB8" s="806"/>
      <c r="AEC8" s="806"/>
      <c r="AED8" s="806"/>
      <c r="AEE8" s="806"/>
      <c r="AEF8" s="806"/>
      <c r="AEG8" s="806"/>
      <c r="AEH8" s="806"/>
      <c r="AEI8" s="806"/>
      <c r="AEJ8" s="806"/>
      <c r="AEK8" s="806"/>
      <c r="AEL8" s="806"/>
      <c r="AEM8" s="806"/>
      <c r="AEN8" s="806"/>
      <c r="AEO8" s="806"/>
      <c r="AEP8" s="806"/>
      <c r="AEQ8" s="806"/>
      <c r="AER8" s="806"/>
      <c r="AES8" s="806"/>
      <c r="AET8" s="806"/>
      <c r="AEU8" s="806"/>
      <c r="AEV8" s="806"/>
      <c r="AEW8" s="806"/>
      <c r="AEX8" s="806"/>
      <c r="AEY8" s="806"/>
      <c r="AEZ8" s="806"/>
      <c r="AFA8" s="806"/>
      <c r="AFB8" s="806"/>
      <c r="AFC8" s="806"/>
      <c r="AFD8" s="806"/>
      <c r="AFE8" s="806"/>
      <c r="AFF8" s="806"/>
      <c r="AFG8" s="806"/>
      <c r="AFH8" s="806"/>
      <c r="AFI8" s="806"/>
      <c r="AFJ8" s="806"/>
      <c r="AFK8" s="806"/>
      <c r="AFL8" s="806"/>
      <c r="AFM8" s="806"/>
      <c r="AFN8" s="806"/>
      <c r="AFO8" s="806"/>
      <c r="AFP8" s="806"/>
      <c r="AFQ8" s="806"/>
      <c r="AFR8" s="806"/>
      <c r="AFS8" s="806"/>
      <c r="AFT8" s="806"/>
      <c r="AFU8" s="806"/>
      <c r="AFV8" s="806"/>
      <c r="AFW8" s="806"/>
      <c r="AFX8" s="806"/>
      <c r="AFY8" s="806"/>
      <c r="AFZ8" s="806"/>
      <c r="AGA8" s="806"/>
      <c r="AGB8" s="806"/>
      <c r="AGC8" s="806"/>
      <c r="AGD8" s="806"/>
      <c r="AGE8" s="806"/>
      <c r="AGF8" s="806"/>
      <c r="AGG8" s="806"/>
      <c r="AGH8" s="806"/>
      <c r="AGI8" s="806"/>
      <c r="AGJ8" s="806"/>
      <c r="AGK8" s="806"/>
      <c r="AGL8" s="806"/>
      <c r="AGM8" s="806"/>
      <c r="AGN8" s="806"/>
      <c r="AGO8" s="806"/>
      <c r="AGP8" s="806"/>
      <c r="AGQ8" s="806"/>
      <c r="AGR8" s="806"/>
      <c r="AGS8" s="806"/>
      <c r="AGT8" s="806"/>
      <c r="AGU8" s="806"/>
      <c r="AGV8" s="806"/>
      <c r="AGW8" s="806"/>
      <c r="AGX8" s="806"/>
      <c r="AGY8" s="806"/>
      <c r="AGZ8" s="806"/>
      <c r="AHA8" s="806"/>
      <c r="AHB8" s="806"/>
      <c r="AHC8" s="806"/>
      <c r="AHD8" s="806"/>
      <c r="AHE8" s="806"/>
      <c r="AHF8" s="806"/>
      <c r="AHG8" s="806"/>
      <c r="AHH8" s="806"/>
      <c r="AHI8" s="806"/>
      <c r="AHJ8" s="806"/>
      <c r="AHK8" s="806"/>
      <c r="AHL8" s="806"/>
      <c r="AHM8" s="806"/>
      <c r="AHN8" s="806"/>
      <c r="AHO8" s="806"/>
      <c r="AHP8" s="806"/>
      <c r="AHQ8" s="806"/>
      <c r="AHR8" s="806"/>
      <c r="AHS8" s="806"/>
      <c r="AHT8" s="806"/>
      <c r="AHU8" s="806"/>
      <c r="AHV8" s="806"/>
      <c r="AHW8" s="806"/>
      <c r="AHX8" s="806"/>
      <c r="AHY8" s="806"/>
      <c r="AHZ8" s="806"/>
      <c r="AIA8" s="806"/>
      <c r="AIB8" s="806"/>
      <c r="AIC8" s="806"/>
      <c r="AID8" s="806"/>
      <c r="AIE8" s="806"/>
      <c r="AIF8" s="806"/>
      <c r="AIG8" s="806"/>
      <c r="AIH8" s="806"/>
      <c r="AII8" s="806"/>
      <c r="AIJ8" s="806"/>
      <c r="AIK8" s="806"/>
      <c r="AIL8" s="806"/>
      <c r="AIM8" s="806"/>
      <c r="AIN8" s="806"/>
      <c r="AIO8" s="806"/>
      <c r="AIP8" s="806"/>
      <c r="AIQ8" s="806"/>
      <c r="AIR8" s="806"/>
      <c r="AIS8" s="806"/>
      <c r="AIT8" s="806"/>
      <c r="AIU8" s="806"/>
      <c r="AIV8" s="806"/>
      <c r="AIW8" s="806"/>
      <c r="AIX8" s="806"/>
      <c r="AIY8" s="806"/>
      <c r="AIZ8" s="806"/>
      <c r="AJA8" s="806"/>
      <c r="AJB8" s="806"/>
      <c r="AJC8" s="806"/>
      <c r="AJD8" s="806"/>
      <c r="AJE8" s="806"/>
      <c r="AJF8" s="806"/>
      <c r="AJG8" s="806"/>
      <c r="AJH8" s="806"/>
      <c r="AJI8" s="806"/>
      <c r="AJJ8" s="806"/>
      <c r="AJK8" s="806"/>
      <c r="AJL8" s="806"/>
      <c r="AJM8" s="806"/>
      <c r="AJN8" s="806"/>
      <c r="AJO8" s="806"/>
      <c r="AJP8" s="806"/>
      <c r="AJQ8" s="806"/>
      <c r="AJR8" s="806"/>
      <c r="AJS8" s="806"/>
      <c r="AJT8" s="806"/>
      <c r="AJU8" s="806"/>
      <c r="AJV8" s="806"/>
      <c r="AJW8" s="806"/>
      <c r="AJX8" s="806"/>
      <c r="AJY8" s="806"/>
      <c r="AJZ8" s="806"/>
      <c r="AKA8" s="806"/>
      <c r="AKB8" s="806"/>
      <c r="AKC8" s="806"/>
      <c r="AKD8" s="806"/>
      <c r="AKE8" s="806"/>
      <c r="AKF8" s="806"/>
      <c r="AKG8" s="806"/>
      <c r="AKH8" s="806"/>
      <c r="AKI8" s="806"/>
      <c r="AKJ8" s="806"/>
      <c r="AKK8" s="806"/>
      <c r="AKL8" s="806"/>
      <c r="AKM8" s="806"/>
      <c r="AKN8" s="806"/>
      <c r="AKO8" s="806"/>
      <c r="AKP8" s="806"/>
      <c r="AKQ8" s="806"/>
      <c r="AKR8" s="806"/>
      <c r="AKS8" s="806"/>
      <c r="AKT8" s="806"/>
      <c r="AKU8" s="806"/>
      <c r="AKV8" s="806"/>
      <c r="AKW8" s="806"/>
      <c r="AKX8" s="806"/>
      <c r="AKY8" s="806"/>
      <c r="AKZ8" s="806"/>
      <c r="ALA8" s="806"/>
      <c r="ALB8" s="806"/>
      <c r="ALC8" s="806"/>
      <c r="ALD8" s="806"/>
      <c r="ALE8" s="806"/>
      <c r="ALF8" s="806"/>
      <c r="ALG8" s="806"/>
      <c r="ALH8" s="806"/>
      <c r="ALI8" s="806"/>
      <c r="ALJ8" s="806"/>
      <c r="ALK8" s="806"/>
      <c r="ALL8" s="806"/>
      <c r="ALM8" s="806"/>
      <c r="ALN8" s="806"/>
      <c r="ALO8" s="806"/>
      <c r="ALP8" s="806"/>
      <c r="ALQ8" s="806"/>
      <c r="ALR8" s="806"/>
      <c r="ALS8" s="806"/>
      <c r="ALT8" s="806"/>
      <c r="ALU8" s="806"/>
      <c r="ALV8" s="806"/>
      <c r="ALW8" s="806"/>
      <c r="ALX8" s="806"/>
      <c r="ALY8" s="806"/>
      <c r="ALZ8" s="806"/>
      <c r="AMA8" s="806"/>
      <c r="AMB8" s="806"/>
      <c r="AMC8" s="806"/>
      <c r="AMD8" s="806"/>
      <c r="AME8" s="806"/>
      <c r="AMF8" s="806"/>
      <c r="AMG8" s="806"/>
      <c r="AMH8" s="806"/>
      <c r="AMI8" s="806"/>
      <c r="AMJ8" s="806"/>
    </row>
    <row r="9" spans="1:1024" s="982" customFormat="1" ht="120" customHeight="1">
      <c r="A9" s="998" t="s">
        <v>2865</v>
      </c>
      <c r="B9" s="1031" t="s">
        <v>2862</v>
      </c>
      <c r="C9" s="1032"/>
      <c r="D9" s="999" t="s">
        <v>2866</v>
      </c>
      <c r="E9" s="999" t="s">
        <v>2867</v>
      </c>
      <c r="F9" s="1033">
        <v>5043</v>
      </c>
      <c r="G9" s="1033">
        <f t="shared" si="0"/>
        <v>5043</v>
      </c>
      <c r="H9" s="367"/>
      <c r="I9" s="367"/>
      <c r="K9" s="1003"/>
      <c r="L9" s="806"/>
      <c r="M9" s="806"/>
      <c r="N9" s="806"/>
      <c r="O9" s="806"/>
      <c r="P9" s="806"/>
      <c r="Q9" s="806"/>
      <c r="R9" s="806"/>
      <c r="S9" s="806"/>
      <c r="T9" s="806"/>
      <c r="U9" s="806"/>
      <c r="V9" s="806"/>
      <c r="W9" s="806"/>
      <c r="X9" s="806"/>
      <c r="Y9" s="806"/>
      <c r="Z9" s="806"/>
      <c r="AA9" s="806"/>
      <c r="AB9" s="806"/>
      <c r="AC9" s="806"/>
      <c r="AD9" s="806"/>
      <c r="AE9" s="806"/>
      <c r="AF9" s="806"/>
      <c r="AG9" s="806"/>
      <c r="AH9" s="806"/>
      <c r="AI9" s="806"/>
      <c r="AJ9" s="806"/>
      <c r="AK9" s="806"/>
      <c r="AL9" s="806"/>
      <c r="AM9" s="806"/>
      <c r="AN9" s="806"/>
      <c r="AO9" s="806"/>
      <c r="AP9" s="806"/>
      <c r="AQ9" s="806"/>
      <c r="AR9" s="806"/>
      <c r="AS9" s="806"/>
      <c r="AT9" s="806"/>
      <c r="AU9" s="806"/>
      <c r="AV9" s="806"/>
      <c r="AW9" s="806"/>
      <c r="AX9" s="806"/>
      <c r="AY9" s="806"/>
      <c r="AZ9" s="806"/>
      <c r="BA9" s="806"/>
      <c r="BB9" s="806"/>
      <c r="BC9" s="806"/>
      <c r="BD9" s="806"/>
      <c r="BE9" s="806"/>
      <c r="BF9" s="806"/>
      <c r="BG9" s="806"/>
      <c r="BH9" s="806"/>
      <c r="BI9" s="806"/>
      <c r="BJ9" s="806"/>
      <c r="BK9" s="806"/>
      <c r="BL9" s="806"/>
      <c r="BM9" s="806"/>
      <c r="BN9" s="806"/>
      <c r="BO9" s="806"/>
      <c r="BP9" s="806"/>
      <c r="BQ9" s="806"/>
      <c r="BR9" s="806"/>
      <c r="BS9" s="806"/>
      <c r="BT9" s="806"/>
      <c r="BU9" s="806"/>
      <c r="BV9" s="806"/>
      <c r="BW9" s="806"/>
      <c r="BX9" s="806"/>
      <c r="BY9" s="806"/>
      <c r="BZ9" s="806"/>
      <c r="CA9" s="806"/>
      <c r="CB9" s="806"/>
      <c r="CC9" s="806"/>
      <c r="CD9" s="806"/>
      <c r="CE9" s="806"/>
      <c r="CF9" s="806"/>
      <c r="CG9" s="806"/>
      <c r="CH9" s="806"/>
      <c r="CI9" s="806"/>
      <c r="CJ9" s="806"/>
      <c r="CK9" s="806"/>
      <c r="CL9" s="806"/>
      <c r="CM9" s="806"/>
      <c r="CN9" s="806"/>
      <c r="CO9" s="806"/>
      <c r="CP9" s="806"/>
      <c r="CQ9" s="806"/>
      <c r="CR9" s="806"/>
      <c r="CS9" s="806"/>
      <c r="CT9" s="806"/>
      <c r="CU9" s="806"/>
      <c r="CV9" s="806"/>
      <c r="CW9" s="806"/>
      <c r="CX9" s="806"/>
      <c r="CY9" s="806"/>
      <c r="CZ9" s="806"/>
      <c r="DA9" s="806"/>
      <c r="DB9" s="806"/>
      <c r="DC9" s="806"/>
      <c r="DD9" s="806"/>
      <c r="DE9" s="806"/>
      <c r="DF9" s="806"/>
      <c r="DG9" s="806"/>
      <c r="DH9" s="806"/>
      <c r="DI9" s="806"/>
      <c r="DJ9" s="806"/>
      <c r="DK9" s="806"/>
      <c r="DL9" s="806"/>
      <c r="DM9" s="806"/>
      <c r="DN9" s="806"/>
      <c r="DO9" s="806"/>
      <c r="DP9" s="806"/>
      <c r="DQ9" s="806"/>
      <c r="DR9" s="806"/>
      <c r="DS9" s="806"/>
      <c r="DT9" s="806"/>
      <c r="DU9" s="806"/>
      <c r="DV9" s="806"/>
      <c r="DW9" s="806"/>
      <c r="DX9" s="806"/>
      <c r="DY9" s="806"/>
      <c r="DZ9" s="806"/>
      <c r="EA9" s="806"/>
      <c r="EB9" s="806"/>
      <c r="EC9" s="806"/>
      <c r="ED9" s="806"/>
      <c r="EE9" s="806"/>
      <c r="EF9" s="806"/>
      <c r="EG9" s="806"/>
      <c r="EH9" s="806"/>
      <c r="EI9" s="806"/>
      <c r="EJ9" s="806"/>
      <c r="EK9" s="806"/>
      <c r="EL9" s="806"/>
      <c r="EM9" s="806"/>
      <c r="EN9" s="806"/>
      <c r="EO9" s="806"/>
      <c r="EP9" s="806"/>
      <c r="EQ9" s="806"/>
      <c r="ER9" s="806"/>
      <c r="ES9" s="806"/>
      <c r="ET9" s="806"/>
      <c r="EU9" s="806"/>
      <c r="EV9" s="806"/>
      <c r="EW9" s="806"/>
      <c r="EX9" s="806"/>
      <c r="EY9" s="806"/>
      <c r="EZ9" s="806"/>
      <c r="FA9" s="806"/>
      <c r="FB9" s="806"/>
      <c r="FC9" s="806"/>
      <c r="FD9" s="806"/>
      <c r="FE9" s="806"/>
      <c r="FF9" s="806"/>
      <c r="FG9" s="806"/>
      <c r="FH9" s="806"/>
      <c r="FI9" s="806"/>
      <c r="FJ9" s="806"/>
      <c r="FK9" s="806"/>
      <c r="FL9" s="806"/>
      <c r="FM9" s="806"/>
      <c r="FN9" s="806"/>
      <c r="FO9" s="806"/>
      <c r="FP9" s="806"/>
      <c r="FQ9" s="806"/>
      <c r="FR9" s="806"/>
      <c r="FS9" s="806"/>
      <c r="FT9" s="806"/>
      <c r="FU9" s="806"/>
      <c r="FV9" s="806"/>
      <c r="FW9" s="806"/>
      <c r="FX9" s="806"/>
      <c r="FY9" s="806"/>
      <c r="FZ9" s="806"/>
      <c r="GA9" s="806"/>
      <c r="GB9" s="806"/>
      <c r="GC9" s="806"/>
      <c r="GD9" s="806"/>
      <c r="GE9" s="806"/>
      <c r="GF9" s="806"/>
      <c r="GG9" s="806"/>
      <c r="GH9" s="806"/>
      <c r="GI9" s="806"/>
      <c r="GJ9" s="806"/>
      <c r="GK9" s="806"/>
      <c r="GL9" s="806"/>
      <c r="GM9" s="806"/>
      <c r="GN9" s="806"/>
      <c r="GO9" s="806"/>
      <c r="GP9" s="806"/>
      <c r="GQ9" s="806"/>
      <c r="GR9" s="806"/>
      <c r="GS9" s="806"/>
      <c r="GT9" s="806"/>
      <c r="GU9" s="806"/>
      <c r="GV9" s="806"/>
      <c r="GW9" s="806"/>
      <c r="GX9" s="806"/>
      <c r="GY9" s="806"/>
      <c r="GZ9" s="806"/>
      <c r="HA9" s="806"/>
      <c r="HB9" s="806"/>
      <c r="HC9" s="806"/>
      <c r="HD9" s="806"/>
      <c r="HE9" s="806"/>
      <c r="HF9" s="806"/>
      <c r="HG9" s="806"/>
      <c r="HH9" s="806"/>
      <c r="HI9" s="806"/>
      <c r="HJ9" s="806"/>
      <c r="HK9" s="806"/>
      <c r="HL9" s="806"/>
      <c r="HM9" s="806"/>
      <c r="HN9" s="806"/>
      <c r="HO9" s="806"/>
      <c r="HP9" s="806"/>
      <c r="HQ9" s="806"/>
      <c r="HR9" s="806"/>
      <c r="HS9" s="806"/>
      <c r="HT9" s="806"/>
      <c r="HU9" s="806"/>
      <c r="HV9" s="806"/>
      <c r="HW9" s="806"/>
      <c r="HX9" s="806"/>
      <c r="HY9" s="806"/>
      <c r="HZ9" s="806"/>
      <c r="IA9" s="806"/>
      <c r="IB9" s="806"/>
      <c r="IC9" s="806"/>
      <c r="ID9" s="806"/>
      <c r="IE9" s="806"/>
      <c r="IF9" s="806"/>
      <c r="IG9" s="806"/>
      <c r="IH9" s="806"/>
      <c r="II9" s="806"/>
      <c r="IJ9" s="806"/>
      <c r="IK9" s="806"/>
      <c r="IL9" s="806"/>
      <c r="IM9" s="806"/>
      <c r="IN9" s="806"/>
      <c r="IO9" s="806"/>
      <c r="IP9" s="806"/>
      <c r="IQ9" s="806"/>
      <c r="IR9" s="806"/>
      <c r="IS9" s="806"/>
      <c r="IT9" s="806"/>
      <c r="IU9" s="806"/>
      <c r="IV9" s="806"/>
      <c r="IW9" s="806"/>
      <c r="IX9" s="806"/>
      <c r="IY9" s="806"/>
      <c r="IZ9" s="806"/>
      <c r="JA9" s="806"/>
      <c r="JB9" s="806"/>
      <c r="JC9" s="806"/>
      <c r="JD9" s="806"/>
      <c r="JE9" s="806"/>
      <c r="JF9" s="806"/>
      <c r="JG9" s="806"/>
      <c r="JH9" s="806"/>
      <c r="JI9" s="806"/>
      <c r="JJ9" s="806"/>
      <c r="JK9" s="806"/>
      <c r="JL9" s="806"/>
      <c r="JM9" s="806"/>
      <c r="JN9" s="806"/>
      <c r="JO9" s="806"/>
      <c r="JP9" s="806"/>
      <c r="JQ9" s="806"/>
      <c r="JR9" s="806"/>
      <c r="JS9" s="806"/>
      <c r="JT9" s="806"/>
      <c r="JU9" s="806"/>
      <c r="JV9" s="806"/>
      <c r="JW9" s="806"/>
      <c r="JX9" s="806"/>
      <c r="JY9" s="806"/>
      <c r="JZ9" s="806"/>
      <c r="KA9" s="806"/>
      <c r="KB9" s="806"/>
      <c r="KC9" s="806"/>
      <c r="KD9" s="806"/>
      <c r="KE9" s="806"/>
      <c r="KF9" s="806"/>
      <c r="KG9" s="806"/>
      <c r="KH9" s="806"/>
      <c r="KI9" s="806"/>
      <c r="KJ9" s="806"/>
      <c r="KK9" s="806"/>
      <c r="KL9" s="806"/>
      <c r="KM9" s="806"/>
      <c r="KN9" s="806"/>
      <c r="KO9" s="806"/>
      <c r="KP9" s="806"/>
      <c r="KQ9" s="806"/>
      <c r="KR9" s="806"/>
      <c r="KS9" s="806"/>
      <c r="KT9" s="806"/>
      <c r="KU9" s="806"/>
      <c r="KV9" s="806"/>
      <c r="KW9" s="806"/>
      <c r="KX9" s="806"/>
      <c r="KY9" s="806"/>
      <c r="KZ9" s="806"/>
      <c r="LA9" s="806"/>
      <c r="LB9" s="806"/>
      <c r="LC9" s="806"/>
      <c r="LD9" s="806"/>
      <c r="LE9" s="806"/>
      <c r="LF9" s="806"/>
      <c r="LG9" s="806"/>
      <c r="LH9" s="806"/>
      <c r="LI9" s="806"/>
      <c r="LJ9" s="806"/>
      <c r="LK9" s="806"/>
      <c r="LL9" s="806"/>
      <c r="LM9" s="806"/>
      <c r="LN9" s="806"/>
      <c r="LO9" s="806"/>
      <c r="LP9" s="806"/>
      <c r="LQ9" s="806"/>
      <c r="LR9" s="806"/>
      <c r="LS9" s="806"/>
      <c r="LT9" s="806"/>
      <c r="LU9" s="806"/>
      <c r="LV9" s="806"/>
      <c r="LW9" s="806"/>
      <c r="LX9" s="806"/>
      <c r="LY9" s="806"/>
      <c r="LZ9" s="806"/>
      <c r="MA9" s="806"/>
      <c r="MB9" s="806"/>
      <c r="MC9" s="806"/>
      <c r="MD9" s="806"/>
      <c r="ME9" s="806"/>
      <c r="MF9" s="806"/>
      <c r="MG9" s="806"/>
      <c r="MH9" s="806"/>
      <c r="MI9" s="806"/>
      <c r="MJ9" s="806"/>
      <c r="MK9" s="806"/>
      <c r="ML9" s="806"/>
      <c r="MM9" s="806"/>
      <c r="MN9" s="806"/>
      <c r="MO9" s="806"/>
      <c r="MP9" s="806"/>
      <c r="MQ9" s="806"/>
      <c r="MR9" s="806"/>
      <c r="MS9" s="806"/>
      <c r="MT9" s="806"/>
      <c r="MU9" s="806"/>
      <c r="MV9" s="806"/>
      <c r="MW9" s="806"/>
      <c r="MX9" s="806"/>
      <c r="MY9" s="806"/>
      <c r="MZ9" s="806"/>
      <c r="NA9" s="806"/>
      <c r="NB9" s="806"/>
      <c r="NC9" s="806"/>
      <c r="ND9" s="806"/>
      <c r="NE9" s="806"/>
      <c r="NF9" s="806"/>
      <c r="NG9" s="806"/>
      <c r="NH9" s="806"/>
      <c r="NI9" s="806"/>
      <c r="NJ9" s="806"/>
      <c r="NK9" s="806"/>
      <c r="NL9" s="806"/>
      <c r="NM9" s="806"/>
      <c r="NN9" s="806"/>
      <c r="NO9" s="806"/>
      <c r="NP9" s="806"/>
      <c r="NQ9" s="806"/>
      <c r="NR9" s="806"/>
      <c r="NS9" s="806"/>
      <c r="NT9" s="806"/>
      <c r="NU9" s="806"/>
      <c r="NV9" s="806"/>
      <c r="NW9" s="806"/>
      <c r="NX9" s="806"/>
      <c r="NY9" s="806"/>
      <c r="NZ9" s="806"/>
      <c r="OA9" s="806"/>
      <c r="OB9" s="806"/>
      <c r="OC9" s="806"/>
      <c r="OD9" s="806"/>
      <c r="OE9" s="806"/>
      <c r="OF9" s="806"/>
      <c r="OG9" s="806"/>
      <c r="OH9" s="806"/>
      <c r="OI9" s="806"/>
      <c r="OJ9" s="806"/>
      <c r="OK9" s="806"/>
      <c r="OL9" s="806"/>
      <c r="OM9" s="806"/>
      <c r="ON9" s="806"/>
      <c r="OO9" s="806"/>
      <c r="OP9" s="806"/>
      <c r="OQ9" s="806"/>
      <c r="OR9" s="806"/>
      <c r="OS9" s="806"/>
      <c r="OT9" s="806"/>
      <c r="OU9" s="806"/>
      <c r="OV9" s="806"/>
      <c r="OW9" s="806"/>
      <c r="OX9" s="806"/>
      <c r="OY9" s="806"/>
      <c r="OZ9" s="806"/>
      <c r="PA9" s="806"/>
      <c r="PB9" s="806"/>
      <c r="PC9" s="806"/>
      <c r="PD9" s="806"/>
      <c r="PE9" s="806"/>
      <c r="PF9" s="806"/>
      <c r="PG9" s="806"/>
      <c r="PH9" s="806"/>
      <c r="PI9" s="806"/>
      <c r="PJ9" s="806"/>
      <c r="PK9" s="806"/>
      <c r="PL9" s="806"/>
      <c r="PM9" s="806"/>
      <c r="PN9" s="806"/>
      <c r="PO9" s="806"/>
      <c r="PP9" s="806"/>
      <c r="PQ9" s="806"/>
      <c r="PR9" s="806"/>
      <c r="PS9" s="806"/>
      <c r="PT9" s="806"/>
      <c r="PU9" s="806"/>
      <c r="PV9" s="806"/>
      <c r="PW9" s="806"/>
      <c r="PX9" s="806"/>
      <c r="PY9" s="806"/>
      <c r="PZ9" s="806"/>
      <c r="QA9" s="806"/>
      <c r="QB9" s="806"/>
      <c r="QC9" s="806"/>
      <c r="QD9" s="806"/>
      <c r="QE9" s="806"/>
      <c r="QF9" s="806"/>
      <c r="QG9" s="806"/>
      <c r="QH9" s="806"/>
      <c r="QI9" s="806"/>
      <c r="QJ9" s="806"/>
      <c r="QK9" s="806"/>
      <c r="QL9" s="806"/>
      <c r="QM9" s="806"/>
      <c r="QN9" s="806"/>
      <c r="QO9" s="806"/>
      <c r="QP9" s="806"/>
      <c r="QQ9" s="806"/>
      <c r="QR9" s="806"/>
      <c r="QS9" s="806"/>
      <c r="QT9" s="806"/>
      <c r="QU9" s="806"/>
      <c r="QV9" s="806"/>
      <c r="QW9" s="806"/>
      <c r="QX9" s="806"/>
      <c r="QY9" s="806"/>
      <c r="QZ9" s="806"/>
      <c r="RA9" s="806"/>
      <c r="RB9" s="806"/>
      <c r="RC9" s="806"/>
      <c r="RD9" s="806"/>
      <c r="RE9" s="806"/>
      <c r="RF9" s="806"/>
      <c r="RG9" s="806"/>
      <c r="RH9" s="806"/>
      <c r="RI9" s="806"/>
      <c r="RJ9" s="806"/>
      <c r="RK9" s="806"/>
      <c r="RL9" s="806"/>
      <c r="RM9" s="806"/>
      <c r="RN9" s="806"/>
      <c r="RO9" s="806"/>
      <c r="RP9" s="806"/>
      <c r="RQ9" s="806"/>
      <c r="RR9" s="806"/>
      <c r="RS9" s="806"/>
      <c r="RT9" s="806"/>
      <c r="RU9" s="806"/>
      <c r="RV9" s="806"/>
      <c r="RW9" s="806"/>
      <c r="RX9" s="806"/>
      <c r="RY9" s="806"/>
      <c r="RZ9" s="806"/>
      <c r="SA9" s="806"/>
      <c r="SB9" s="806"/>
      <c r="SC9" s="806"/>
      <c r="SD9" s="806"/>
      <c r="SE9" s="806"/>
      <c r="SF9" s="806"/>
      <c r="SG9" s="806"/>
      <c r="SH9" s="806"/>
      <c r="SI9" s="806"/>
      <c r="SJ9" s="806"/>
      <c r="SK9" s="806"/>
      <c r="SL9" s="806"/>
      <c r="SM9" s="806"/>
      <c r="SN9" s="806"/>
      <c r="SO9" s="806"/>
      <c r="SP9" s="806"/>
      <c r="SQ9" s="806"/>
      <c r="SR9" s="806"/>
      <c r="SS9" s="806"/>
      <c r="ST9" s="806"/>
      <c r="SU9" s="806"/>
      <c r="SV9" s="806"/>
      <c r="SW9" s="806"/>
      <c r="SX9" s="806"/>
      <c r="SY9" s="806"/>
      <c r="SZ9" s="806"/>
      <c r="TA9" s="806"/>
      <c r="TB9" s="806"/>
      <c r="TC9" s="806"/>
      <c r="TD9" s="806"/>
      <c r="TE9" s="806"/>
      <c r="TF9" s="806"/>
      <c r="TG9" s="806"/>
      <c r="TH9" s="806"/>
      <c r="TI9" s="806"/>
      <c r="TJ9" s="806"/>
      <c r="TK9" s="806"/>
      <c r="TL9" s="806"/>
      <c r="TM9" s="806"/>
      <c r="TN9" s="806"/>
      <c r="TO9" s="806"/>
      <c r="TP9" s="806"/>
      <c r="TQ9" s="806"/>
      <c r="TR9" s="806"/>
      <c r="TS9" s="806"/>
      <c r="TT9" s="806"/>
      <c r="TU9" s="806"/>
      <c r="TV9" s="806"/>
      <c r="TW9" s="806"/>
      <c r="TX9" s="806"/>
      <c r="TY9" s="806"/>
      <c r="TZ9" s="806"/>
      <c r="UA9" s="806"/>
      <c r="UB9" s="806"/>
      <c r="UC9" s="806"/>
      <c r="UD9" s="806"/>
      <c r="UE9" s="806"/>
      <c r="UF9" s="806"/>
      <c r="UG9" s="806"/>
      <c r="UH9" s="806"/>
      <c r="UI9" s="806"/>
      <c r="UJ9" s="806"/>
      <c r="UK9" s="806"/>
      <c r="UL9" s="806"/>
      <c r="UM9" s="806"/>
      <c r="UN9" s="806"/>
      <c r="UO9" s="806"/>
      <c r="UP9" s="806"/>
      <c r="UQ9" s="806"/>
      <c r="UR9" s="806"/>
      <c r="US9" s="806"/>
      <c r="UT9" s="806"/>
      <c r="UU9" s="806"/>
      <c r="UV9" s="806"/>
      <c r="UW9" s="806"/>
      <c r="UX9" s="806"/>
      <c r="UY9" s="806"/>
      <c r="UZ9" s="806"/>
      <c r="VA9" s="806"/>
      <c r="VB9" s="806"/>
      <c r="VC9" s="806"/>
      <c r="VD9" s="806"/>
      <c r="VE9" s="806"/>
      <c r="VF9" s="806"/>
      <c r="VG9" s="806"/>
      <c r="VH9" s="806"/>
      <c r="VI9" s="806"/>
      <c r="VJ9" s="806"/>
      <c r="VK9" s="806"/>
      <c r="VL9" s="806"/>
      <c r="VM9" s="806"/>
      <c r="VN9" s="806"/>
      <c r="VO9" s="806"/>
      <c r="VP9" s="806"/>
      <c r="VQ9" s="806"/>
      <c r="VR9" s="806"/>
      <c r="VS9" s="806"/>
      <c r="VT9" s="806"/>
      <c r="VU9" s="806"/>
      <c r="VV9" s="806"/>
      <c r="VW9" s="806"/>
      <c r="VX9" s="806"/>
      <c r="VY9" s="806"/>
      <c r="VZ9" s="806"/>
      <c r="WA9" s="806"/>
      <c r="WB9" s="806"/>
      <c r="WC9" s="806"/>
      <c r="WD9" s="806"/>
      <c r="WE9" s="806"/>
      <c r="WF9" s="806"/>
      <c r="WG9" s="806"/>
      <c r="WH9" s="806"/>
      <c r="WI9" s="806"/>
      <c r="WJ9" s="806"/>
      <c r="WK9" s="806"/>
      <c r="WL9" s="806"/>
      <c r="WM9" s="806"/>
      <c r="WN9" s="806"/>
      <c r="WO9" s="806"/>
      <c r="WP9" s="806"/>
      <c r="WQ9" s="806"/>
      <c r="WR9" s="806"/>
      <c r="WS9" s="806"/>
      <c r="WT9" s="806"/>
      <c r="WU9" s="806"/>
      <c r="WV9" s="806"/>
      <c r="WW9" s="806"/>
      <c r="WX9" s="806"/>
      <c r="WY9" s="806"/>
      <c r="WZ9" s="806"/>
      <c r="XA9" s="806"/>
      <c r="XB9" s="806"/>
      <c r="XC9" s="806"/>
      <c r="XD9" s="806"/>
      <c r="XE9" s="806"/>
      <c r="XF9" s="806"/>
      <c r="XG9" s="806"/>
      <c r="XH9" s="806"/>
      <c r="XI9" s="806"/>
      <c r="XJ9" s="806"/>
      <c r="XK9" s="806"/>
      <c r="XL9" s="806"/>
      <c r="XM9" s="806"/>
      <c r="XN9" s="806"/>
      <c r="XO9" s="806"/>
      <c r="XP9" s="806"/>
      <c r="XQ9" s="806"/>
      <c r="XR9" s="806"/>
      <c r="XS9" s="806"/>
      <c r="XT9" s="806"/>
      <c r="XU9" s="806"/>
      <c r="XV9" s="806"/>
      <c r="XW9" s="806"/>
      <c r="XX9" s="806"/>
      <c r="XY9" s="806"/>
      <c r="XZ9" s="806"/>
      <c r="YA9" s="806"/>
      <c r="YB9" s="806"/>
      <c r="YC9" s="806"/>
      <c r="YD9" s="806"/>
      <c r="YE9" s="806"/>
      <c r="YF9" s="806"/>
      <c r="YG9" s="806"/>
      <c r="YH9" s="806"/>
      <c r="YI9" s="806"/>
      <c r="YJ9" s="806"/>
      <c r="YK9" s="806"/>
      <c r="YL9" s="806"/>
      <c r="YM9" s="806"/>
      <c r="YN9" s="806"/>
      <c r="YO9" s="806"/>
      <c r="YP9" s="806"/>
      <c r="YQ9" s="806"/>
      <c r="YR9" s="806"/>
      <c r="YS9" s="806"/>
      <c r="YT9" s="806"/>
      <c r="YU9" s="806"/>
      <c r="YV9" s="806"/>
      <c r="YW9" s="806"/>
      <c r="YX9" s="806"/>
      <c r="YY9" s="806"/>
      <c r="YZ9" s="806"/>
      <c r="ZA9" s="806"/>
      <c r="ZB9" s="806"/>
      <c r="ZC9" s="806"/>
      <c r="ZD9" s="806"/>
      <c r="ZE9" s="806"/>
      <c r="ZF9" s="806"/>
      <c r="ZG9" s="806"/>
      <c r="ZH9" s="806"/>
      <c r="ZI9" s="806"/>
      <c r="ZJ9" s="806"/>
      <c r="ZK9" s="806"/>
      <c r="ZL9" s="806"/>
      <c r="ZM9" s="806"/>
      <c r="ZN9" s="806"/>
      <c r="ZO9" s="806"/>
      <c r="ZP9" s="806"/>
      <c r="ZQ9" s="806"/>
      <c r="ZR9" s="806"/>
      <c r="ZS9" s="806"/>
      <c r="ZT9" s="806"/>
      <c r="ZU9" s="806"/>
      <c r="ZV9" s="806"/>
      <c r="ZW9" s="806"/>
      <c r="ZX9" s="806"/>
      <c r="ZY9" s="806"/>
      <c r="ZZ9" s="806"/>
      <c r="AAA9" s="806"/>
      <c r="AAB9" s="806"/>
      <c r="AAC9" s="806"/>
      <c r="AAD9" s="806"/>
      <c r="AAE9" s="806"/>
      <c r="AAF9" s="806"/>
      <c r="AAG9" s="806"/>
      <c r="AAH9" s="806"/>
      <c r="AAI9" s="806"/>
      <c r="AAJ9" s="806"/>
      <c r="AAK9" s="806"/>
      <c r="AAL9" s="806"/>
      <c r="AAM9" s="806"/>
      <c r="AAN9" s="806"/>
      <c r="AAO9" s="806"/>
      <c r="AAP9" s="806"/>
      <c r="AAQ9" s="806"/>
      <c r="AAR9" s="806"/>
      <c r="AAS9" s="806"/>
      <c r="AAT9" s="806"/>
      <c r="AAU9" s="806"/>
      <c r="AAV9" s="806"/>
      <c r="AAW9" s="806"/>
      <c r="AAX9" s="806"/>
      <c r="AAY9" s="806"/>
      <c r="AAZ9" s="806"/>
      <c r="ABA9" s="806"/>
      <c r="ABB9" s="806"/>
      <c r="ABC9" s="806"/>
      <c r="ABD9" s="806"/>
      <c r="ABE9" s="806"/>
      <c r="ABF9" s="806"/>
      <c r="ABG9" s="806"/>
      <c r="ABH9" s="806"/>
      <c r="ABI9" s="806"/>
      <c r="ABJ9" s="806"/>
      <c r="ABK9" s="806"/>
      <c r="ABL9" s="806"/>
      <c r="ABM9" s="806"/>
      <c r="ABN9" s="806"/>
      <c r="ABO9" s="806"/>
      <c r="ABP9" s="806"/>
      <c r="ABQ9" s="806"/>
      <c r="ABR9" s="806"/>
      <c r="ABS9" s="806"/>
      <c r="ABT9" s="806"/>
      <c r="ABU9" s="806"/>
      <c r="ABV9" s="806"/>
      <c r="ABW9" s="806"/>
      <c r="ABX9" s="806"/>
      <c r="ABY9" s="806"/>
      <c r="ABZ9" s="806"/>
      <c r="ACA9" s="806"/>
      <c r="ACB9" s="806"/>
      <c r="ACC9" s="806"/>
      <c r="ACD9" s="806"/>
      <c r="ACE9" s="806"/>
      <c r="ACF9" s="806"/>
      <c r="ACG9" s="806"/>
      <c r="ACH9" s="806"/>
      <c r="ACI9" s="806"/>
      <c r="ACJ9" s="806"/>
      <c r="ACK9" s="806"/>
      <c r="ACL9" s="806"/>
      <c r="ACM9" s="806"/>
      <c r="ACN9" s="806"/>
      <c r="ACO9" s="806"/>
      <c r="ACP9" s="806"/>
      <c r="ACQ9" s="806"/>
      <c r="ACR9" s="806"/>
      <c r="ACS9" s="806"/>
      <c r="ACT9" s="806"/>
      <c r="ACU9" s="806"/>
      <c r="ACV9" s="806"/>
      <c r="ACW9" s="806"/>
      <c r="ACX9" s="806"/>
      <c r="ACY9" s="806"/>
      <c r="ACZ9" s="806"/>
      <c r="ADA9" s="806"/>
      <c r="ADB9" s="806"/>
      <c r="ADC9" s="806"/>
      <c r="ADD9" s="806"/>
      <c r="ADE9" s="806"/>
      <c r="ADF9" s="806"/>
      <c r="ADG9" s="806"/>
      <c r="ADH9" s="806"/>
      <c r="ADI9" s="806"/>
      <c r="ADJ9" s="806"/>
      <c r="ADK9" s="806"/>
      <c r="ADL9" s="806"/>
      <c r="ADM9" s="806"/>
      <c r="ADN9" s="806"/>
      <c r="ADO9" s="806"/>
      <c r="ADP9" s="806"/>
      <c r="ADQ9" s="806"/>
      <c r="ADR9" s="806"/>
      <c r="ADS9" s="806"/>
      <c r="ADT9" s="806"/>
      <c r="ADU9" s="806"/>
      <c r="ADV9" s="806"/>
      <c r="ADW9" s="806"/>
      <c r="ADX9" s="806"/>
      <c r="ADY9" s="806"/>
      <c r="ADZ9" s="806"/>
      <c r="AEA9" s="806"/>
      <c r="AEB9" s="806"/>
      <c r="AEC9" s="806"/>
      <c r="AED9" s="806"/>
      <c r="AEE9" s="806"/>
      <c r="AEF9" s="806"/>
      <c r="AEG9" s="806"/>
      <c r="AEH9" s="806"/>
      <c r="AEI9" s="806"/>
      <c r="AEJ9" s="806"/>
      <c r="AEK9" s="806"/>
      <c r="AEL9" s="806"/>
      <c r="AEM9" s="806"/>
      <c r="AEN9" s="806"/>
      <c r="AEO9" s="806"/>
      <c r="AEP9" s="806"/>
      <c r="AEQ9" s="806"/>
      <c r="AER9" s="806"/>
      <c r="AES9" s="806"/>
      <c r="AET9" s="806"/>
      <c r="AEU9" s="806"/>
      <c r="AEV9" s="806"/>
      <c r="AEW9" s="806"/>
      <c r="AEX9" s="806"/>
      <c r="AEY9" s="806"/>
      <c r="AEZ9" s="806"/>
      <c r="AFA9" s="806"/>
      <c r="AFB9" s="806"/>
      <c r="AFC9" s="806"/>
      <c r="AFD9" s="806"/>
      <c r="AFE9" s="806"/>
      <c r="AFF9" s="806"/>
      <c r="AFG9" s="806"/>
      <c r="AFH9" s="806"/>
      <c r="AFI9" s="806"/>
      <c r="AFJ9" s="806"/>
      <c r="AFK9" s="806"/>
      <c r="AFL9" s="806"/>
      <c r="AFM9" s="806"/>
      <c r="AFN9" s="806"/>
      <c r="AFO9" s="806"/>
      <c r="AFP9" s="806"/>
      <c r="AFQ9" s="806"/>
      <c r="AFR9" s="806"/>
      <c r="AFS9" s="806"/>
      <c r="AFT9" s="806"/>
      <c r="AFU9" s="806"/>
      <c r="AFV9" s="806"/>
      <c r="AFW9" s="806"/>
      <c r="AFX9" s="806"/>
      <c r="AFY9" s="806"/>
      <c r="AFZ9" s="806"/>
      <c r="AGA9" s="806"/>
      <c r="AGB9" s="806"/>
      <c r="AGC9" s="806"/>
      <c r="AGD9" s="806"/>
      <c r="AGE9" s="806"/>
      <c r="AGF9" s="806"/>
      <c r="AGG9" s="806"/>
      <c r="AGH9" s="806"/>
      <c r="AGI9" s="806"/>
      <c r="AGJ9" s="806"/>
      <c r="AGK9" s="806"/>
      <c r="AGL9" s="806"/>
      <c r="AGM9" s="806"/>
      <c r="AGN9" s="806"/>
      <c r="AGO9" s="806"/>
      <c r="AGP9" s="806"/>
      <c r="AGQ9" s="806"/>
      <c r="AGR9" s="806"/>
      <c r="AGS9" s="806"/>
      <c r="AGT9" s="806"/>
      <c r="AGU9" s="806"/>
      <c r="AGV9" s="806"/>
      <c r="AGW9" s="806"/>
      <c r="AGX9" s="806"/>
      <c r="AGY9" s="806"/>
      <c r="AGZ9" s="806"/>
      <c r="AHA9" s="806"/>
      <c r="AHB9" s="806"/>
      <c r="AHC9" s="806"/>
      <c r="AHD9" s="806"/>
      <c r="AHE9" s="806"/>
      <c r="AHF9" s="806"/>
      <c r="AHG9" s="806"/>
      <c r="AHH9" s="806"/>
      <c r="AHI9" s="806"/>
      <c r="AHJ9" s="806"/>
      <c r="AHK9" s="806"/>
      <c r="AHL9" s="806"/>
      <c r="AHM9" s="806"/>
      <c r="AHN9" s="806"/>
      <c r="AHO9" s="806"/>
      <c r="AHP9" s="806"/>
      <c r="AHQ9" s="806"/>
      <c r="AHR9" s="806"/>
      <c r="AHS9" s="806"/>
      <c r="AHT9" s="806"/>
      <c r="AHU9" s="806"/>
      <c r="AHV9" s="806"/>
      <c r="AHW9" s="806"/>
      <c r="AHX9" s="806"/>
      <c r="AHY9" s="806"/>
      <c r="AHZ9" s="806"/>
      <c r="AIA9" s="806"/>
      <c r="AIB9" s="806"/>
      <c r="AIC9" s="806"/>
      <c r="AID9" s="806"/>
      <c r="AIE9" s="806"/>
      <c r="AIF9" s="806"/>
      <c r="AIG9" s="806"/>
      <c r="AIH9" s="806"/>
      <c r="AII9" s="806"/>
      <c r="AIJ9" s="806"/>
      <c r="AIK9" s="806"/>
      <c r="AIL9" s="806"/>
      <c r="AIM9" s="806"/>
      <c r="AIN9" s="806"/>
      <c r="AIO9" s="806"/>
      <c r="AIP9" s="806"/>
      <c r="AIQ9" s="806"/>
      <c r="AIR9" s="806"/>
      <c r="AIS9" s="806"/>
      <c r="AIT9" s="806"/>
      <c r="AIU9" s="806"/>
      <c r="AIV9" s="806"/>
      <c r="AIW9" s="806"/>
      <c r="AIX9" s="806"/>
      <c r="AIY9" s="806"/>
      <c r="AIZ9" s="806"/>
      <c r="AJA9" s="806"/>
      <c r="AJB9" s="806"/>
      <c r="AJC9" s="806"/>
      <c r="AJD9" s="806"/>
      <c r="AJE9" s="806"/>
      <c r="AJF9" s="806"/>
      <c r="AJG9" s="806"/>
      <c r="AJH9" s="806"/>
      <c r="AJI9" s="806"/>
      <c r="AJJ9" s="806"/>
      <c r="AJK9" s="806"/>
      <c r="AJL9" s="806"/>
      <c r="AJM9" s="806"/>
      <c r="AJN9" s="806"/>
      <c r="AJO9" s="806"/>
      <c r="AJP9" s="806"/>
      <c r="AJQ9" s="806"/>
      <c r="AJR9" s="806"/>
      <c r="AJS9" s="806"/>
      <c r="AJT9" s="806"/>
      <c r="AJU9" s="806"/>
      <c r="AJV9" s="806"/>
      <c r="AJW9" s="806"/>
      <c r="AJX9" s="806"/>
      <c r="AJY9" s="806"/>
      <c r="AJZ9" s="806"/>
      <c r="AKA9" s="806"/>
      <c r="AKB9" s="806"/>
      <c r="AKC9" s="806"/>
      <c r="AKD9" s="806"/>
      <c r="AKE9" s="806"/>
      <c r="AKF9" s="806"/>
      <c r="AKG9" s="806"/>
      <c r="AKH9" s="806"/>
      <c r="AKI9" s="806"/>
      <c r="AKJ9" s="806"/>
      <c r="AKK9" s="806"/>
      <c r="AKL9" s="806"/>
      <c r="AKM9" s="806"/>
      <c r="AKN9" s="806"/>
      <c r="AKO9" s="806"/>
      <c r="AKP9" s="806"/>
      <c r="AKQ9" s="806"/>
      <c r="AKR9" s="806"/>
      <c r="AKS9" s="806"/>
      <c r="AKT9" s="806"/>
      <c r="AKU9" s="806"/>
      <c r="AKV9" s="806"/>
      <c r="AKW9" s="806"/>
      <c r="AKX9" s="806"/>
      <c r="AKY9" s="806"/>
      <c r="AKZ9" s="806"/>
      <c r="ALA9" s="806"/>
      <c r="ALB9" s="806"/>
      <c r="ALC9" s="806"/>
      <c r="ALD9" s="806"/>
      <c r="ALE9" s="806"/>
      <c r="ALF9" s="806"/>
      <c r="ALG9" s="806"/>
      <c r="ALH9" s="806"/>
      <c r="ALI9" s="806"/>
      <c r="ALJ9" s="806"/>
      <c r="ALK9" s="806"/>
      <c r="ALL9" s="806"/>
      <c r="ALM9" s="806"/>
      <c r="ALN9" s="806"/>
      <c r="ALO9" s="806"/>
      <c r="ALP9" s="806"/>
      <c r="ALQ9" s="806"/>
      <c r="ALR9" s="806"/>
      <c r="ALS9" s="806"/>
      <c r="ALT9" s="806"/>
      <c r="ALU9" s="806"/>
      <c r="ALV9" s="806"/>
      <c r="ALW9" s="806"/>
      <c r="ALX9" s="806"/>
      <c r="ALY9" s="806"/>
      <c r="ALZ9" s="806"/>
      <c r="AMA9" s="806"/>
      <c r="AMB9" s="806"/>
      <c r="AMC9" s="806"/>
      <c r="AMD9" s="806"/>
      <c r="AME9" s="806"/>
      <c r="AMF9" s="806"/>
      <c r="AMG9" s="806"/>
      <c r="AMH9" s="806"/>
      <c r="AMI9" s="806"/>
      <c r="AMJ9" s="806"/>
    </row>
    <row r="10" spans="1:1024" s="982" customFormat="1" ht="120" customHeight="1">
      <c r="A10" s="998" t="s">
        <v>2868</v>
      </c>
      <c r="B10" s="1031" t="s">
        <v>2862</v>
      </c>
      <c r="C10" s="1034"/>
      <c r="D10" s="999" t="s">
        <v>2869</v>
      </c>
      <c r="E10" s="999" t="s">
        <v>2870</v>
      </c>
      <c r="F10" s="1033">
        <v>5257</v>
      </c>
      <c r="G10" s="1033">
        <f t="shared" si="0"/>
        <v>5257</v>
      </c>
      <c r="H10" s="367"/>
      <c r="I10" s="367"/>
      <c r="K10" s="1003"/>
      <c r="L10" s="806"/>
      <c r="M10" s="806"/>
      <c r="N10" s="806"/>
      <c r="O10" s="806"/>
      <c r="P10" s="806"/>
      <c r="Q10" s="806"/>
      <c r="R10" s="806"/>
      <c r="S10" s="806"/>
      <c r="T10" s="806"/>
      <c r="U10" s="806"/>
      <c r="V10" s="806"/>
      <c r="W10" s="806"/>
      <c r="X10" s="806"/>
      <c r="Y10" s="806"/>
      <c r="Z10" s="806"/>
      <c r="AA10" s="806"/>
      <c r="AB10" s="806"/>
      <c r="AC10" s="806"/>
      <c r="AD10" s="806"/>
      <c r="AE10" s="806"/>
      <c r="AF10" s="806"/>
      <c r="AG10" s="806"/>
      <c r="AH10" s="806"/>
      <c r="AI10" s="806"/>
      <c r="AJ10" s="806"/>
      <c r="AK10" s="806"/>
      <c r="AL10" s="806"/>
      <c r="AM10" s="806"/>
      <c r="AN10" s="806"/>
      <c r="AO10" s="806"/>
      <c r="AP10" s="806"/>
      <c r="AQ10" s="806"/>
      <c r="AR10" s="806"/>
      <c r="AS10" s="806"/>
      <c r="AT10" s="806"/>
      <c r="AU10" s="806"/>
      <c r="AV10" s="806"/>
      <c r="AW10" s="806"/>
      <c r="AX10" s="806"/>
      <c r="AY10" s="806"/>
      <c r="AZ10" s="806"/>
      <c r="BA10" s="806"/>
      <c r="BB10" s="806"/>
      <c r="BC10" s="806"/>
      <c r="BD10" s="806"/>
      <c r="BE10" s="806"/>
      <c r="BF10" s="806"/>
      <c r="BG10" s="806"/>
      <c r="BH10" s="806"/>
      <c r="BI10" s="806"/>
      <c r="BJ10" s="806"/>
      <c r="BK10" s="806"/>
      <c r="BL10" s="806"/>
      <c r="BM10" s="806"/>
      <c r="BN10" s="806"/>
      <c r="BO10" s="806"/>
      <c r="BP10" s="806"/>
      <c r="BQ10" s="806"/>
      <c r="BR10" s="806"/>
      <c r="BS10" s="806"/>
      <c r="BT10" s="806"/>
      <c r="BU10" s="806"/>
      <c r="BV10" s="806"/>
      <c r="BW10" s="806"/>
      <c r="BX10" s="806"/>
      <c r="BY10" s="806"/>
      <c r="BZ10" s="806"/>
      <c r="CA10" s="806"/>
      <c r="CB10" s="806"/>
      <c r="CC10" s="806"/>
      <c r="CD10" s="806"/>
      <c r="CE10" s="806"/>
      <c r="CF10" s="806"/>
      <c r="CG10" s="806"/>
      <c r="CH10" s="806"/>
      <c r="CI10" s="806"/>
      <c r="CJ10" s="806"/>
      <c r="CK10" s="806"/>
      <c r="CL10" s="806"/>
      <c r="CM10" s="806"/>
      <c r="CN10" s="806"/>
      <c r="CO10" s="806"/>
      <c r="CP10" s="806"/>
      <c r="CQ10" s="806"/>
      <c r="CR10" s="806"/>
      <c r="CS10" s="806"/>
      <c r="CT10" s="806"/>
      <c r="CU10" s="806"/>
      <c r="CV10" s="806"/>
      <c r="CW10" s="806"/>
      <c r="CX10" s="806"/>
      <c r="CY10" s="806"/>
      <c r="CZ10" s="806"/>
      <c r="DA10" s="806"/>
      <c r="DB10" s="806"/>
      <c r="DC10" s="806"/>
      <c r="DD10" s="806"/>
      <c r="DE10" s="806"/>
      <c r="DF10" s="806"/>
      <c r="DG10" s="806"/>
      <c r="DH10" s="806"/>
      <c r="DI10" s="806"/>
      <c r="DJ10" s="806"/>
      <c r="DK10" s="806"/>
      <c r="DL10" s="806"/>
      <c r="DM10" s="806"/>
      <c r="DN10" s="806"/>
      <c r="DO10" s="806"/>
      <c r="DP10" s="806"/>
      <c r="DQ10" s="806"/>
      <c r="DR10" s="806"/>
      <c r="DS10" s="806"/>
      <c r="DT10" s="806"/>
      <c r="DU10" s="806"/>
      <c r="DV10" s="806"/>
      <c r="DW10" s="806"/>
      <c r="DX10" s="806"/>
      <c r="DY10" s="806"/>
      <c r="DZ10" s="806"/>
      <c r="EA10" s="806"/>
      <c r="EB10" s="806"/>
      <c r="EC10" s="806"/>
      <c r="ED10" s="806"/>
      <c r="EE10" s="806"/>
      <c r="EF10" s="806"/>
      <c r="EG10" s="806"/>
      <c r="EH10" s="806"/>
      <c r="EI10" s="806"/>
      <c r="EJ10" s="806"/>
      <c r="EK10" s="806"/>
      <c r="EL10" s="806"/>
      <c r="EM10" s="806"/>
      <c r="EN10" s="806"/>
      <c r="EO10" s="806"/>
      <c r="EP10" s="806"/>
      <c r="EQ10" s="806"/>
      <c r="ER10" s="806"/>
      <c r="ES10" s="806"/>
      <c r="ET10" s="806"/>
      <c r="EU10" s="806"/>
      <c r="EV10" s="806"/>
      <c r="EW10" s="806"/>
      <c r="EX10" s="806"/>
      <c r="EY10" s="806"/>
      <c r="EZ10" s="806"/>
      <c r="FA10" s="806"/>
      <c r="FB10" s="806"/>
      <c r="FC10" s="806"/>
      <c r="FD10" s="806"/>
      <c r="FE10" s="806"/>
      <c r="FF10" s="806"/>
      <c r="FG10" s="806"/>
      <c r="FH10" s="806"/>
      <c r="FI10" s="806"/>
      <c r="FJ10" s="806"/>
      <c r="FK10" s="806"/>
      <c r="FL10" s="806"/>
      <c r="FM10" s="806"/>
      <c r="FN10" s="806"/>
      <c r="FO10" s="806"/>
      <c r="FP10" s="806"/>
      <c r="FQ10" s="806"/>
      <c r="FR10" s="806"/>
      <c r="FS10" s="806"/>
      <c r="FT10" s="806"/>
      <c r="FU10" s="806"/>
      <c r="FV10" s="806"/>
      <c r="FW10" s="806"/>
      <c r="FX10" s="806"/>
      <c r="FY10" s="806"/>
      <c r="FZ10" s="806"/>
      <c r="GA10" s="806"/>
      <c r="GB10" s="806"/>
      <c r="GC10" s="806"/>
      <c r="GD10" s="806"/>
      <c r="GE10" s="806"/>
      <c r="GF10" s="806"/>
      <c r="GG10" s="806"/>
      <c r="GH10" s="806"/>
      <c r="GI10" s="806"/>
      <c r="GJ10" s="806"/>
      <c r="GK10" s="806"/>
      <c r="GL10" s="806"/>
      <c r="GM10" s="806"/>
      <c r="GN10" s="806"/>
      <c r="GO10" s="806"/>
      <c r="GP10" s="806"/>
      <c r="GQ10" s="806"/>
      <c r="GR10" s="806"/>
      <c r="GS10" s="806"/>
      <c r="GT10" s="806"/>
      <c r="GU10" s="806"/>
      <c r="GV10" s="806"/>
      <c r="GW10" s="806"/>
      <c r="GX10" s="806"/>
      <c r="GY10" s="806"/>
      <c r="GZ10" s="806"/>
      <c r="HA10" s="806"/>
      <c r="HB10" s="806"/>
      <c r="HC10" s="806"/>
      <c r="HD10" s="806"/>
      <c r="HE10" s="806"/>
      <c r="HF10" s="806"/>
      <c r="HG10" s="806"/>
      <c r="HH10" s="806"/>
      <c r="HI10" s="806"/>
      <c r="HJ10" s="806"/>
      <c r="HK10" s="806"/>
      <c r="HL10" s="806"/>
      <c r="HM10" s="806"/>
      <c r="HN10" s="806"/>
      <c r="HO10" s="806"/>
      <c r="HP10" s="806"/>
      <c r="HQ10" s="806"/>
      <c r="HR10" s="806"/>
      <c r="HS10" s="806"/>
      <c r="HT10" s="806"/>
      <c r="HU10" s="806"/>
      <c r="HV10" s="806"/>
      <c r="HW10" s="806"/>
      <c r="HX10" s="806"/>
      <c r="HY10" s="806"/>
      <c r="HZ10" s="806"/>
      <c r="IA10" s="806"/>
      <c r="IB10" s="806"/>
      <c r="IC10" s="806"/>
      <c r="ID10" s="806"/>
      <c r="IE10" s="806"/>
      <c r="IF10" s="806"/>
      <c r="IG10" s="806"/>
      <c r="IH10" s="806"/>
      <c r="II10" s="806"/>
      <c r="IJ10" s="806"/>
      <c r="IK10" s="806"/>
      <c r="IL10" s="806"/>
      <c r="IM10" s="806"/>
      <c r="IN10" s="806"/>
      <c r="IO10" s="806"/>
      <c r="IP10" s="806"/>
      <c r="IQ10" s="806"/>
      <c r="IR10" s="806"/>
      <c r="IS10" s="806"/>
      <c r="IT10" s="806"/>
      <c r="IU10" s="806"/>
      <c r="IV10" s="806"/>
      <c r="IW10" s="806"/>
      <c r="IX10" s="806"/>
      <c r="IY10" s="806"/>
      <c r="IZ10" s="806"/>
      <c r="JA10" s="806"/>
      <c r="JB10" s="806"/>
      <c r="JC10" s="806"/>
      <c r="JD10" s="806"/>
      <c r="JE10" s="806"/>
      <c r="JF10" s="806"/>
      <c r="JG10" s="806"/>
      <c r="JH10" s="806"/>
      <c r="JI10" s="806"/>
      <c r="JJ10" s="806"/>
      <c r="JK10" s="806"/>
      <c r="JL10" s="806"/>
      <c r="JM10" s="806"/>
      <c r="JN10" s="806"/>
      <c r="JO10" s="806"/>
      <c r="JP10" s="806"/>
      <c r="JQ10" s="806"/>
      <c r="JR10" s="806"/>
      <c r="JS10" s="806"/>
      <c r="JT10" s="806"/>
      <c r="JU10" s="806"/>
      <c r="JV10" s="806"/>
      <c r="JW10" s="806"/>
      <c r="JX10" s="806"/>
      <c r="JY10" s="806"/>
      <c r="JZ10" s="806"/>
      <c r="KA10" s="806"/>
      <c r="KB10" s="806"/>
      <c r="KC10" s="806"/>
      <c r="KD10" s="806"/>
      <c r="KE10" s="806"/>
      <c r="KF10" s="806"/>
      <c r="KG10" s="806"/>
      <c r="KH10" s="806"/>
      <c r="KI10" s="806"/>
      <c r="KJ10" s="806"/>
      <c r="KK10" s="806"/>
      <c r="KL10" s="806"/>
      <c r="KM10" s="806"/>
      <c r="KN10" s="806"/>
      <c r="KO10" s="806"/>
      <c r="KP10" s="806"/>
      <c r="KQ10" s="806"/>
      <c r="KR10" s="806"/>
      <c r="KS10" s="806"/>
      <c r="KT10" s="806"/>
      <c r="KU10" s="806"/>
      <c r="KV10" s="806"/>
      <c r="KW10" s="806"/>
      <c r="KX10" s="806"/>
      <c r="KY10" s="806"/>
      <c r="KZ10" s="806"/>
      <c r="LA10" s="806"/>
      <c r="LB10" s="806"/>
      <c r="LC10" s="806"/>
      <c r="LD10" s="806"/>
      <c r="LE10" s="806"/>
      <c r="LF10" s="806"/>
      <c r="LG10" s="806"/>
      <c r="LH10" s="806"/>
      <c r="LI10" s="806"/>
      <c r="LJ10" s="806"/>
      <c r="LK10" s="806"/>
      <c r="LL10" s="806"/>
      <c r="LM10" s="806"/>
      <c r="LN10" s="806"/>
      <c r="LO10" s="806"/>
      <c r="LP10" s="806"/>
      <c r="LQ10" s="806"/>
      <c r="LR10" s="806"/>
      <c r="LS10" s="806"/>
      <c r="LT10" s="806"/>
      <c r="LU10" s="806"/>
      <c r="LV10" s="806"/>
      <c r="LW10" s="806"/>
      <c r="LX10" s="806"/>
      <c r="LY10" s="806"/>
      <c r="LZ10" s="806"/>
      <c r="MA10" s="806"/>
      <c r="MB10" s="806"/>
      <c r="MC10" s="806"/>
      <c r="MD10" s="806"/>
      <c r="ME10" s="806"/>
      <c r="MF10" s="806"/>
      <c r="MG10" s="806"/>
      <c r="MH10" s="806"/>
      <c r="MI10" s="806"/>
      <c r="MJ10" s="806"/>
      <c r="MK10" s="806"/>
      <c r="ML10" s="806"/>
      <c r="MM10" s="806"/>
      <c r="MN10" s="806"/>
      <c r="MO10" s="806"/>
      <c r="MP10" s="806"/>
      <c r="MQ10" s="806"/>
      <c r="MR10" s="806"/>
      <c r="MS10" s="806"/>
      <c r="MT10" s="806"/>
      <c r="MU10" s="806"/>
      <c r="MV10" s="806"/>
      <c r="MW10" s="806"/>
      <c r="MX10" s="806"/>
      <c r="MY10" s="806"/>
      <c r="MZ10" s="806"/>
      <c r="NA10" s="806"/>
      <c r="NB10" s="806"/>
      <c r="NC10" s="806"/>
      <c r="ND10" s="806"/>
      <c r="NE10" s="806"/>
      <c r="NF10" s="806"/>
      <c r="NG10" s="806"/>
      <c r="NH10" s="806"/>
      <c r="NI10" s="806"/>
      <c r="NJ10" s="806"/>
      <c r="NK10" s="806"/>
      <c r="NL10" s="806"/>
      <c r="NM10" s="806"/>
      <c r="NN10" s="806"/>
      <c r="NO10" s="806"/>
      <c r="NP10" s="806"/>
      <c r="NQ10" s="806"/>
      <c r="NR10" s="806"/>
      <c r="NS10" s="806"/>
      <c r="NT10" s="806"/>
      <c r="NU10" s="806"/>
      <c r="NV10" s="806"/>
      <c r="NW10" s="806"/>
      <c r="NX10" s="806"/>
      <c r="NY10" s="806"/>
      <c r="NZ10" s="806"/>
      <c r="OA10" s="806"/>
      <c r="OB10" s="806"/>
      <c r="OC10" s="806"/>
      <c r="OD10" s="806"/>
      <c r="OE10" s="806"/>
      <c r="OF10" s="806"/>
      <c r="OG10" s="806"/>
      <c r="OH10" s="806"/>
      <c r="OI10" s="806"/>
      <c r="OJ10" s="806"/>
      <c r="OK10" s="806"/>
      <c r="OL10" s="806"/>
      <c r="OM10" s="806"/>
      <c r="ON10" s="806"/>
      <c r="OO10" s="806"/>
      <c r="OP10" s="806"/>
      <c r="OQ10" s="806"/>
      <c r="OR10" s="806"/>
      <c r="OS10" s="806"/>
      <c r="OT10" s="806"/>
      <c r="OU10" s="806"/>
      <c r="OV10" s="806"/>
      <c r="OW10" s="806"/>
      <c r="OX10" s="806"/>
      <c r="OY10" s="806"/>
      <c r="OZ10" s="806"/>
      <c r="PA10" s="806"/>
      <c r="PB10" s="806"/>
      <c r="PC10" s="806"/>
      <c r="PD10" s="806"/>
      <c r="PE10" s="806"/>
      <c r="PF10" s="806"/>
      <c r="PG10" s="806"/>
      <c r="PH10" s="806"/>
      <c r="PI10" s="806"/>
      <c r="PJ10" s="806"/>
      <c r="PK10" s="806"/>
      <c r="PL10" s="806"/>
      <c r="PM10" s="806"/>
      <c r="PN10" s="806"/>
      <c r="PO10" s="806"/>
      <c r="PP10" s="806"/>
      <c r="PQ10" s="806"/>
      <c r="PR10" s="806"/>
      <c r="PS10" s="806"/>
      <c r="PT10" s="806"/>
      <c r="PU10" s="806"/>
      <c r="PV10" s="806"/>
      <c r="PW10" s="806"/>
      <c r="PX10" s="806"/>
      <c r="PY10" s="806"/>
      <c r="PZ10" s="806"/>
      <c r="QA10" s="806"/>
      <c r="QB10" s="806"/>
      <c r="QC10" s="806"/>
      <c r="QD10" s="806"/>
      <c r="QE10" s="806"/>
      <c r="QF10" s="806"/>
      <c r="QG10" s="806"/>
      <c r="QH10" s="806"/>
      <c r="QI10" s="806"/>
      <c r="QJ10" s="806"/>
      <c r="QK10" s="806"/>
      <c r="QL10" s="806"/>
      <c r="QM10" s="806"/>
      <c r="QN10" s="806"/>
      <c r="QO10" s="806"/>
      <c r="QP10" s="806"/>
      <c r="QQ10" s="806"/>
      <c r="QR10" s="806"/>
      <c r="QS10" s="806"/>
      <c r="QT10" s="806"/>
      <c r="QU10" s="806"/>
      <c r="QV10" s="806"/>
      <c r="QW10" s="806"/>
      <c r="QX10" s="806"/>
      <c r="QY10" s="806"/>
      <c r="QZ10" s="806"/>
      <c r="RA10" s="806"/>
      <c r="RB10" s="806"/>
      <c r="RC10" s="806"/>
      <c r="RD10" s="806"/>
      <c r="RE10" s="806"/>
      <c r="RF10" s="806"/>
      <c r="RG10" s="806"/>
      <c r="RH10" s="806"/>
      <c r="RI10" s="806"/>
      <c r="RJ10" s="806"/>
      <c r="RK10" s="806"/>
      <c r="RL10" s="806"/>
      <c r="RM10" s="806"/>
      <c r="RN10" s="806"/>
      <c r="RO10" s="806"/>
      <c r="RP10" s="806"/>
      <c r="RQ10" s="806"/>
      <c r="RR10" s="806"/>
      <c r="RS10" s="806"/>
      <c r="RT10" s="806"/>
      <c r="RU10" s="806"/>
      <c r="RV10" s="806"/>
      <c r="RW10" s="806"/>
      <c r="RX10" s="806"/>
      <c r="RY10" s="806"/>
      <c r="RZ10" s="806"/>
      <c r="SA10" s="806"/>
      <c r="SB10" s="806"/>
      <c r="SC10" s="806"/>
      <c r="SD10" s="806"/>
      <c r="SE10" s="806"/>
      <c r="SF10" s="806"/>
      <c r="SG10" s="806"/>
      <c r="SH10" s="806"/>
      <c r="SI10" s="806"/>
      <c r="SJ10" s="806"/>
      <c r="SK10" s="806"/>
      <c r="SL10" s="806"/>
      <c r="SM10" s="806"/>
      <c r="SN10" s="806"/>
      <c r="SO10" s="806"/>
      <c r="SP10" s="806"/>
      <c r="SQ10" s="806"/>
      <c r="SR10" s="806"/>
      <c r="SS10" s="806"/>
      <c r="ST10" s="806"/>
      <c r="SU10" s="806"/>
      <c r="SV10" s="806"/>
      <c r="SW10" s="806"/>
      <c r="SX10" s="806"/>
      <c r="SY10" s="806"/>
      <c r="SZ10" s="806"/>
      <c r="TA10" s="806"/>
      <c r="TB10" s="806"/>
      <c r="TC10" s="806"/>
      <c r="TD10" s="806"/>
      <c r="TE10" s="806"/>
      <c r="TF10" s="806"/>
      <c r="TG10" s="806"/>
      <c r="TH10" s="806"/>
      <c r="TI10" s="806"/>
      <c r="TJ10" s="806"/>
      <c r="TK10" s="806"/>
      <c r="TL10" s="806"/>
      <c r="TM10" s="806"/>
      <c r="TN10" s="806"/>
      <c r="TO10" s="806"/>
      <c r="TP10" s="806"/>
      <c r="TQ10" s="806"/>
      <c r="TR10" s="806"/>
      <c r="TS10" s="806"/>
      <c r="TT10" s="806"/>
      <c r="TU10" s="806"/>
      <c r="TV10" s="806"/>
      <c r="TW10" s="806"/>
      <c r="TX10" s="806"/>
      <c r="TY10" s="806"/>
      <c r="TZ10" s="806"/>
      <c r="UA10" s="806"/>
      <c r="UB10" s="806"/>
      <c r="UC10" s="806"/>
      <c r="UD10" s="806"/>
      <c r="UE10" s="806"/>
      <c r="UF10" s="806"/>
      <c r="UG10" s="806"/>
      <c r="UH10" s="806"/>
      <c r="UI10" s="806"/>
      <c r="UJ10" s="806"/>
      <c r="UK10" s="806"/>
      <c r="UL10" s="806"/>
      <c r="UM10" s="806"/>
      <c r="UN10" s="806"/>
      <c r="UO10" s="806"/>
      <c r="UP10" s="806"/>
      <c r="UQ10" s="806"/>
      <c r="UR10" s="806"/>
      <c r="US10" s="806"/>
      <c r="UT10" s="806"/>
      <c r="UU10" s="806"/>
      <c r="UV10" s="806"/>
      <c r="UW10" s="806"/>
      <c r="UX10" s="806"/>
      <c r="UY10" s="806"/>
      <c r="UZ10" s="806"/>
      <c r="VA10" s="806"/>
      <c r="VB10" s="806"/>
      <c r="VC10" s="806"/>
      <c r="VD10" s="806"/>
      <c r="VE10" s="806"/>
      <c r="VF10" s="806"/>
      <c r="VG10" s="806"/>
      <c r="VH10" s="806"/>
      <c r="VI10" s="806"/>
      <c r="VJ10" s="806"/>
      <c r="VK10" s="806"/>
      <c r="VL10" s="806"/>
      <c r="VM10" s="806"/>
      <c r="VN10" s="806"/>
      <c r="VO10" s="806"/>
      <c r="VP10" s="806"/>
      <c r="VQ10" s="806"/>
      <c r="VR10" s="806"/>
      <c r="VS10" s="806"/>
      <c r="VT10" s="806"/>
      <c r="VU10" s="806"/>
      <c r="VV10" s="806"/>
      <c r="VW10" s="806"/>
      <c r="VX10" s="806"/>
      <c r="VY10" s="806"/>
      <c r="VZ10" s="806"/>
      <c r="WA10" s="806"/>
      <c r="WB10" s="806"/>
      <c r="WC10" s="806"/>
      <c r="WD10" s="806"/>
      <c r="WE10" s="806"/>
      <c r="WF10" s="806"/>
      <c r="WG10" s="806"/>
      <c r="WH10" s="806"/>
      <c r="WI10" s="806"/>
      <c r="WJ10" s="806"/>
      <c r="WK10" s="806"/>
      <c r="WL10" s="806"/>
      <c r="WM10" s="806"/>
      <c r="WN10" s="806"/>
      <c r="WO10" s="806"/>
      <c r="WP10" s="806"/>
      <c r="WQ10" s="806"/>
      <c r="WR10" s="806"/>
      <c r="WS10" s="806"/>
      <c r="WT10" s="806"/>
      <c r="WU10" s="806"/>
      <c r="WV10" s="806"/>
      <c r="WW10" s="806"/>
      <c r="WX10" s="806"/>
      <c r="WY10" s="806"/>
      <c r="WZ10" s="806"/>
      <c r="XA10" s="806"/>
      <c r="XB10" s="806"/>
      <c r="XC10" s="806"/>
      <c r="XD10" s="806"/>
      <c r="XE10" s="806"/>
      <c r="XF10" s="806"/>
      <c r="XG10" s="806"/>
      <c r="XH10" s="806"/>
      <c r="XI10" s="806"/>
      <c r="XJ10" s="806"/>
      <c r="XK10" s="806"/>
      <c r="XL10" s="806"/>
      <c r="XM10" s="806"/>
      <c r="XN10" s="806"/>
      <c r="XO10" s="806"/>
      <c r="XP10" s="806"/>
      <c r="XQ10" s="806"/>
      <c r="XR10" s="806"/>
      <c r="XS10" s="806"/>
      <c r="XT10" s="806"/>
      <c r="XU10" s="806"/>
      <c r="XV10" s="806"/>
      <c r="XW10" s="806"/>
      <c r="XX10" s="806"/>
      <c r="XY10" s="806"/>
      <c r="XZ10" s="806"/>
      <c r="YA10" s="806"/>
      <c r="YB10" s="806"/>
      <c r="YC10" s="806"/>
      <c r="YD10" s="806"/>
      <c r="YE10" s="806"/>
      <c r="YF10" s="806"/>
      <c r="YG10" s="806"/>
      <c r="YH10" s="806"/>
      <c r="YI10" s="806"/>
      <c r="YJ10" s="806"/>
      <c r="YK10" s="806"/>
      <c r="YL10" s="806"/>
      <c r="YM10" s="806"/>
      <c r="YN10" s="806"/>
      <c r="YO10" s="806"/>
      <c r="YP10" s="806"/>
      <c r="YQ10" s="806"/>
      <c r="YR10" s="806"/>
      <c r="YS10" s="806"/>
      <c r="YT10" s="806"/>
      <c r="YU10" s="806"/>
      <c r="YV10" s="806"/>
      <c r="YW10" s="806"/>
      <c r="YX10" s="806"/>
      <c r="YY10" s="806"/>
      <c r="YZ10" s="806"/>
      <c r="ZA10" s="806"/>
      <c r="ZB10" s="806"/>
      <c r="ZC10" s="806"/>
      <c r="ZD10" s="806"/>
      <c r="ZE10" s="806"/>
      <c r="ZF10" s="806"/>
      <c r="ZG10" s="806"/>
      <c r="ZH10" s="806"/>
      <c r="ZI10" s="806"/>
      <c r="ZJ10" s="806"/>
      <c r="ZK10" s="806"/>
      <c r="ZL10" s="806"/>
      <c r="ZM10" s="806"/>
      <c r="ZN10" s="806"/>
      <c r="ZO10" s="806"/>
      <c r="ZP10" s="806"/>
      <c r="ZQ10" s="806"/>
      <c r="ZR10" s="806"/>
      <c r="ZS10" s="806"/>
      <c r="ZT10" s="806"/>
      <c r="ZU10" s="806"/>
      <c r="ZV10" s="806"/>
      <c r="ZW10" s="806"/>
      <c r="ZX10" s="806"/>
      <c r="ZY10" s="806"/>
      <c r="ZZ10" s="806"/>
      <c r="AAA10" s="806"/>
      <c r="AAB10" s="806"/>
      <c r="AAC10" s="806"/>
      <c r="AAD10" s="806"/>
      <c r="AAE10" s="806"/>
      <c r="AAF10" s="806"/>
      <c r="AAG10" s="806"/>
      <c r="AAH10" s="806"/>
      <c r="AAI10" s="806"/>
      <c r="AAJ10" s="806"/>
      <c r="AAK10" s="806"/>
      <c r="AAL10" s="806"/>
      <c r="AAM10" s="806"/>
      <c r="AAN10" s="806"/>
      <c r="AAO10" s="806"/>
      <c r="AAP10" s="806"/>
      <c r="AAQ10" s="806"/>
      <c r="AAR10" s="806"/>
      <c r="AAS10" s="806"/>
      <c r="AAT10" s="806"/>
      <c r="AAU10" s="806"/>
      <c r="AAV10" s="806"/>
      <c r="AAW10" s="806"/>
      <c r="AAX10" s="806"/>
      <c r="AAY10" s="806"/>
      <c r="AAZ10" s="806"/>
      <c r="ABA10" s="806"/>
      <c r="ABB10" s="806"/>
      <c r="ABC10" s="806"/>
      <c r="ABD10" s="806"/>
      <c r="ABE10" s="806"/>
      <c r="ABF10" s="806"/>
      <c r="ABG10" s="806"/>
      <c r="ABH10" s="806"/>
      <c r="ABI10" s="806"/>
      <c r="ABJ10" s="806"/>
      <c r="ABK10" s="806"/>
      <c r="ABL10" s="806"/>
      <c r="ABM10" s="806"/>
      <c r="ABN10" s="806"/>
      <c r="ABO10" s="806"/>
      <c r="ABP10" s="806"/>
      <c r="ABQ10" s="806"/>
      <c r="ABR10" s="806"/>
      <c r="ABS10" s="806"/>
      <c r="ABT10" s="806"/>
      <c r="ABU10" s="806"/>
      <c r="ABV10" s="806"/>
      <c r="ABW10" s="806"/>
      <c r="ABX10" s="806"/>
      <c r="ABY10" s="806"/>
      <c r="ABZ10" s="806"/>
      <c r="ACA10" s="806"/>
      <c r="ACB10" s="806"/>
      <c r="ACC10" s="806"/>
      <c r="ACD10" s="806"/>
      <c r="ACE10" s="806"/>
      <c r="ACF10" s="806"/>
      <c r="ACG10" s="806"/>
      <c r="ACH10" s="806"/>
      <c r="ACI10" s="806"/>
      <c r="ACJ10" s="806"/>
      <c r="ACK10" s="806"/>
      <c r="ACL10" s="806"/>
      <c r="ACM10" s="806"/>
      <c r="ACN10" s="806"/>
      <c r="ACO10" s="806"/>
      <c r="ACP10" s="806"/>
      <c r="ACQ10" s="806"/>
      <c r="ACR10" s="806"/>
      <c r="ACS10" s="806"/>
      <c r="ACT10" s="806"/>
      <c r="ACU10" s="806"/>
      <c r="ACV10" s="806"/>
      <c r="ACW10" s="806"/>
      <c r="ACX10" s="806"/>
      <c r="ACY10" s="806"/>
      <c r="ACZ10" s="806"/>
      <c r="ADA10" s="806"/>
      <c r="ADB10" s="806"/>
      <c r="ADC10" s="806"/>
      <c r="ADD10" s="806"/>
      <c r="ADE10" s="806"/>
      <c r="ADF10" s="806"/>
      <c r="ADG10" s="806"/>
      <c r="ADH10" s="806"/>
      <c r="ADI10" s="806"/>
      <c r="ADJ10" s="806"/>
      <c r="ADK10" s="806"/>
      <c r="ADL10" s="806"/>
      <c r="ADM10" s="806"/>
      <c r="ADN10" s="806"/>
      <c r="ADO10" s="806"/>
      <c r="ADP10" s="806"/>
      <c r="ADQ10" s="806"/>
      <c r="ADR10" s="806"/>
      <c r="ADS10" s="806"/>
      <c r="ADT10" s="806"/>
      <c r="ADU10" s="806"/>
      <c r="ADV10" s="806"/>
      <c r="ADW10" s="806"/>
      <c r="ADX10" s="806"/>
      <c r="ADY10" s="806"/>
      <c r="ADZ10" s="806"/>
      <c r="AEA10" s="806"/>
      <c r="AEB10" s="806"/>
      <c r="AEC10" s="806"/>
      <c r="AED10" s="806"/>
      <c r="AEE10" s="806"/>
      <c r="AEF10" s="806"/>
      <c r="AEG10" s="806"/>
      <c r="AEH10" s="806"/>
      <c r="AEI10" s="806"/>
      <c r="AEJ10" s="806"/>
      <c r="AEK10" s="806"/>
      <c r="AEL10" s="806"/>
      <c r="AEM10" s="806"/>
      <c r="AEN10" s="806"/>
      <c r="AEO10" s="806"/>
      <c r="AEP10" s="806"/>
      <c r="AEQ10" s="806"/>
      <c r="AER10" s="806"/>
      <c r="AES10" s="806"/>
      <c r="AET10" s="806"/>
      <c r="AEU10" s="806"/>
      <c r="AEV10" s="806"/>
      <c r="AEW10" s="806"/>
      <c r="AEX10" s="806"/>
      <c r="AEY10" s="806"/>
      <c r="AEZ10" s="806"/>
      <c r="AFA10" s="806"/>
      <c r="AFB10" s="806"/>
      <c r="AFC10" s="806"/>
      <c r="AFD10" s="806"/>
      <c r="AFE10" s="806"/>
      <c r="AFF10" s="806"/>
      <c r="AFG10" s="806"/>
      <c r="AFH10" s="806"/>
      <c r="AFI10" s="806"/>
      <c r="AFJ10" s="806"/>
      <c r="AFK10" s="806"/>
      <c r="AFL10" s="806"/>
      <c r="AFM10" s="806"/>
      <c r="AFN10" s="806"/>
      <c r="AFO10" s="806"/>
      <c r="AFP10" s="806"/>
      <c r="AFQ10" s="806"/>
      <c r="AFR10" s="806"/>
      <c r="AFS10" s="806"/>
      <c r="AFT10" s="806"/>
      <c r="AFU10" s="806"/>
      <c r="AFV10" s="806"/>
      <c r="AFW10" s="806"/>
      <c r="AFX10" s="806"/>
      <c r="AFY10" s="806"/>
      <c r="AFZ10" s="806"/>
      <c r="AGA10" s="806"/>
      <c r="AGB10" s="806"/>
      <c r="AGC10" s="806"/>
      <c r="AGD10" s="806"/>
      <c r="AGE10" s="806"/>
      <c r="AGF10" s="806"/>
      <c r="AGG10" s="806"/>
      <c r="AGH10" s="806"/>
      <c r="AGI10" s="806"/>
      <c r="AGJ10" s="806"/>
      <c r="AGK10" s="806"/>
      <c r="AGL10" s="806"/>
      <c r="AGM10" s="806"/>
      <c r="AGN10" s="806"/>
      <c r="AGO10" s="806"/>
      <c r="AGP10" s="806"/>
      <c r="AGQ10" s="806"/>
      <c r="AGR10" s="806"/>
      <c r="AGS10" s="806"/>
      <c r="AGT10" s="806"/>
      <c r="AGU10" s="806"/>
      <c r="AGV10" s="806"/>
      <c r="AGW10" s="806"/>
      <c r="AGX10" s="806"/>
      <c r="AGY10" s="806"/>
      <c r="AGZ10" s="806"/>
      <c r="AHA10" s="806"/>
      <c r="AHB10" s="806"/>
      <c r="AHC10" s="806"/>
      <c r="AHD10" s="806"/>
      <c r="AHE10" s="806"/>
      <c r="AHF10" s="806"/>
      <c r="AHG10" s="806"/>
      <c r="AHH10" s="806"/>
      <c r="AHI10" s="806"/>
      <c r="AHJ10" s="806"/>
      <c r="AHK10" s="806"/>
      <c r="AHL10" s="806"/>
      <c r="AHM10" s="806"/>
      <c r="AHN10" s="806"/>
      <c r="AHO10" s="806"/>
      <c r="AHP10" s="806"/>
      <c r="AHQ10" s="806"/>
      <c r="AHR10" s="806"/>
      <c r="AHS10" s="806"/>
      <c r="AHT10" s="806"/>
      <c r="AHU10" s="806"/>
      <c r="AHV10" s="806"/>
      <c r="AHW10" s="806"/>
      <c r="AHX10" s="806"/>
      <c r="AHY10" s="806"/>
      <c r="AHZ10" s="806"/>
      <c r="AIA10" s="806"/>
      <c r="AIB10" s="806"/>
      <c r="AIC10" s="806"/>
      <c r="AID10" s="806"/>
      <c r="AIE10" s="806"/>
      <c r="AIF10" s="806"/>
      <c r="AIG10" s="806"/>
      <c r="AIH10" s="806"/>
      <c r="AII10" s="806"/>
      <c r="AIJ10" s="806"/>
      <c r="AIK10" s="806"/>
      <c r="AIL10" s="806"/>
      <c r="AIM10" s="806"/>
      <c r="AIN10" s="806"/>
      <c r="AIO10" s="806"/>
      <c r="AIP10" s="806"/>
      <c r="AIQ10" s="806"/>
      <c r="AIR10" s="806"/>
      <c r="AIS10" s="806"/>
      <c r="AIT10" s="806"/>
      <c r="AIU10" s="806"/>
      <c r="AIV10" s="806"/>
      <c r="AIW10" s="806"/>
      <c r="AIX10" s="806"/>
      <c r="AIY10" s="806"/>
      <c r="AIZ10" s="806"/>
      <c r="AJA10" s="806"/>
      <c r="AJB10" s="806"/>
      <c r="AJC10" s="806"/>
      <c r="AJD10" s="806"/>
      <c r="AJE10" s="806"/>
      <c r="AJF10" s="806"/>
      <c r="AJG10" s="806"/>
      <c r="AJH10" s="806"/>
      <c r="AJI10" s="806"/>
      <c r="AJJ10" s="806"/>
      <c r="AJK10" s="806"/>
      <c r="AJL10" s="806"/>
      <c r="AJM10" s="806"/>
      <c r="AJN10" s="806"/>
      <c r="AJO10" s="806"/>
      <c r="AJP10" s="806"/>
      <c r="AJQ10" s="806"/>
      <c r="AJR10" s="806"/>
      <c r="AJS10" s="806"/>
      <c r="AJT10" s="806"/>
      <c r="AJU10" s="806"/>
      <c r="AJV10" s="806"/>
      <c r="AJW10" s="806"/>
      <c r="AJX10" s="806"/>
      <c r="AJY10" s="806"/>
      <c r="AJZ10" s="806"/>
      <c r="AKA10" s="806"/>
      <c r="AKB10" s="806"/>
      <c r="AKC10" s="806"/>
      <c r="AKD10" s="806"/>
      <c r="AKE10" s="806"/>
      <c r="AKF10" s="806"/>
      <c r="AKG10" s="806"/>
      <c r="AKH10" s="806"/>
      <c r="AKI10" s="806"/>
      <c r="AKJ10" s="806"/>
      <c r="AKK10" s="806"/>
      <c r="AKL10" s="806"/>
      <c r="AKM10" s="806"/>
      <c r="AKN10" s="806"/>
      <c r="AKO10" s="806"/>
      <c r="AKP10" s="806"/>
      <c r="AKQ10" s="806"/>
      <c r="AKR10" s="806"/>
      <c r="AKS10" s="806"/>
      <c r="AKT10" s="806"/>
      <c r="AKU10" s="806"/>
      <c r="AKV10" s="806"/>
      <c r="AKW10" s="806"/>
      <c r="AKX10" s="806"/>
      <c r="AKY10" s="806"/>
      <c r="AKZ10" s="806"/>
      <c r="ALA10" s="806"/>
      <c r="ALB10" s="806"/>
      <c r="ALC10" s="806"/>
      <c r="ALD10" s="806"/>
      <c r="ALE10" s="806"/>
      <c r="ALF10" s="806"/>
      <c r="ALG10" s="806"/>
      <c r="ALH10" s="806"/>
      <c r="ALI10" s="806"/>
      <c r="ALJ10" s="806"/>
      <c r="ALK10" s="806"/>
      <c r="ALL10" s="806"/>
      <c r="ALM10" s="806"/>
      <c r="ALN10" s="806"/>
      <c r="ALO10" s="806"/>
      <c r="ALP10" s="806"/>
      <c r="ALQ10" s="806"/>
      <c r="ALR10" s="806"/>
      <c r="ALS10" s="806"/>
      <c r="ALT10" s="806"/>
      <c r="ALU10" s="806"/>
      <c r="ALV10" s="806"/>
      <c r="ALW10" s="806"/>
      <c r="ALX10" s="806"/>
      <c r="ALY10" s="806"/>
      <c r="ALZ10" s="806"/>
      <c r="AMA10" s="806"/>
      <c r="AMB10" s="806"/>
      <c r="AMC10" s="806"/>
      <c r="AMD10" s="806"/>
      <c r="AME10" s="806"/>
      <c r="AMF10" s="806"/>
      <c r="AMG10" s="806"/>
      <c r="AMH10" s="806"/>
      <c r="AMI10" s="806"/>
      <c r="AMJ10" s="806"/>
    </row>
    <row r="11" spans="1:1024" s="982" customFormat="1" ht="109.5" customHeight="1">
      <c r="A11" s="998" t="s">
        <v>2871</v>
      </c>
      <c r="B11" s="1031" t="s">
        <v>2872</v>
      </c>
      <c r="C11" s="367"/>
      <c r="D11" s="999" t="s">
        <v>2873</v>
      </c>
      <c r="E11" s="999" t="s">
        <v>2874</v>
      </c>
      <c r="F11" s="1033">
        <v>4972</v>
      </c>
      <c r="G11" s="1033">
        <f t="shared" si="0"/>
        <v>4972</v>
      </c>
      <c r="H11" s="367"/>
      <c r="I11" s="367"/>
      <c r="K11" s="1003"/>
      <c r="L11" s="806"/>
      <c r="M11" s="806"/>
      <c r="N11" s="806"/>
      <c r="O11" s="806"/>
      <c r="P11" s="806"/>
      <c r="Q11" s="806"/>
      <c r="R11" s="806"/>
      <c r="S11" s="806"/>
      <c r="T11" s="806"/>
      <c r="U11" s="806"/>
      <c r="V11" s="806"/>
      <c r="W11" s="806"/>
      <c r="X11" s="806"/>
      <c r="Y11" s="806"/>
      <c r="Z11" s="806"/>
      <c r="AA11" s="806"/>
      <c r="AB11" s="806"/>
      <c r="AC11" s="806"/>
      <c r="AD11" s="806"/>
      <c r="AE11" s="806"/>
      <c r="AF11" s="806"/>
      <c r="AG11" s="806"/>
      <c r="AH11" s="806"/>
      <c r="AI11" s="806"/>
      <c r="AJ11" s="806"/>
      <c r="AK11" s="806"/>
      <c r="AL11" s="806"/>
      <c r="AM11" s="806"/>
      <c r="AN11" s="806"/>
      <c r="AO11" s="806"/>
      <c r="AP11" s="806"/>
      <c r="AQ11" s="806"/>
      <c r="AR11" s="806"/>
      <c r="AS11" s="806"/>
      <c r="AT11" s="806"/>
      <c r="AU11" s="806"/>
      <c r="AV11" s="806"/>
      <c r="AW11" s="806"/>
      <c r="AX11" s="806"/>
      <c r="AY11" s="806"/>
      <c r="AZ11" s="806"/>
      <c r="BA11" s="806"/>
      <c r="BB11" s="806"/>
      <c r="BC11" s="806"/>
      <c r="BD11" s="806"/>
      <c r="BE11" s="806"/>
      <c r="BF11" s="806"/>
      <c r="BG11" s="806"/>
      <c r="BH11" s="806"/>
      <c r="BI11" s="806"/>
      <c r="BJ11" s="806"/>
      <c r="BK11" s="806"/>
      <c r="BL11" s="806"/>
      <c r="BM11" s="806"/>
      <c r="BN11" s="806"/>
      <c r="BO11" s="806"/>
      <c r="BP11" s="806"/>
      <c r="BQ11" s="806"/>
      <c r="BR11" s="806"/>
      <c r="BS11" s="806"/>
      <c r="BT11" s="806"/>
      <c r="BU11" s="806"/>
      <c r="BV11" s="806"/>
      <c r="BW11" s="806"/>
      <c r="BX11" s="806"/>
      <c r="BY11" s="806"/>
      <c r="BZ11" s="806"/>
      <c r="CA11" s="806"/>
      <c r="CB11" s="806"/>
      <c r="CC11" s="806"/>
      <c r="CD11" s="806"/>
      <c r="CE11" s="806"/>
      <c r="CF11" s="806"/>
      <c r="CG11" s="806"/>
      <c r="CH11" s="806"/>
      <c r="CI11" s="806"/>
      <c r="CJ11" s="806"/>
      <c r="CK11" s="806"/>
      <c r="CL11" s="806"/>
      <c r="CM11" s="806"/>
      <c r="CN11" s="806"/>
      <c r="CO11" s="806"/>
      <c r="CP11" s="806"/>
      <c r="CQ11" s="806"/>
      <c r="CR11" s="806"/>
      <c r="CS11" s="806"/>
      <c r="CT11" s="806"/>
      <c r="CU11" s="806"/>
      <c r="CV11" s="806"/>
      <c r="CW11" s="806"/>
      <c r="CX11" s="806"/>
      <c r="CY11" s="806"/>
      <c r="CZ11" s="806"/>
      <c r="DA11" s="806"/>
      <c r="DB11" s="806"/>
      <c r="DC11" s="806"/>
      <c r="DD11" s="806"/>
      <c r="DE11" s="806"/>
      <c r="DF11" s="806"/>
      <c r="DG11" s="806"/>
      <c r="DH11" s="806"/>
      <c r="DI11" s="806"/>
      <c r="DJ11" s="806"/>
      <c r="DK11" s="806"/>
      <c r="DL11" s="806"/>
      <c r="DM11" s="806"/>
      <c r="DN11" s="806"/>
      <c r="DO11" s="806"/>
      <c r="DP11" s="806"/>
      <c r="DQ11" s="806"/>
      <c r="DR11" s="806"/>
      <c r="DS11" s="806"/>
      <c r="DT11" s="806"/>
      <c r="DU11" s="806"/>
      <c r="DV11" s="806"/>
      <c r="DW11" s="806"/>
      <c r="DX11" s="806"/>
      <c r="DY11" s="806"/>
      <c r="DZ11" s="806"/>
      <c r="EA11" s="806"/>
      <c r="EB11" s="806"/>
      <c r="EC11" s="806"/>
      <c r="ED11" s="806"/>
      <c r="EE11" s="806"/>
      <c r="EF11" s="806"/>
      <c r="EG11" s="806"/>
      <c r="EH11" s="806"/>
      <c r="EI11" s="806"/>
      <c r="EJ11" s="806"/>
      <c r="EK11" s="806"/>
      <c r="EL11" s="806"/>
      <c r="EM11" s="806"/>
      <c r="EN11" s="806"/>
      <c r="EO11" s="806"/>
      <c r="EP11" s="806"/>
      <c r="EQ11" s="806"/>
      <c r="ER11" s="806"/>
      <c r="ES11" s="806"/>
      <c r="ET11" s="806"/>
      <c r="EU11" s="806"/>
      <c r="EV11" s="806"/>
      <c r="EW11" s="806"/>
      <c r="EX11" s="806"/>
      <c r="EY11" s="806"/>
      <c r="EZ11" s="806"/>
      <c r="FA11" s="806"/>
      <c r="FB11" s="806"/>
      <c r="FC11" s="806"/>
      <c r="FD11" s="806"/>
      <c r="FE11" s="806"/>
      <c r="FF11" s="806"/>
      <c r="FG11" s="806"/>
      <c r="FH11" s="806"/>
      <c r="FI11" s="806"/>
      <c r="FJ11" s="806"/>
      <c r="FK11" s="806"/>
      <c r="FL11" s="806"/>
      <c r="FM11" s="806"/>
      <c r="FN11" s="806"/>
      <c r="FO11" s="806"/>
      <c r="FP11" s="806"/>
      <c r="FQ11" s="806"/>
      <c r="FR11" s="806"/>
      <c r="FS11" s="806"/>
      <c r="FT11" s="806"/>
      <c r="FU11" s="806"/>
      <c r="FV11" s="806"/>
      <c r="FW11" s="806"/>
      <c r="FX11" s="806"/>
      <c r="FY11" s="806"/>
      <c r="FZ11" s="806"/>
      <c r="GA11" s="806"/>
      <c r="GB11" s="806"/>
      <c r="GC11" s="806"/>
      <c r="GD11" s="806"/>
      <c r="GE11" s="806"/>
      <c r="GF11" s="806"/>
      <c r="GG11" s="806"/>
      <c r="GH11" s="806"/>
      <c r="GI11" s="806"/>
      <c r="GJ11" s="806"/>
      <c r="GK11" s="806"/>
      <c r="GL11" s="806"/>
      <c r="GM11" s="806"/>
      <c r="GN11" s="806"/>
      <c r="GO11" s="806"/>
      <c r="GP11" s="806"/>
      <c r="GQ11" s="806"/>
      <c r="GR11" s="806"/>
      <c r="GS11" s="806"/>
      <c r="GT11" s="806"/>
      <c r="GU11" s="806"/>
      <c r="GV11" s="806"/>
      <c r="GW11" s="806"/>
      <c r="GX11" s="806"/>
      <c r="GY11" s="806"/>
      <c r="GZ11" s="806"/>
      <c r="HA11" s="806"/>
      <c r="HB11" s="806"/>
      <c r="HC11" s="806"/>
      <c r="HD11" s="806"/>
      <c r="HE11" s="806"/>
      <c r="HF11" s="806"/>
      <c r="HG11" s="806"/>
      <c r="HH11" s="806"/>
      <c r="HI11" s="806"/>
      <c r="HJ11" s="806"/>
      <c r="HK11" s="806"/>
      <c r="HL11" s="806"/>
      <c r="HM11" s="806"/>
      <c r="HN11" s="806"/>
      <c r="HO11" s="806"/>
      <c r="HP11" s="806"/>
      <c r="HQ11" s="806"/>
      <c r="HR11" s="806"/>
      <c r="HS11" s="806"/>
      <c r="HT11" s="806"/>
      <c r="HU11" s="806"/>
      <c r="HV11" s="806"/>
      <c r="HW11" s="806"/>
      <c r="HX11" s="806"/>
      <c r="HY11" s="806"/>
      <c r="HZ11" s="806"/>
      <c r="IA11" s="806"/>
      <c r="IB11" s="806"/>
      <c r="IC11" s="806"/>
      <c r="ID11" s="806"/>
      <c r="IE11" s="806"/>
      <c r="IF11" s="806"/>
      <c r="IG11" s="806"/>
      <c r="IH11" s="806"/>
      <c r="II11" s="806"/>
      <c r="IJ11" s="806"/>
      <c r="IK11" s="806"/>
      <c r="IL11" s="806"/>
      <c r="IM11" s="806"/>
      <c r="IN11" s="806"/>
      <c r="IO11" s="806"/>
      <c r="IP11" s="806"/>
      <c r="IQ11" s="806"/>
      <c r="IR11" s="806"/>
      <c r="IS11" s="806"/>
      <c r="IT11" s="806"/>
      <c r="IU11" s="806"/>
      <c r="IV11" s="806"/>
      <c r="IW11" s="806"/>
      <c r="IX11" s="806"/>
      <c r="IY11" s="806"/>
      <c r="IZ11" s="806"/>
      <c r="JA11" s="806"/>
      <c r="JB11" s="806"/>
      <c r="JC11" s="806"/>
      <c r="JD11" s="806"/>
      <c r="JE11" s="806"/>
      <c r="JF11" s="806"/>
      <c r="JG11" s="806"/>
      <c r="JH11" s="806"/>
      <c r="JI11" s="806"/>
      <c r="JJ11" s="806"/>
      <c r="JK11" s="806"/>
      <c r="JL11" s="806"/>
      <c r="JM11" s="806"/>
      <c r="JN11" s="806"/>
      <c r="JO11" s="806"/>
      <c r="JP11" s="806"/>
      <c r="JQ11" s="806"/>
      <c r="JR11" s="806"/>
      <c r="JS11" s="806"/>
      <c r="JT11" s="806"/>
      <c r="JU11" s="806"/>
      <c r="JV11" s="806"/>
      <c r="JW11" s="806"/>
      <c r="JX11" s="806"/>
      <c r="JY11" s="806"/>
      <c r="JZ11" s="806"/>
      <c r="KA11" s="806"/>
      <c r="KB11" s="806"/>
      <c r="KC11" s="806"/>
      <c r="KD11" s="806"/>
      <c r="KE11" s="806"/>
      <c r="KF11" s="806"/>
      <c r="KG11" s="806"/>
      <c r="KH11" s="806"/>
      <c r="KI11" s="806"/>
      <c r="KJ11" s="806"/>
      <c r="KK11" s="806"/>
      <c r="KL11" s="806"/>
      <c r="KM11" s="806"/>
      <c r="KN11" s="806"/>
      <c r="KO11" s="806"/>
      <c r="KP11" s="806"/>
      <c r="KQ11" s="806"/>
      <c r="KR11" s="806"/>
      <c r="KS11" s="806"/>
      <c r="KT11" s="806"/>
      <c r="KU11" s="806"/>
      <c r="KV11" s="806"/>
      <c r="KW11" s="806"/>
      <c r="KX11" s="806"/>
      <c r="KY11" s="806"/>
      <c r="KZ11" s="806"/>
      <c r="LA11" s="806"/>
      <c r="LB11" s="806"/>
      <c r="LC11" s="806"/>
      <c r="LD11" s="806"/>
      <c r="LE11" s="806"/>
      <c r="LF11" s="806"/>
      <c r="LG11" s="806"/>
      <c r="LH11" s="806"/>
      <c r="LI11" s="806"/>
      <c r="LJ11" s="806"/>
      <c r="LK11" s="806"/>
      <c r="LL11" s="806"/>
      <c r="LM11" s="806"/>
      <c r="LN11" s="806"/>
      <c r="LO11" s="806"/>
      <c r="LP11" s="806"/>
      <c r="LQ11" s="806"/>
      <c r="LR11" s="806"/>
      <c r="LS11" s="806"/>
      <c r="LT11" s="806"/>
      <c r="LU11" s="806"/>
      <c r="LV11" s="806"/>
      <c r="LW11" s="806"/>
      <c r="LX11" s="806"/>
      <c r="LY11" s="806"/>
      <c r="LZ11" s="806"/>
      <c r="MA11" s="806"/>
      <c r="MB11" s="806"/>
      <c r="MC11" s="806"/>
      <c r="MD11" s="806"/>
      <c r="ME11" s="806"/>
      <c r="MF11" s="806"/>
      <c r="MG11" s="806"/>
      <c r="MH11" s="806"/>
      <c r="MI11" s="806"/>
      <c r="MJ11" s="806"/>
      <c r="MK11" s="806"/>
      <c r="ML11" s="806"/>
      <c r="MM11" s="806"/>
      <c r="MN11" s="806"/>
      <c r="MO11" s="806"/>
      <c r="MP11" s="806"/>
      <c r="MQ11" s="806"/>
      <c r="MR11" s="806"/>
      <c r="MS11" s="806"/>
      <c r="MT11" s="806"/>
      <c r="MU11" s="806"/>
      <c r="MV11" s="806"/>
      <c r="MW11" s="806"/>
      <c r="MX11" s="806"/>
      <c r="MY11" s="806"/>
      <c r="MZ11" s="806"/>
      <c r="NA11" s="806"/>
      <c r="NB11" s="806"/>
      <c r="NC11" s="806"/>
      <c r="ND11" s="806"/>
      <c r="NE11" s="806"/>
      <c r="NF11" s="806"/>
      <c r="NG11" s="806"/>
      <c r="NH11" s="806"/>
      <c r="NI11" s="806"/>
      <c r="NJ11" s="806"/>
      <c r="NK11" s="806"/>
      <c r="NL11" s="806"/>
      <c r="NM11" s="806"/>
      <c r="NN11" s="806"/>
      <c r="NO11" s="806"/>
      <c r="NP11" s="806"/>
      <c r="NQ11" s="806"/>
      <c r="NR11" s="806"/>
      <c r="NS11" s="806"/>
      <c r="NT11" s="806"/>
      <c r="NU11" s="806"/>
      <c r="NV11" s="806"/>
      <c r="NW11" s="806"/>
      <c r="NX11" s="806"/>
      <c r="NY11" s="806"/>
      <c r="NZ11" s="806"/>
      <c r="OA11" s="806"/>
      <c r="OB11" s="806"/>
      <c r="OC11" s="806"/>
      <c r="OD11" s="806"/>
      <c r="OE11" s="806"/>
      <c r="OF11" s="806"/>
      <c r="OG11" s="806"/>
      <c r="OH11" s="806"/>
      <c r="OI11" s="806"/>
      <c r="OJ11" s="806"/>
      <c r="OK11" s="806"/>
      <c r="OL11" s="806"/>
      <c r="OM11" s="806"/>
      <c r="ON11" s="806"/>
      <c r="OO11" s="806"/>
      <c r="OP11" s="806"/>
      <c r="OQ11" s="806"/>
      <c r="OR11" s="806"/>
      <c r="OS11" s="806"/>
      <c r="OT11" s="806"/>
      <c r="OU11" s="806"/>
      <c r="OV11" s="806"/>
      <c r="OW11" s="806"/>
      <c r="OX11" s="806"/>
      <c r="OY11" s="806"/>
      <c r="OZ11" s="806"/>
      <c r="PA11" s="806"/>
      <c r="PB11" s="806"/>
      <c r="PC11" s="806"/>
      <c r="PD11" s="806"/>
      <c r="PE11" s="806"/>
      <c r="PF11" s="806"/>
      <c r="PG11" s="806"/>
      <c r="PH11" s="806"/>
      <c r="PI11" s="806"/>
      <c r="PJ11" s="806"/>
      <c r="PK11" s="806"/>
      <c r="PL11" s="806"/>
      <c r="PM11" s="806"/>
      <c r="PN11" s="806"/>
      <c r="PO11" s="806"/>
      <c r="PP11" s="806"/>
      <c r="PQ11" s="806"/>
      <c r="PR11" s="806"/>
      <c r="PS11" s="806"/>
      <c r="PT11" s="806"/>
      <c r="PU11" s="806"/>
      <c r="PV11" s="806"/>
      <c r="PW11" s="806"/>
      <c r="PX11" s="806"/>
      <c r="PY11" s="806"/>
      <c r="PZ11" s="806"/>
      <c r="QA11" s="806"/>
      <c r="QB11" s="806"/>
      <c r="QC11" s="806"/>
      <c r="QD11" s="806"/>
      <c r="QE11" s="806"/>
      <c r="QF11" s="806"/>
      <c r="QG11" s="806"/>
      <c r="QH11" s="806"/>
      <c r="QI11" s="806"/>
      <c r="QJ11" s="806"/>
      <c r="QK11" s="806"/>
      <c r="QL11" s="806"/>
      <c r="QM11" s="806"/>
      <c r="QN11" s="806"/>
      <c r="QO11" s="806"/>
      <c r="QP11" s="806"/>
      <c r="QQ11" s="806"/>
      <c r="QR11" s="806"/>
      <c r="QS11" s="806"/>
      <c r="QT11" s="806"/>
      <c r="QU11" s="806"/>
      <c r="QV11" s="806"/>
      <c r="QW11" s="806"/>
      <c r="QX11" s="806"/>
      <c r="QY11" s="806"/>
      <c r="QZ11" s="806"/>
      <c r="RA11" s="806"/>
      <c r="RB11" s="806"/>
      <c r="RC11" s="806"/>
      <c r="RD11" s="806"/>
      <c r="RE11" s="806"/>
      <c r="RF11" s="806"/>
      <c r="RG11" s="806"/>
      <c r="RH11" s="806"/>
      <c r="RI11" s="806"/>
      <c r="RJ11" s="806"/>
      <c r="RK11" s="806"/>
      <c r="RL11" s="806"/>
      <c r="RM11" s="806"/>
      <c r="RN11" s="806"/>
      <c r="RO11" s="806"/>
      <c r="RP11" s="806"/>
      <c r="RQ11" s="806"/>
      <c r="RR11" s="806"/>
      <c r="RS11" s="806"/>
      <c r="RT11" s="806"/>
      <c r="RU11" s="806"/>
      <c r="RV11" s="806"/>
      <c r="RW11" s="806"/>
      <c r="RX11" s="806"/>
      <c r="RY11" s="806"/>
      <c r="RZ11" s="806"/>
      <c r="SA11" s="806"/>
      <c r="SB11" s="806"/>
      <c r="SC11" s="806"/>
      <c r="SD11" s="806"/>
      <c r="SE11" s="806"/>
      <c r="SF11" s="806"/>
      <c r="SG11" s="806"/>
      <c r="SH11" s="806"/>
      <c r="SI11" s="806"/>
      <c r="SJ11" s="806"/>
      <c r="SK11" s="806"/>
      <c r="SL11" s="806"/>
      <c r="SM11" s="806"/>
      <c r="SN11" s="806"/>
      <c r="SO11" s="806"/>
      <c r="SP11" s="806"/>
      <c r="SQ11" s="806"/>
      <c r="SR11" s="806"/>
      <c r="SS11" s="806"/>
      <c r="ST11" s="806"/>
      <c r="SU11" s="806"/>
      <c r="SV11" s="806"/>
      <c r="SW11" s="806"/>
      <c r="SX11" s="806"/>
      <c r="SY11" s="806"/>
      <c r="SZ11" s="806"/>
      <c r="TA11" s="806"/>
      <c r="TB11" s="806"/>
      <c r="TC11" s="806"/>
      <c r="TD11" s="806"/>
      <c r="TE11" s="806"/>
      <c r="TF11" s="806"/>
      <c r="TG11" s="806"/>
      <c r="TH11" s="806"/>
      <c r="TI11" s="806"/>
      <c r="TJ11" s="806"/>
      <c r="TK11" s="806"/>
      <c r="TL11" s="806"/>
      <c r="TM11" s="806"/>
      <c r="TN11" s="806"/>
      <c r="TO11" s="806"/>
      <c r="TP11" s="806"/>
      <c r="TQ11" s="806"/>
      <c r="TR11" s="806"/>
      <c r="TS11" s="806"/>
      <c r="TT11" s="806"/>
      <c r="TU11" s="806"/>
      <c r="TV11" s="806"/>
      <c r="TW11" s="806"/>
      <c r="TX11" s="806"/>
      <c r="TY11" s="806"/>
      <c r="TZ11" s="806"/>
      <c r="UA11" s="806"/>
      <c r="UB11" s="806"/>
      <c r="UC11" s="806"/>
      <c r="UD11" s="806"/>
      <c r="UE11" s="806"/>
      <c r="UF11" s="806"/>
      <c r="UG11" s="806"/>
      <c r="UH11" s="806"/>
      <c r="UI11" s="806"/>
      <c r="UJ11" s="806"/>
      <c r="UK11" s="806"/>
      <c r="UL11" s="806"/>
      <c r="UM11" s="806"/>
      <c r="UN11" s="806"/>
      <c r="UO11" s="806"/>
      <c r="UP11" s="806"/>
      <c r="UQ11" s="806"/>
      <c r="UR11" s="806"/>
      <c r="US11" s="806"/>
      <c r="UT11" s="806"/>
      <c r="UU11" s="806"/>
      <c r="UV11" s="806"/>
      <c r="UW11" s="806"/>
      <c r="UX11" s="806"/>
      <c r="UY11" s="806"/>
      <c r="UZ11" s="806"/>
      <c r="VA11" s="806"/>
      <c r="VB11" s="806"/>
      <c r="VC11" s="806"/>
      <c r="VD11" s="806"/>
      <c r="VE11" s="806"/>
      <c r="VF11" s="806"/>
      <c r="VG11" s="806"/>
      <c r="VH11" s="806"/>
      <c r="VI11" s="806"/>
      <c r="VJ11" s="806"/>
      <c r="VK11" s="806"/>
      <c r="VL11" s="806"/>
      <c r="VM11" s="806"/>
      <c r="VN11" s="806"/>
      <c r="VO11" s="806"/>
      <c r="VP11" s="806"/>
      <c r="VQ11" s="806"/>
      <c r="VR11" s="806"/>
      <c r="VS11" s="806"/>
      <c r="VT11" s="806"/>
      <c r="VU11" s="806"/>
      <c r="VV11" s="806"/>
      <c r="VW11" s="806"/>
      <c r="VX11" s="806"/>
      <c r="VY11" s="806"/>
      <c r="VZ11" s="806"/>
      <c r="WA11" s="806"/>
      <c r="WB11" s="806"/>
      <c r="WC11" s="806"/>
      <c r="WD11" s="806"/>
      <c r="WE11" s="806"/>
      <c r="WF11" s="806"/>
      <c r="WG11" s="806"/>
      <c r="WH11" s="806"/>
      <c r="WI11" s="806"/>
      <c r="WJ11" s="806"/>
      <c r="WK11" s="806"/>
      <c r="WL11" s="806"/>
      <c r="WM11" s="806"/>
      <c r="WN11" s="806"/>
      <c r="WO11" s="806"/>
      <c r="WP11" s="806"/>
      <c r="WQ11" s="806"/>
      <c r="WR11" s="806"/>
      <c r="WS11" s="806"/>
      <c r="WT11" s="806"/>
      <c r="WU11" s="806"/>
      <c r="WV11" s="806"/>
      <c r="WW11" s="806"/>
      <c r="WX11" s="806"/>
      <c r="WY11" s="806"/>
      <c r="WZ11" s="806"/>
      <c r="XA11" s="806"/>
      <c r="XB11" s="806"/>
      <c r="XC11" s="806"/>
      <c r="XD11" s="806"/>
      <c r="XE11" s="806"/>
      <c r="XF11" s="806"/>
      <c r="XG11" s="806"/>
      <c r="XH11" s="806"/>
      <c r="XI11" s="806"/>
      <c r="XJ11" s="806"/>
      <c r="XK11" s="806"/>
      <c r="XL11" s="806"/>
      <c r="XM11" s="806"/>
      <c r="XN11" s="806"/>
      <c r="XO11" s="806"/>
      <c r="XP11" s="806"/>
      <c r="XQ11" s="806"/>
      <c r="XR11" s="806"/>
      <c r="XS11" s="806"/>
      <c r="XT11" s="806"/>
      <c r="XU11" s="806"/>
      <c r="XV11" s="806"/>
      <c r="XW11" s="806"/>
      <c r="XX11" s="806"/>
      <c r="XY11" s="806"/>
      <c r="XZ11" s="806"/>
      <c r="YA11" s="806"/>
      <c r="YB11" s="806"/>
      <c r="YC11" s="806"/>
      <c r="YD11" s="806"/>
      <c r="YE11" s="806"/>
      <c r="YF11" s="806"/>
      <c r="YG11" s="806"/>
      <c r="YH11" s="806"/>
      <c r="YI11" s="806"/>
      <c r="YJ11" s="806"/>
      <c r="YK11" s="806"/>
      <c r="YL11" s="806"/>
      <c r="YM11" s="806"/>
      <c r="YN11" s="806"/>
      <c r="YO11" s="806"/>
      <c r="YP11" s="806"/>
      <c r="YQ11" s="806"/>
      <c r="YR11" s="806"/>
      <c r="YS11" s="806"/>
      <c r="YT11" s="806"/>
      <c r="YU11" s="806"/>
      <c r="YV11" s="806"/>
      <c r="YW11" s="806"/>
      <c r="YX11" s="806"/>
      <c r="YY11" s="806"/>
      <c r="YZ11" s="806"/>
      <c r="ZA11" s="806"/>
      <c r="ZB11" s="806"/>
      <c r="ZC11" s="806"/>
      <c r="ZD11" s="806"/>
      <c r="ZE11" s="806"/>
      <c r="ZF11" s="806"/>
      <c r="ZG11" s="806"/>
      <c r="ZH11" s="806"/>
      <c r="ZI11" s="806"/>
      <c r="ZJ11" s="806"/>
      <c r="ZK11" s="806"/>
      <c r="ZL11" s="806"/>
      <c r="ZM11" s="806"/>
      <c r="ZN11" s="806"/>
      <c r="ZO11" s="806"/>
      <c r="ZP11" s="806"/>
      <c r="ZQ11" s="806"/>
      <c r="ZR11" s="806"/>
      <c r="ZS11" s="806"/>
      <c r="ZT11" s="806"/>
      <c r="ZU11" s="806"/>
      <c r="ZV11" s="806"/>
      <c r="ZW11" s="806"/>
      <c r="ZX11" s="806"/>
      <c r="ZY11" s="806"/>
      <c r="ZZ11" s="806"/>
      <c r="AAA11" s="806"/>
      <c r="AAB11" s="806"/>
      <c r="AAC11" s="806"/>
      <c r="AAD11" s="806"/>
      <c r="AAE11" s="806"/>
      <c r="AAF11" s="806"/>
      <c r="AAG11" s="806"/>
      <c r="AAH11" s="806"/>
      <c r="AAI11" s="806"/>
      <c r="AAJ11" s="806"/>
      <c r="AAK11" s="806"/>
      <c r="AAL11" s="806"/>
      <c r="AAM11" s="806"/>
      <c r="AAN11" s="806"/>
      <c r="AAO11" s="806"/>
      <c r="AAP11" s="806"/>
      <c r="AAQ11" s="806"/>
      <c r="AAR11" s="806"/>
      <c r="AAS11" s="806"/>
      <c r="AAT11" s="806"/>
      <c r="AAU11" s="806"/>
      <c r="AAV11" s="806"/>
      <c r="AAW11" s="806"/>
      <c r="AAX11" s="806"/>
      <c r="AAY11" s="806"/>
      <c r="AAZ11" s="806"/>
      <c r="ABA11" s="806"/>
      <c r="ABB11" s="806"/>
      <c r="ABC11" s="806"/>
      <c r="ABD11" s="806"/>
      <c r="ABE11" s="806"/>
      <c r="ABF11" s="806"/>
      <c r="ABG11" s="806"/>
      <c r="ABH11" s="806"/>
      <c r="ABI11" s="806"/>
      <c r="ABJ11" s="806"/>
      <c r="ABK11" s="806"/>
      <c r="ABL11" s="806"/>
      <c r="ABM11" s="806"/>
      <c r="ABN11" s="806"/>
      <c r="ABO11" s="806"/>
      <c r="ABP11" s="806"/>
      <c r="ABQ11" s="806"/>
      <c r="ABR11" s="806"/>
      <c r="ABS11" s="806"/>
      <c r="ABT11" s="806"/>
      <c r="ABU11" s="806"/>
      <c r="ABV11" s="806"/>
      <c r="ABW11" s="806"/>
      <c r="ABX11" s="806"/>
      <c r="ABY11" s="806"/>
      <c r="ABZ11" s="806"/>
      <c r="ACA11" s="806"/>
      <c r="ACB11" s="806"/>
      <c r="ACC11" s="806"/>
      <c r="ACD11" s="806"/>
      <c r="ACE11" s="806"/>
      <c r="ACF11" s="806"/>
      <c r="ACG11" s="806"/>
      <c r="ACH11" s="806"/>
      <c r="ACI11" s="806"/>
      <c r="ACJ11" s="806"/>
      <c r="ACK11" s="806"/>
      <c r="ACL11" s="806"/>
      <c r="ACM11" s="806"/>
      <c r="ACN11" s="806"/>
      <c r="ACO11" s="806"/>
      <c r="ACP11" s="806"/>
      <c r="ACQ11" s="806"/>
      <c r="ACR11" s="806"/>
      <c r="ACS11" s="806"/>
      <c r="ACT11" s="806"/>
      <c r="ACU11" s="806"/>
      <c r="ACV11" s="806"/>
      <c r="ACW11" s="806"/>
      <c r="ACX11" s="806"/>
      <c r="ACY11" s="806"/>
      <c r="ACZ11" s="806"/>
      <c r="ADA11" s="806"/>
      <c r="ADB11" s="806"/>
      <c r="ADC11" s="806"/>
      <c r="ADD11" s="806"/>
      <c r="ADE11" s="806"/>
      <c r="ADF11" s="806"/>
      <c r="ADG11" s="806"/>
      <c r="ADH11" s="806"/>
      <c r="ADI11" s="806"/>
      <c r="ADJ11" s="806"/>
      <c r="ADK11" s="806"/>
      <c r="ADL11" s="806"/>
      <c r="ADM11" s="806"/>
      <c r="ADN11" s="806"/>
      <c r="ADO11" s="806"/>
      <c r="ADP11" s="806"/>
      <c r="ADQ11" s="806"/>
      <c r="ADR11" s="806"/>
      <c r="ADS11" s="806"/>
      <c r="ADT11" s="806"/>
      <c r="ADU11" s="806"/>
      <c r="ADV11" s="806"/>
      <c r="ADW11" s="806"/>
      <c r="ADX11" s="806"/>
      <c r="ADY11" s="806"/>
      <c r="ADZ11" s="806"/>
      <c r="AEA11" s="806"/>
      <c r="AEB11" s="806"/>
      <c r="AEC11" s="806"/>
      <c r="AED11" s="806"/>
      <c r="AEE11" s="806"/>
      <c r="AEF11" s="806"/>
      <c r="AEG11" s="806"/>
      <c r="AEH11" s="806"/>
      <c r="AEI11" s="806"/>
      <c r="AEJ11" s="806"/>
      <c r="AEK11" s="806"/>
      <c r="AEL11" s="806"/>
      <c r="AEM11" s="806"/>
      <c r="AEN11" s="806"/>
      <c r="AEO11" s="806"/>
      <c r="AEP11" s="806"/>
      <c r="AEQ11" s="806"/>
      <c r="AER11" s="806"/>
      <c r="AES11" s="806"/>
      <c r="AET11" s="806"/>
      <c r="AEU11" s="806"/>
      <c r="AEV11" s="806"/>
      <c r="AEW11" s="806"/>
      <c r="AEX11" s="806"/>
      <c r="AEY11" s="806"/>
      <c r="AEZ11" s="806"/>
      <c r="AFA11" s="806"/>
      <c r="AFB11" s="806"/>
      <c r="AFC11" s="806"/>
      <c r="AFD11" s="806"/>
      <c r="AFE11" s="806"/>
      <c r="AFF11" s="806"/>
      <c r="AFG11" s="806"/>
      <c r="AFH11" s="806"/>
      <c r="AFI11" s="806"/>
      <c r="AFJ11" s="806"/>
      <c r="AFK11" s="806"/>
      <c r="AFL11" s="806"/>
      <c r="AFM11" s="806"/>
      <c r="AFN11" s="806"/>
      <c r="AFO11" s="806"/>
      <c r="AFP11" s="806"/>
      <c r="AFQ11" s="806"/>
      <c r="AFR11" s="806"/>
      <c r="AFS11" s="806"/>
      <c r="AFT11" s="806"/>
      <c r="AFU11" s="806"/>
      <c r="AFV11" s="806"/>
      <c r="AFW11" s="806"/>
      <c r="AFX11" s="806"/>
      <c r="AFY11" s="806"/>
      <c r="AFZ11" s="806"/>
      <c r="AGA11" s="806"/>
      <c r="AGB11" s="806"/>
      <c r="AGC11" s="806"/>
      <c r="AGD11" s="806"/>
      <c r="AGE11" s="806"/>
      <c r="AGF11" s="806"/>
      <c r="AGG11" s="806"/>
      <c r="AGH11" s="806"/>
      <c r="AGI11" s="806"/>
      <c r="AGJ11" s="806"/>
      <c r="AGK11" s="806"/>
      <c r="AGL11" s="806"/>
      <c r="AGM11" s="806"/>
      <c r="AGN11" s="806"/>
      <c r="AGO11" s="806"/>
      <c r="AGP11" s="806"/>
      <c r="AGQ11" s="806"/>
      <c r="AGR11" s="806"/>
      <c r="AGS11" s="806"/>
      <c r="AGT11" s="806"/>
      <c r="AGU11" s="806"/>
      <c r="AGV11" s="806"/>
      <c r="AGW11" s="806"/>
      <c r="AGX11" s="806"/>
      <c r="AGY11" s="806"/>
      <c r="AGZ11" s="806"/>
      <c r="AHA11" s="806"/>
      <c r="AHB11" s="806"/>
      <c r="AHC11" s="806"/>
      <c r="AHD11" s="806"/>
      <c r="AHE11" s="806"/>
      <c r="AHF11" s="806"/>
      <c r="AHG11" s="806"/>
      <c r="AHH11" s="806"/>
      <c r="AHI11" s="806"/>
      <c r="AHJ11" s="806"/>
      <c r="AHK11" s="806"/>
      <c r="AHL11" s="806"/>
      <c r="AHM11" s="806"/>
      <c r="AHN11" s="806"/>
      <c r="AHO11" s="806"/>
      <c r="AHP11" s="806"/>
      <c r="AHQ11" s="806"/>
      <c r="AHR11" s="806"/>
      <c r="AHS11" s="806"/>
      <c r="AHT11" s="806"/>
      <c r="AHU11" s="806"/>
      <c r="AHV11" s="806"/>
      <c r="AHW11" s="806"/>
      <c r="AHX11" s="806"/>
      <c r="AHY11" s="806"/>
      <c r="AHZ11" s="806"/>
      <c r="AIA11" s="806"/>
      <c r="AIB11" s="806"/>
      <c r="AIC11" s="806"/>
      <c r="AID11" s="806"/>
      <c r="AIE11" s="806"/>
      <c r="AIF11" s="806"/>
      <c r="AIG11" s="806"/>
      <c r="AIH11" s="806"/>
      <c r="AII11" s="806"/>
      <c r="AIJ11" s="806"/>
      <c r="AIK11" s="806"/>
      <c r="AIL11" s="806"/>
      <c r="AIM11" s="806"/>
      <c r="AIN11" s="806"/>
      <c r="AIO11" s="806"/>
      <c r="AIP11" s="806"/>
      <c r="AIQ11" s="806"/>
      <c r="AIR11" s="806"/>
      <c r="AIS11" s="806"/>
      <c r="AIT11" s="806"/>
      <c r="AIU11" s="806"/>
      <c r="AIV11" s="806"/>
      <c r="AIW11" s="806"/>
      <c r="AIX11" s="806"/>
      <c r="AIY11" s="806"/>
      <c r="AIZ11" s="806"/>
      <c r="AJA11" s="806"/>
      <c r="AJB11" s="806"/>
      <c r="AJC11" s="806"/>
      <c r="AJD11" s="806"/>
      <c r="AJE11" s="806"/>
      <c r="AJF11" s="806"/>
      <c r="AJG11" s="806"/>
      <c r="AJH11" s="806"/>
      <c r="AJI11" s="806"/>
      <c r="AJJ11" s="806"/>
      <c r="AJK11" s="806"/>
      <c r="AJL11" s="806"/>
      <c r="AJM11" s="806"/>
      <c r="AJN11" s="806"/>
      <c r="AJO11" s="806"/>
      <c r="AJP11" s="806"/>
      <c r="AJQ11" s="806"/>
      <c r="AJR11" s="806"/>
      <c r="AJS11" s="806"/>
      <c r="AJT11" s="806"/>
      <c r="AJU11" s="806"/>
      <c r="AJV11" s="806"/>
      <c r="AJW11" s="806"/>
      <c r="AJX11" s="806"/>
      <c r="AJY11" s="806"/>
      <c r="AJZ11" s="806"/>
      <c r="AKA11" s="806"/>
      <c r="AKB11" s="806"/>
      <c r="AKC11" s="806"/>
      <c r="AKD11" s="806"/>
      <c r="AKE11" s="806"/>
      <c r="AKF11" s="806"/>
      <c r="AKG11" s="806"/>
      <c r="AKH11" s="806"/>
      <c r="AKI11" s="806"/>
      <c r="AKJ11" s="806"/>
      <c r="AKK11" s="806"/>
      <c r="AKL11" s="806"/>
      <c r="AKM11" s="806"/>
      <c r="AKN11" s="806"/>
      <c r="AKO11" s="806"/>
      <c r="AKP11" s="806"/>
      <c r="AKQ11" s="806"/>
      <c r="AKR11" s="806"/>
      <c r="AKS11" s="806"/>
      <c r="AKT11" s="806"/>
      <c r="AKU11" s="806"/>
      <c r="AKV11" s="806"/>
      <c r="AKW11" s="806"/>
      <c r="AKX11" s="806"/>
      <c r="AKY11" s="806"/>
      <c r="AKZ11" s="806"/>
      <c r="ALA11" s="806"/>
      <c r="ALB11" s="806"/>
      <c r="ALC11" s="806"/>
      <c r="ALD11" s="806"/>
      <c r="ALE11" s="806"/>
      <c r="ALF11" s="806"/>
      <c r="ALG11" s="806"/>
      <c r="ALH11" s="806"/>
      <c r="ALI11" s="806"/>
      <c r="ALJ11" s="806"/>
      <c r="ALK11" s="806"/>
      <c r="ALL11" s="806"/>
      <c r="ALM11" s="806"/>
      <c r="ALN11" s="806"/>
      <c r="ALO11" s="806"/>
      <c r="ALP11" s="806"/>
      <c r="ALQ11" s="806"/>
      <c r="ALR11" s="806"/>
      <c r="ALS11" s="806"/>
      <c r="ALT11" s="806"/>
      <c r="ALU11" s="806"/>
      <c r="ALV11" s="806"/>
      <c r="ALW11" s="806"/>
      <c r="ALX11" s="806"/>
      <c r="ALY11" s="806"/>
      <c r="ALZ11" s="806"/>
      <c r="AMA11" s="806"/>
      <c r="AMB11" s="806"/>
      <c r="AMC11" s="806"/>
      <c r="AMD11" s="806"/>
      <c r="AME11" s="806"/>
      <c r="AMF11" s="806"/>
      <c r="AMG11" s="806"/>
      <c r="AMH11" s="806"/>
      <c r="AMI11" s="806"/>
      <c r="AMJ11" s="806"/>
    </row>
    <row r="12" spans="1:1024" s="982" customFormat="1" ht="119.25" customHeight="1">
      <c r="A12" s="998" t="s">
        <v>2875</v>
      </c>
      <c r="B12" s="1031" t="s">
        <v>2876</v>
      </c>
      <c r="C12" s="1032"/>
      <c r="D12" s="999" t="s">
        <v>2877</v>
      </c>
      <c r="E12" s="999" t="s">
        <v>2878</v>
      </c>
      <c r="F12" s="1033">
        <v>5175</v>
      </c>
      <c r="G12" s="1033">
        <f t="shared" si="0"/>
        <v>5175</v>
      </c>
      <c r="H12" s="367"/>
      <c r="I12" s="367"/>
      <c r="K12" s="1003"/>
      <c r="L12" s="806"/>
      <c r="M12" s="806"/>
      <c r="N12" s="806"/>
      <c r="O12" s="806"/>
      <c r="P12" s="806"/>
      <c r="Q12" s="806"/>
      <c r="R12" s="806"/>
      <c r="S12" s="806"/>
      <c r="T12" s="806"/>
      <c r="U12" s="806"/>
      <c r="V12" s="806"/>
      <c r="W12" s="806"/>
      <c r="X12" s="806"/>
      <c r="Y12" s="806"/>
      <c r="Z12" s="806"/>
      <c r="AA12" s="806"/>
      <c r="AB12" s="806"/>
      <c r="AC12" s="806"/>
      <c r="AD12" s="806"/>
      <c r="AE12" s="806"/>
      <c r="AF12" s="806"/>
      <c r="AG12" s="806"/>
      <c r="AH12" s="806"/>
      <c r="AI12" s="806"/>
      <c r="AJ12" s="806"/>
      <c r="AK12" s="806"/>
      <c r="AL12" s="806"/>
      <c r="AM12" s="806"/>
      <c r="AN12" s="806"/>
      <c r="AO12" s="806"/>
      <c r="AP12" s="806"/>
      <c r="AQ12" s="806"/>
      <c r="AR12" s="806"/>
      <c r="AS12" s="806"/>
      <c r="AT12" s="806"/>
      <c r="AU12" s="806"/>
      <c r="AV12" s="806"/>
      <c r="AW12" s="806"/>
      <c r="AX12" s="806"/>
      <c r="AY12" s="806"/>
      <c r="AZ12" s="806"/>
      <c r="BA12" s="806"/>
      <c r="BB12" s="806"/>
      <c r="BC12" s="806"/>
      <c r="BD12" s="806"/>
      <c r="BE12" s="806"/>
      <c r="BF12" s="806"/>
      <c r="BG12" s="806"/>
      <c r="BH12" s="806"/>
      <c r="BI12" s="806"/>
      <c r="BJ12" s="806"/>
      <c r="BK12" s="806"/>
      <c r="BL12" s="806"/>
      <c r="BM12" s="806"/>
      <c r="BN12" s="806"/>
      <c r="BO12" s="806"/>
      <c r="BP12" s="806"/>
      <c r="BQ12" s="806"/>
      <c r="BR12" s="806"/>
      <c r="BS12" s="806"/>
      <c r="BT12" s="806"/>
      <c r="BU12" s="806"/>
      <c r="BV12" s="806"/>
      <c r="BW12" s="806"/>
      <c r="BX12" s="806"/>
      <c r="BY12" s="806"/>
      <c r="BZ12" s="806"/>
      <c r="CA12" s="806"/>
      <c r="CB12" s="806"/>
      <c r="CC12" s="806"/>
      <c r="CD12" s="806"/>
      <c r="CE12" s="806"/>
      <c r="CF12" s="806"/>
      <c r="CG12" s="806"/>
      <c r="CH12" s="806"/>
      <c r="CI12" s="806"/>
      <c r="CJ12" s="806"/>
      <c r="CK12" s="806"/>
      <c r="CL12" s="806"/>
      <c r="CM12" s="806"/>
      <c r="CN12" s="806"/>
      <c r="CO12" s="806"/>
      <c r="CP12" s="806"/>
      <c r="CQ12" s="806"/>
      <c r="CR12" s="806"/>
      <c r="CS12" s="806"/>
      <c r="CT12" s="806"/>
      <c r="CU12" s="806"/>
      <c r="CV12" s="806"/>
      <c r="CW12" s="806"/>
      <c r="CX12" s="806"/>
      <c r="CY12" s="806"/>
      <c r="CZ12" s="806"/>
      <c r="DA12" s="806"/>
      <c r="DB12" s="806"/>
      <c r="DC12" s="806"/>
      <c r="DD12" s="806"/>
      <c r="DE12" s="806"/>
      <c r="DF12" s="806"/>
      <c r="DG12" s="806"/>
      <c r="DH12" s="806"/>
      <c r="DI12" s="806"/>
      <c r="DJ12" s="806"/>
      <c r="DK12" s="806"/>
      <c r="DL12" s="806"/>
      <c r="DM12" s="806"/>
      <c r="DN12" s="806"/>
      <c r="DO12" s="806"/>
      <c r="DP12" s="806"/>
      <c r="DQ12" s="806"/>
      <c r="DR12" s="806"/>
      <c r="DS12" s="806"/>
      <c r="DT12" s="806"/>
      <c r="DU12" s="806"/>
      <c r="DV12" s="806"/>
      <c r="DW12" s="806"/>
      <c r="DX12" s="806"/>
      <c r="DY12" s="806"/>
      <c r="DZ12" s="806"/>
      <c r="EA12" s="806"/>
      <c r="EB12" s="806"/>
      <c r="EC12" s="806"/>
      <c r="ED12" s="806"/>
      <c r="EE12" s="806"/>
      <c r="EF12" s="806"/>
      <c r="EG12" s="806"/>
      <c r="EH12" s="806"/>
      <c r="EI12" s="806"/>
      <c r="EJ12" s="806"/>
      <c r="EK12" s="806"/>
      <c r="EL12" s="806"/>
      <c r="EM12" s="806"/>
      <c r="EN12" s="806"/>
      <c r="EO12" s="806"/>
      <c r="EP12" s="806"/>
      <c r="EQ12" s="806"/>
      <c r="ER12" s="806"/>
      <c r="ES12" s="806"/>
      <c r="ET12" s="806"/>
      <c r="EU12" s="806"/>
      <c r="EV12" s="806"/>
      <c r="EW12" s="806"/>
      <c r="EX12" s="806"/>
      <c r="EY12" s="806"/>
      <c r="EZ12" s="806"/>
      <c r="FA12" s="806"/>
      <c r="FB12" s="806"/>
      <c r="FC12" s="806"/>
      <c r="FD12" s="806"/>
      <c r="FE12" s="806"/>
      <c r="FF12" s="806"/>
      <c r="FG12" s="806"/>
      <c r="FH12" s="806"/>
      <c r="FI12" s="806"/>
      <c r="FJ12" s="806"/>
      <c r="FK12" s="806"/>
      <c r="FL12" s="806"/>
      <c r="FM12" s="806"/>
      <c r="FN12" s="806"/>
      <c r="FO12" s="806"/>
      <c r="FP12" s="806"/>
      <c r="FQ12" s="806"/>
      <c r="FR12" s="806"/>
      <c r="FS12" s="806"/>
      <c r="FT12" s="806"/>
      <c r="FU12" s="806"/>
      <c r="FV12" s="806"/>
      <c r="FW12" s="806"/>
      <c r="FX12" s="806"/>
      <c r="FY12" s="806"/>
      <c r="FZ12" s="806"/>
      <c r="GA12" s="806"/>
      <c r="GB12" s="806"/>
      <c r="GC12" s="806"/>
      <c r="GD12" s="806"/>
      <c r="GE12" s="806"/>
      <c r="GF12" s="806"/>
      <c r="GG12" s="806"/>
      <c r="GH12" s="806"/>
      <c r="GI12" s="806"/>
      <c r="GJ12" s="806"/>
      <c r="GK12" s="806"/>
      <c r="GL12" s="806"/>
      <c r="GM12" s="806"/>
      <c r="GN12" s="806"/>
      <c r="GO12" s="806"/>
      <c r="GP12" s="806"/>
      <c r="GQ12" s="806"/>
      <c r="GR12" s="806"/>
      <c r="GS12" s="806"/>
      <c r="GT12" s="806"/>
      <c r="GU12" s="806"/>
      <c r="GV12" s="806"/>
      <c r="GW12" s="806"/>
      <c r="GX12" s="806"/>
      <c r="GY12" s="806"/>
      <c r="GZ12" s="806"/>
      <c r="HA12" s="806"/>
      <c r="HB12" s="806"/>
      <c r="HC12" s="806"/>
      <c r="HD12" s="806"/>
      <c r="HE12" s="806"/>
      <c r="HF12" s="806"/>
      <c r="HG12" s="806"/>
      <c r="HH12" s="806"/>
      <c r="HI12" s="806"/>
      <c r="HJ12" s="806"/>
      <c r="HK12" s="806"/>
      <c r="HL12" s="806"/>
      <c r="HM12" s="806"/>
      <c r="HN12" s="806"/>
      <c r="HO12" s="806"/>
      <c r="HP12" s="806"/>
      <c r="HQ12" s="806"/>
      <c r="HR12" s="806"/>
      <c r="HS12" s="806"/>
      <c r="HT12" s="806"/>
      <c r="HU12" s="806"/>
      <c r="HV12" s="806"/>
      <c r="HW12" s="806"/>
      <c r="HX12" s="806"/>
      <c r="HY12" s="806"/>
      <c r="HZ12" s="806"/>
      <c r="IA12" s="806"/>
      <c r="IB12" s="806"/>
      <c r="IC12" s="806"/>
      <c r="ID12" s="806"/>
      <c r="IE12" s="806"/>
      <c r="IF12" s="806"/>
      <c r="IG12" s="806"/>
      <c r="IH12" s="806"/>
      <c r="II12" s="806"/>
      <c r="IJ12" s="806"/>
      <c r="IK12" s="806"/>
      <c r="IL12" s="806"/>
      <c r="IM12" s="806"/>
      <c r="IN12" s="806"/>
      <c r="IO12" s="806"/>
      <c r="IP12" s="806"/>
      <c r="IQ12" s="806"/>
      <c r="IR12" s="806"/>
      <c r="IS12" s="806"/>
      <c r="IT12" s="806"/>
      <c r="IU12" s="806"/>
      <c r="IV12" s="806"/>
      <c r="IW12" s="806"/>
      <c r="IX12" s="806"/>
      <c r="IY12" s="806"/>
      <c r="IZ12" s="806"/>
      <c r="JA12" s="806"/>
      <c r="JB12" s="806"/>
      <c r="JC12" s="806"/>
      <c r="JD12" s="806"/>
      <c r="JE12" s="806"/>
      <c r="JF12" s="806"/>
      <c r="JG12" s="806"/>
      <c r="JH12" s="806"/>
      <c r="JI12" s="806"/>
      <c r="JJ12" s="806"/>
      <c r="JK12" s="806"/>
      <c r="JL12" s="806"/>
      <c r="JM12" s="806"/>
      <c r="JN12" s="806"/>
      <c r="JO12" s="806"/>
      <c r="JP12" s="806"/>
      <c r="JQ12" s="806"/>
      <c r="JR12" s="806"/>
      <c r="JS12" s="806"/>
      <c r="JT12" s="806"/>
      <c r="JU12" s="806"/>
      <c r="JV12" s="806"/>
      <c r="JW12" s="806"/>
      <c r="JX12" s="806"/>
      <c r="JY12" s="806"/>
      <c r="JZ12" s="806"/>
      <c r="KA12" s="806"/>
      <c r="KB12" s="806"/>
      <c r="KC12" s="806"/>
      <c r="KD12" s="806"/>
      <c r="KE12" s="806"/>
      <c r="KF12" s="806"/>
      <c r="KG12" s="806"/>
      <c r="KH12" s="806"/>
      <c r="KI12" s="806"/>
      <c r="KJ12" s="806"/>
      <c r="KK12" s="806"/>
      <c r="KL12" s="806"/>
      <c r="KM12" s="806"/>
      <c r="KN12" s="806"/>
      <c r="KO12" s="806"/>
      <c r="KP12" s="806"/>
      <c r="KQ12" s="806"/>
      <c r="KR12" s="806"/>
      <c r="KS12" s="806"/>
      <c r="KT12" s="806"/>
      <c r="KU12" s="806"/>
      <c r="KV12" s="806"/>
      <c r="KW12" s="806"/>
      <c r="KX12" s="806"/>
      <c r="KY12" s="806"/>
      <c r="KZ12" s="806"/>
      <c r="LA12" s="806"/>
      <c r="LB12" s="806"/>
      <c r="LC12" s="806"/>
      <c r="LD12" s="806"/>
      <c r="LE12" s="806"/>
      <c r="LF12" s="806"/>
      <c r="LG12" s="806"/>
      <c r="LH12" s="806"/>
      <c r="LI12" s="806"/>
      <c r="LJ12" s="806"/>
      <c r="LK12" s="806"/>
      <c r="LL12" s="806"/>
      <c r="LM12" s="806"/>
      <c r="LN12" s="806"/>
      <c r="LO12" s="806"/>
      <c r="LP12" s="806"/>
      <c r="LQ12" s="806"/>
      <c r="LR12" s="806"/>
      <c r="LS12" s="806"/>
      <c r="LT12" s="806"/>
      <c r="LU12" s="806"/>
      <c r="LV12" s="806"/>
      <c r="LW12" s="806"/>
      <c r="LX12" s="806"/>
      <c r="LY12" s="806"/>
      <c r="LZ12" s="806"/>
      <c r="MA12" s="806"/>
      <c r="MB12" s="806"/>
      <c r="MC12" s="806"/>
      <c r="MD12" s="806"/>
      <c r="ME12" s="806"/>
      <c r="MF12" s="806"/>
      <c r="MG12" s="806"/>
      <c r="MH12" s="806"/>
      <c r="MI12" s="806"/>
      <c r="MJ12" s="806"/>
      <c r="MK12" s="806"/>
      <c r="ML12" s="806"/>
      <c r="MM12" s="806"/>
      <c r="MN12" s="806"/>
      <c r="MO12" s="806"/>
      <c r="MP12" s="806"/>
      <c r="MQ12" s="806"/>
      <c r="MR12" s="806"/>
      <c r="MS12" s="806"/>
      <c r="MT12" s="806"/>
      <c r="MU12" s="806"/>
      <c r="MV12" s="806"/>
      <c r="MW12" s="806"/>
      <c r="MX12" s="806"/>
      <c r="MY12" s="806"/>
      <c r="MZ12" s="806"/>
      <c r="NA12" s="806"/>
      <c r="NB12" s="806"/>
      <c r="NC12" s="806"/>
      <c r="ND12" s="806"/>
      <c r="NE12" s="806"/>
      <c r="NF12" s="806"/>
      <c r="NG12" s="806"/>
      <c r="NH12" s="806"/>
      <c r="NI12" s="806"/>
      <c r="NJ12" s="806"/>
      <c r="NK12" s="806"/>
      <c r="NL12" s="806"/>
      <c r="NM12" s="806"/>
      <c r="NN12" s="806"/>
      <c r="NO12" s="806"/>
      <c r="NP12" s="806"/>
      <c r="NQ12" s="806"/>
      <c r="NR12" s="806"/>
      <c r="NS12" s="806"/>
      <c r="NT12" s="806"/>
      <c r="NU12" s="806"/>
      <c r="NV12" s="806"/>
      <c r="NW12" s="806"/>
      <c r="NX12" s="806"/>
      <c r="NY12" s="806"/>
      <c r="NZ12" s="806"/>
      <c r="OA12" s="806"/>
      <c r="OB12" s="806"/>
      <c r="OC12" s="806"/>
      <c r="OD12" s="806"/>
      <c r="OE12" s="806"/>
      <c r="OF12" s="806"/>
      <c r="OG12" s="806"/>
      <c r="OH12" s="806"/>
      <c r="OI12" s="806"/>
      <c r="OJ12" s="806"/>
      <c r="OK12" s="806"/>
      <c r="OL12" s="806"/>
      <c r="OM12" s="806"/>
      <c r="ON12" s="806"/>
      <c r="OO12" s="806"/>
      <c r="OP12" s="806"/>
      <c r="OQ12" s="806"/>
      <c r="OR12" s="806"/>
      <c r="OS12" s="806"/>
      <c r="OT12" s="806"/>
      <c r="OU12" s="806"/>
      <c r="OV12" s="806"/>
      <c r="OW12" s="806"/>
      <c r="OX12" s="806"/>
      <c r="OY12" s="806"/>
      <c r="OZ12" s="806"/>
      <c r="PA12" s="806"/>
      <c r="PB12" s="806"/>
      <c r="PC12" s="806"/>
      <c r="PD12" s="806"/>
      <c r="PE12" s="806"/>
      <c r="PF12" s="806"/>
      <c r="PG12" s="806"/>
      <c r="PH12" s="806"/>
      <c r="PI12" s="806"/>
      <c r="PJ12" s="806"/>
      <c r="PK12" s="806"/>
      <c r="PL12" s="806"/>
      <c r="PM12" s="806"/>
      <c r="PN12" s="806"/>
      <c r="PO12" s="806"/>
      <c r="PP12" s="806"/>
      <c r="PQ12" s="806"/>
      <c r="PR12" s="806"/>
      <c r="PS12" s="806"/>
      <c r="PT12" s="806"/>
      <c r="PU12" s="806"/>
      <c r="PV12" s="806"/>
      <c r="PW12" s="806"/>
      <c r="PX12" s="806"/>
      <c r="PY12" s="806"/>
      <c r="PZ12" s="806"/>
      <c r="QA12" s="806"/>
      <c r="QB12" s="806"/>
      <c r="QC12" s="806"/>
      <c r="QD12" s="806"/>
      <c r="QE12" s="806"/>
      <c r="QF12" s="806"/>
      <c r="QG12" s="806"/>
      <c r="QH12" s="806"/>
      <c r="QI12" s="806"/>
      <c r="QJ12" s="806"/>
      <c r="QK12" s="806"/>
      <c r="QL12" s="806"/>
      <c r="QM12" s="806"/>
      <c r="QN12" s="806"/>
      <c r="QO12" s="806"/>
      <c r="QP12" s="806"/>
      <c r="QQ12" s="806"/>
      <c r="QR12" s="806"/>
      <c r="QS12" s="806"/>
      <c r="QT12" s="806"/>
      <c r="QU12" s="806"/>
      <c r="QV12" s="806"/>
      <c r="QW12" s="806"/>
      <c r="QX12" s="806"/>
      <c r="QY12" s="806"/>
      <c r="QZ12" s="806"/>
      <c r="RA12" s="806"/>
      <c r="RB12" s="806"/>
      <c r="RC12" s="806"/>
      <c r="RD12" s="806"/>
      <c r="RE12" s="806"/>
      <c r="RF12" s="806"/>
      <c r="RG12" s="806"/>
      <c r="RH12" s="806"/>
      <c r="RI12" s="806"/>
      <c r="RJ12" s="806"/>
      <c r="RK12" s="806"/>
      <c r="RL12" s="806"/>
      <c r="RM12" s="806"/>
      <c r="RN12" s="806"/>
      <c r="RO12" s="806"/>
      <c r="RP12" s="806"/>
      <c r="RQ12" s="806"/>
      <c r="RR12" s="806"/>
      <c r="RS12" s="806"/>
      <c r="RT12" s="806"/>
      <c r="RU12" s="806"/>
      <c r="RV12" s="806"/>
      <c r="RW12" s="806"/>
      <c r="RX12" s="806"/>
      <c r="RY12" s="806"/>
      <c r="RZ12" s="806"/>
      <c r="SA12" s="806"/>
      <c r="SB12" s="806"/>
      <c r="SC12" s="806"/>
      <c r="SD12" s="806"/>
      <c r="SE12" s="806"/>
      <c r="SF12" s="806"/>
      <c r="SG12" s="806"/>
      <c r="SH12" s="806"/>
      <c r="SI12" s="806"/>
      <c r="SJ12" s="806"/>
      <c r="SK12" s="806"/>
      <c r="SL12" s="806"/>
      <c r="SM12" s="806"/>
      <c r="SN12" s="806"/>
      <c r="SO12" s="806"/>
      <c r="SP12" s="806"/>
      <c r="SQ12" s="806"/>
      <c r="SR12" s="806"/>
      <c r="SS12" s="806"/>
      <c r="ST12" s="806"/>
      <c r="SU12" s="806"/>
      <c r="SV12" s="806"/>
      <c r="SW12" s="806"/>
      <c r="SX12" s="806"/>
      <c r="SY12" s="806"/>
      <c r="SZ12" s="806"/>
      <c r="TA12" s="806"/>
      <c r="TB12" s="806"/>
      <c r="TC12" s="806"/>
      <c r="TD12" s="806"/>
      <c r="TE12" s="806"/>
      <c r="TF12" s="806"/>
      <c r="TG12" s="806"/>
      <c r="TH12" s="806"/>
      <c r="TI12" s="806"/>
      <c r="TJ12" s="806"/>
      <c r="TK12" s="806"/>
      <c r="TL12" s="806"/>
      <c r="TM12" s="806"/>
      <c r="TN12" s="806"/>
      <c r="TO12" s="806"/>
      <c r="TP12" s="806"/>
      <c r="TQ12" s="806"/>
      <c r="TR12" s="806"/>
      <c r="TS12" s="806"/>
      <c r="TT12" s="806"/>
      <c r="TU12" s="806"/>
      <c r="TV12" s="806"/>
      <c r="TW12" s="806"/>
      <c r="TX12" s="806"/>
      <c r="TY12" s="806"/>
      <c r="TZ12" s="806"/>
      <c r="UA12" s="806"/>
      <c r="UB12" s="806"/>
      <c r="UC12" s="806"/>
      <c r="UD12" s="806"/>
      <c r="UE12" s="806"/>
      <c r="UF12" s="806"/>
      <c r="UG12" s="806"/>
      <c r="UH12" s="806"/>
      <c r="UI12" s="806"/>
      <c r="UJ12" s="806"/>
      <c r="UK12" s="806"/>
      <c r="UL12" s="806"/>
      <c r="UM12" s="806"/>
      <c r="UN12" s="806"/>
      <c r="UO12" s="806"/>
      <c r="UP12" s="806"/>
      <c r="UQ12" s="806"/>
      <c r="UR12" s="806"/>
      <c r="US12" s="806"/>
      <c r="UT12" s="806"/>
      <c r="UU12" s="806"/>
      <c r="UV12" s="806"/>
      <c r="UW12" s="806"/>
      <c r="UX12" s="806"/>
      <c r="UY12" s="806"/>
      <c r="UZ12" s="806"/>
      <c r="VA12" s="806"/>
      <c r="VB12" s="806"/>
      <c r="VC12" s="806"/>
      <c r="VD12" s="806"/>
      <c r="VE12" s="806"/>
      <c r="VF12" s="806"/>
      <c r="VG12" s="806"/>
      <c r="VH12" s="806"/>
      <c r="VI12" s="806"/>
      <c r="VJ12" s="806"/>
      <c r="VK12" s="806"/>
      <c r="VL12" s="806"/>
      <c r="VM12" s="806"/>
      <c r="VN12" s="806"/>
      <c r="VO12" s="806"/>
      <c r="VP12" s="806"/>
      <c r="VQ12" s="806"/>
      <c r="VR12" s="806"/>
      <c r="VS12" s="806"/>
      <c r="VT12" s="806"/>
      <c r="VU12" s="806"/>
      <c r="VV12" s="806"/>
      <c r="VW12" s="806"/>
      <c r="VX12" s="806"/>
      <c r="VY12" s="806"/>
      <c r="VZ12" s="806"/>
      <c r="WA12" s="806"/>
      <c r="WB12" s="806"/>
      <c r="WC12" s="806"/>
      <c r="WD12" s="806"/>
      <c r="WE12" s="806"/>
      <c r="WF12" s="806"/>
      <c r="WG12" s="806"/>
      <c r="WH12" s="806"/>
      <c r="WI12" s="806"/>
      <c r="WJ12" s="806"/>
      <c r="WK12" s="806"/>
      <c r="WL12" s="806"/>
      <c r="WM12" s="806"/>
      <c r="WN12" s="806"/>
      <c r="WO12" s="806"/>
      <c r="WP12" s="806"/>
      <c r="WQ12" s="806"/>
      <c r="WR12" s="806"/>
      <c r="WS12" s="806"/>
      <c r="WT12" s="806"/>
      <c r="WU12" s="806"/>
      <c r="WV12" s="806"/>
      <c r="WW12" s="806"/>
      <c r="WX12" s="806"/>
      <c r="WY12" s="806"/>
      <c r="WZ12" s="806"/>
      <c r="XA12" s="806"/>
      <c r="XB12" s="806"/>
      <c r="XC12" s="806"/>
      <c r="XD12" s="806"/>
      <c r="XE12" s="806"/>
      <c r="XF12" s="806"/>
      <c r="XG12" s="806"/>
      <c r="XH12" s="806"/>
      <c r="XI12" s="806"/>
      <c r="XJ12" s="806"/>
      <c r="XK12" s="806"/>
      <c r="XL12" s="806"/>
      <c r="XM12" s="806"/>
      <c r="XN12" s="806"/>
      <c r="XO12" s="806"/>
      <c r="XP12" s="806"/>
      <c r="XQ12" s="806"/>
      <c r="XR12" s="806"/>
      <c r="XS12" s="806"/>
      <c r="XT12" s="806"/>
      <c r="XU12" s="806"/>
      <c r="XV12" s="806"/>
      <c r="XW12" s="806"/>
      <c r="XX12" s="806"/>
      <c r="XY12" s="806"/>
      <c r="XZ12" s="806"/>
      <c r="YA12" s="806"/>
      <c r="YB12" s="806"/>
      <c r="YC12" s="806"/>
      <c r="YD12" s="806"/>
      <c r="YE12" s="806"/>
      <c r="YF12" s="806"/>
      <c r="YG12" s="806"/>
      <c r="YH12" s="806"/>
      <c r="YI12" s="806"/>
      <c r="YJ12" s="806"/>
      <c r="YK12" s="806"/>
      <c r="YL12" s="806"/>
      <c r="YM12" s="806"/>
      <c r="YN12" s="806"/>
      <c r="YO12" s="806"/>
      <c r="YP12" s="806"/>
      <c r="YQ12" s="806"/>
      <c r="YR12" s="806"/>
      <c r="YS12" s="806"/>
      <c r="YT12" s="806"/>
      <c r="YU12" s="806"/>
      <c r="YV12" s="806"/>
      <c r="YW12" s="806"/>
      <c r="YX12" s="806"/>
      <c r="YY12" s="806"/>
      <c r="YZ12" s="806"/>
      <c r="ZA12" s="806"/>
      <c r="ZB12" s="806"/>
      <c r="ZC12" s="806"/>
      <c r="ZD12" s="806"/>
      <c r="ZE12" s="806"/>
      <c r="ZF12" s="806"/>
      <c r="ZG12" s="806"/>
      <c r="ZH12" s="806"/>
      <c r="ZI12" s="806"/>
      <c r="ZJ12" s="806"/>
      <c r="ZK12" s="806"/>
      <c r="ZL12" s="806"/>
      <c r="ZM12" s="806"/>
      <c r="ZN12" s="806"/>
      <c r="ZO12" s="806"/>
      <c r="ZP12" s="806"/>
      <c r="ZQ12" s="806"/>
      <c r="ZR12" s="806"/>
      <c r="ZS12" s="806"/>
      <c r="ZT12" s="806"/>
      <c r="ZU12" s="806"/>
      <c r="ZV12" s="806"/>
      <c r="ZW12" s="806"/>
      <c r="ZX12" s="806"/>
      <c r="ZY12" s="806"/>
      <c r="ZZ12" s="806"/>
      <c r="AAA12" s="806"/>
      <c r="AAB12" s="806"/>
      <c r="AAC12" s="806"/>
      <c r="AAD12" s="806"/>
      <c r="AAE12" s="806"/>
      <c r="AAF12" s="806"/>
      <c r="AAG12" s="806"/>
      <c r="AAH12" s="806"/>
      <c r="AAI12" s="806"/>
      <c r="AAJ12" s="806"/>
      <c r="AAK12" s="806"/>
      <c r="AAL12" s="806"/>
      <c r="AAM12" s="806"/>
      <c r="AAN12" s="806"/>
      <c r="AAO12" s="806"/>
      <c r="AAP12" s="806"/>
      <c r="AAQ12" s="806"/>
      <c r="AAR12" s="806"/>
      <c r="AAS12" s="806"/>
      <c r="AAT12" s="806"/>
      <c r="AAU12" s="806"/>
      <c r="AAV12" s="806"/>
      <c r="AAW12" s="806"/>
      <c r="AAX12" s="806"/>
      <c r="AAY12" s="806"/>
      <c r="AAZ12" s="806"/>
      <c r="ABA12" s="806"/>
      <c r="ABB12" s="806"/>
      <c r="ABC12" s="806"/>
      <c r="ABD12" s="806"/>
      <c r="ABE12" s="806"/>
      <c r="ABF12" s="806"/>
      <c r="ABG12" s="806"/>
      <c r="ABH12" s="806"/>
      <c r="ABI12" s="806"/>
      <c r="ABJ12" s="806"/>
      <c r="ABK12" s="806"/>
      <c r="ABL12" s="806"/>
      <c r="ABM12" s="806"/>
      <c r="ABN12" s="806"/>
      <c r="ABO12" s="806"/>
      <c r="ABP12" s="806"/>
      <c r="ABQ12" s="806"/>
      <c r="ABR12" s="806"/>
      <c r="ABS12" s="806"/>
      <c r="ABT12" s="806"/>
      <c r="ABU12" s="806"/>
      <c r="ABV12" s="806"/>
      <c r="ABW12" s="806"/>
      <c r="ABX12" s="806"/>
      <c r="ABY12" s="806"/>
      <c r="ABZ12" s="806"/>
      <c r="ACA12" s="806"/>
      <c r="ACB12" s="806"/>
      <c r="ACC12" s="806"/>
      <c r="ACD12" s="806"/>
      <c r="ACE12" s="806"/>
      <c r="ACF12" s="806"/>
      <c r="ACG12" s="806"/>
      <c r="ACH12" s="806"/>
      <c r="ACI12" s="806"/>
      <c r="ACJ12" s="806"/>
      <c r="ACK12" s="806"/>
      <c r="ACL12" s="806"/>
      <c r="ACM12" s="806"/>
      <c r="ACN12" s="806"/>
      <c r="ACO12" s="806"/>
      <c r="ACP12" s="806"/>
      <c r="ACQ12" s="806"/>
      <c r="ACR12" s="806"/>
      <c r="ACS12" s="806"/>
      <c r="ACT12" s="806"/>
      <c r="ACU12" s="806"/>
      <c r="ACV12" s="806"/>
      <c r="ACW12" s="806"/>
      <c r="ACX12" s="806"/>
      <c r="ACY12" s="806"/>
      <c r="ACZ12" s="806"/>
      <c r="ADA12" s="806"/>
      <c r="ADB12" s="806"/>
      <c r="ADC12" s="806"/>
      <c r="ADD12" s="806"/>
      <c r="ADE12" s="806"/>
      <c r="ADF12" s="806"/>
      <c r="ADG12" s="806"/>
      <c r="ADH12" s="806"/>
      <c r="ADI12" s="806"/>
      <c r="ADJ12" s="806"/>
      <c r="ADK12" s="806"/>
      <c r="ADL12" s="806"/>
      <c r="ADM12" s="806"/>
      <c r="ADN12" s="806"/>
      <c r="ADO12" s="806"/>
      <c r="ADP12" s="806"/>
      <c r="ADQ12" s="806"/>
      <c r="ADR12" s="806"/>
      <c r="ADS12" s="806"/>
      <c r="ADT12" s="806"/>
      <c r="ADU12" s="806"/>
      <c r="ADV12" s="806"/>
      <c r="ADW12" s="806"/>
      <c r="ADX12" s="806"/>
      <c r="ADY12" s="806"/>
      <c r="ADZ12" s="806"/>
      <c r="AEA12" s="806"/>
      <c r="AEB12" s="806"/>
      <c r="AEC12" s="806"/>
      <c r="AED12" s="806"/>
      <c r="AEE12" s="806"/>
      <c r="AEF12" s="806"/>
      <c r="AEG12" s="806"/>
      <c r="AEH12" s="806"/>
      <c r="AEI12" s="806"/>
      <c r="AEJ12" s="806"/>
      <c r="AEK12" s="806"/>
      <c r="AEL12" s="806"/>
      <c r="AEM12" s="806"/>
      <c r="AEN12" s="806"/>
      <c r="AEO12" s="806"/>
      <c r="AEP12" s="806"/>
      <c r="AEQ12" s="806"/>
      <c r="AER12" s="806"/>
      <c r="AES12" s="806"/>
      <c r="AET12" s="806"/>
      <c r="AEU12" s="806"/>
      <c r="AEV12" s="806"/>
      <c r="AEW12" s="806"/>
      <c r="AEX12" s="806"/>
      <c r="AEY12" s="806"/>
      <c r="AEZ12" s="806"/>
      <c r="AFA12" s="806"/>
      <c r="AFB12" s="806"/>
      <c r="AFC12" s="806"/>
      <c r="AFD12" s="806"/>
      <c r="AFE12" s="806"/>
      <c r="AFF12" s="806"/>
      <c r="AFG12" s="806"/>
      <c r="AFH12" s="806"/>
      <c r="AFI12" s="806"/>
      <c r="AFJ12" s="806"/>
      <c r="AFK12" s="806"/>
      <c r="AFL12" s="806"/>
      <c r="AFM12" s="806"/>
      <c r="AFN12" s="806"/>
      <c r="AFO12" s="806"/>
      <c r="AFP12" s="806"/>
      <c r="AFQ12" s="806"/>
      <c r="AFR12" s="806"/>
      <c r="AFS12" s="806"/>
      <c r="AFT12" s="806"/>
      <c r="AFU12" s="806"/>
      <c r="AFV12" s="806"/>
      <c r="AFW12" s="806"/>
      <c r="AFX12" s="806"/>
      <c r="AFY12" s="806"/>
      <c r="AFZ12" s="806"/>
      <c r="AGA12" s="806"/>
      <c r="AGB12" s="806"/>
      <c r="AGC12" s="806"/>
      <c r="AGD12" s="806"/>
      <c r="AGE12" s="806"/>
      <c r="AGF12" s="806"/>
      <c r="AGG12" s="806"/>
      <c r="AGH12" s="806"/>
      <c r="AGI12" s="806"/>
      <c r="AGJ12" s="806"/>
      <c r="AGK12" s="806"/>
      <c r="AGL12" s="806"/>
      <c r="AGM12" s="806"/>
      <c r="AGN12" s="806"/>
      <c r="AGO12" s="806"/>
      <c r="AGP12" s="806"/>
      <c r="AGQ12" s="806"/>
      <c r="AGR12" s="806"/>
      <c r="AGS12" s="806"/>
      <c r="AGT12" s="806"/>
      <c r="AGU12" s="806"/>
      <c r="AGV12" s="806"/>
      <c r="AGW12" s="806"/>
      <c r="AGX12" s="806"/>
      <c r="AGY12" s="806"/>
      <c r="AGZ12" s="806"/>
      <c r="AHA12" s="806"/>
      <c r="AHB12" s="806"/>
      <c r="AHC12" s="806"/>
      <c r="AHD12" s="806"/>
      <c r="AHE12" s="806"/>
      <c r="AHF12" s="806"/>
      <c r="AHG12" s="806"/>
      <c r="AHH12" s="806"/>
      <c r="AHI12" s="806"/>
      <c r="AHJ12" s="806"/>
      <c r="AHK12" s="806"/>
      <c r="AHL12" s="806"/>
      <c r="AHM12" s="806"/>
      <c r="AHN12" s="806"/>
      <c r="AHO12" s="806"/>
      <c r="AHP12" s="806"/>
      <c r="AHQ12" s="806"/>
      <c r="AHR12" s="806"/>
      <c r="AHS12" s="806"/>
      <c r="AHT12" s="806"/>
      <c r="AHU12" s="806"/>
      <c r="AHV12" s="806"/>
      <c r="AHW12" s="806"/>
      <c r="AHX12" s="806"/>
      <c r="AHY12" s="806"/>
      <c r="AHZ12" s="806"/>
      <c r="AIA12" s="806"/>
      <c r="AIB12" s="806"/>
      <c r="AIC12" s="806"/>
      <c r="AID12" s="806"/>
      <c r="AIE12" s="806"/>
      <c r="AIF12" s="806"/>
      <c r="AIG12" s="806"/>
      <c r="AIH12" s="806"/>
      <c r="AII12" s="806"/>
      <c r="AIJ12" s="806"/>
      <c r="AIK12" s="806"/>
      <c r="AIL12" s="806"/>
      <c r="AIM12" s="806"/>
      <c r="AIN12" s="806"/>
      <c r="AIO12" s="806"/>
      <c r="AIP12" s="806"/>
      <c r="AIQ12" s="806"/>
      <c r="AIR12" s="806"/>
      <c r="AIS12" s="806"/>
      <c r="AIT12" s="806"/>
      <c r="AIU12" s="806"/>
      <c r="AIV12" s="806"/>
      <c r="AIW12" s="806"/>
      <c r="AIX12" s="806"/>
      <c r="AIY12" s="806"/>
      <c r="AIZ12" s="806"/>
      <c r="AJA12" s="806"/>
      <c r="AJB12" s="806"/>
      <c r="AJC12" s="806"/>
      <c r="AJD12" s="806"/>
      <c r="AJE12" s="806"/>
      <c r="AJF12" s="806"/>
      <c r="AJG12" s="806"/>
      <c r="AJH12" s="806"/>
      <c r="AJI12" s="806"/>
      <c r="AJJ12" s="806"/>
      <c r="AJK12" s="806"/>
      <c r="AJL12" s="806"/>
      <c r="AJM12" s="806"/>
      <c r="AJN12" s="806"/>
      <c r="AJO12" s="806"/>
      <c r="AJP12" s="806"/>
      <c r="AJQ12" s="806"/>
      <c r="AJR12" s="806"/>
      <c r="AJS12" s="806"/>
      <c r="AJT12" s="806"/>
      <c r="AJU12" s="806"/>
      <c r="AJV12" s="806"/>
      <c r="AJW12" s="806"/>
      <c r="AJX12" s="806"/>
      <c r="AJY12" s="806"/>
      <c r="AJZ12" s="806"/>
      <c r="AKA12" s="806"/>
      <c r="AKB12" s="806"/>
      <c r="AKC12" s="806"/>
      <c r="AKD12" s="806"/>
      <c r="AKE12" s="806"/>
      <c r="AKF12" s="806"/>
      <c r="AKG12" s="806"/>
      <c r="AKH12" s="806"/>
      <c r="AKI12" s="806"/>
      <c r="AKJ12" s="806"/>
      <c r="AKK12" s="806"/>
      <c r="AKL12" s="806"/>
      <c r="AKM12" s="806"/>
      <c r="AKN12" s="806"/>
      <c r="AKO12" s="806"/>
      <c r="AKP12" s="806"/>
      <c r="AKQ12" s="806"/>
      <c r="AKR12" s="806"/>
      <c r="AKS12" s="806"/>
      <c r="AKT12" s="806"/>
      <c r="AKU12" s="806"/>
      <c r="AKV12" s="806"/>
      <c r="AKW12" s="806"/>
      <c r="AKX12" s="806"/>
      <c r="AKY12" s="806"/>
      <c r="AKZ12" s="806"/>
      <c r="ALA12" s="806"/>
      <c r="ALB12" s="806"/>
      <c r="ALC12" s="806"/>
      <c r="ALD12" s="806"/>
      <c r="ALE12" s="806"/>
      <c r="ALF12" s="806"/>
      <c r="ALG12" s="806"/>
      <c r="ALH12" s="806"/>
      <c r="ALI12" s="806"/>
      <c r="ALJ12" s="806"/>
      <c r="ALK12" s="806"/>
      <c r="ALL12" s="806"/>
      <c r="ALM12" s="806"/>
      <c r="ALN12" s="806"/>
      <c r="ALO12" s="806"/>
      <c r="ALP12" s="806"/>
      <c r="ALQ12" s="806"/>
      <c r="ALR12" s="806"/>
      <c r="ALS12" s="806"/>
      <c r="ALT12" s="806"/>
      <c r="ALU12" s="806"/>
      <c r="ALV12" s="806"/>
      <c r="ALW12" s="806"/>
      <c r="ALX12" s="806"/>
      <c r="ALY12" s="806"/>
      <c r="ALZ12" s="806"/>
      <c r="AMA12" s="806"/>
      <c r="AMB12" s="806"/>
      <c r="AMC12" s="806"/>
      <c r="AMD12" s="806"/>
      <c r="AME12" s="806"/>
      <c r="AMF12" s="806"/>
      <c r="AMG12" s="806"/>
      <c r="AMH12" s="806"/>
      <c r="AMI12" s="806"/>
      <c r="AMJ12" s="806"/>
    </row>
    <row r="13" spans="1:1024" s="982" customFormat="1" ht="109.5" customHeight="1">
      <c r="A13" s="998" t="s">
        <v>2879</v>
      </c>
      <c r="B13" s="1031" t="s">
        <v>2880</v>
      </c>
      <c r="C13" s="1032"/>
      <c r="D13" s="999" t="s">
        <v>2881</v>
      </c>
      <c r="E13" s="999" t="s">
        <v>2882</v>
      </c>
      <c r="F13" s="1033">
        <v>5612</v>
      </c>
      <c r="G13" s="1033">
        <f t="shared" si="0"/>
        <v>5612</v>
      </c>
      <c r="H13" s="367"/>
      <c r="I13" s="367"/>
      <c r="K13" s="1003"/>
      <c r="L13" s="806"/>
      <c r="M13" s="806"/>
      <c r="N13" s="806"/>
      <c r="O13" s="806"/>
      <c r="P13" s="806"/>
      <c r="Q13" s="806"/>
      <c r="R13" s="806"/>
      <c r="S13" s="806"/>
      <c r="T13" s="806"/>
      <c r="U13" s="806"/>
      <c r="V13" s="806"/>
      <c r="W13" s="806"/>
      <c r="X13" s="806"/>
      <c r="Y13" s="806"/>
      <c r="Z13" s="806"/>
      <c r="AA13" s="806"/>
      <c r="AB13" s="806"/>
      <c r="AC13" s="806"/>
      <c r="AD13" s="806"/>
      <c r="AE13" s="806"/>
      <c r="AF13" s="806"/>
      <c r="AG13" s="806"/>
      <c r="AH13" s="806"/>
      <c r="AI13" s="806"/>
      <c r="AJ13" s="806"/>
      <c r="AK13" s="806"/>
      <c r="AL13" s="806"/>
      <c r="AM13" s="806"/>
      <c r="AN13" s="806"/>
      <c r="AO13" s="806"/>
      <c r="AP13" s="806"/>
      <c r="AQ13" s="806"/>
      <c r="AR13" s="806"/>
      <c r="AS13" s="806"/>
      <c r="AT13" s="806"/>
      <c r="AU13" s="806"/>
      <c r="AV13" s="806"/>
      <c r="AW13" s="806"/>
      <c r="AX13" s="806"/>
      <c r="AY13" s="806"/>
      <c r="AZ13" s="806"/>
      <c r="BA13" s="806"/>
      <c r="BB13" s="806"/>
      <c r="BC13" s="806"/>
      <c r="BD13" s="806"/>
      <c r="BE13" s="806"/>
      <c r="BF13" s="806"/>
      <c r="BG13" s="806"/>
      <c r="BH13" s="806"/>
      <c r="BI13" s="806"/>
      <c r="BJ13" s="806"/>
      <c r="BK13" s="806"/>
      <c r="BL13" s="806"/>
      <c r="BM13" s="806"/>
      <c r="BN13" s="806"/>
      <c r="BO13" s="806"/>
      <c r="BP13" s="806"/>
      <c r="BQ13" s="806"/>
      <c r="BR13" s="806"/>
      <c r="BS13" s="806"/>
      <c r="BT13" s="806"/>
      <c r="BU13" s="806"/>
      <c r="BV13" s="806"/>
      <c r="BW13" s="806"/>
      <c r="BX13" s="806"/>
      <c r="BY13" s="806"/>
      <c r="BZ13" s="806"/>
      <c r="CA13" s="806"/>
      <c r="CB13" s="806"/>
      <c r="CC13" s="806"/>
      <c r="CD13" s="806"/>
      <c r="CE13" s="806"/>
      <c r="CF13" s="806"/>
      <c r="CG13" s="806"/>
      <c r="CH13" s="806"/>
      <c r="CI13" s="806"/>
      <c r="CJ13" s="806"/>
      <c r="CK13" s="806"/>
      <c r="CL13" s="806"/>
      <c r="CM13" s="806"/>
      <c r="CN13" s="806"/>
      <c r="CO13" s="806"/>
      <c r="CP13" s="806"/>
      <c r="CQ13" s="806"/>
      <c r="CR13" s="806"/>
      <c r="CS13" s="806"/>
      <c r="CT13" s="806"/>
      <c r="CU13" s="806"/>
      <c r="CV13" s="806"/>
      <c r="CW13" s="806"/>
      <c r="CX13" s="806"/>
      <c r="CY13" s="806"/>
      <c r="CZ13" s="806"/>
      <c r="DA13" s="806"/>
      <c r="DB13" s="806"/>
      <c r="DC13" s="806"/>
      <c r="DD13" s="806"/>
      <c r="DE13" s="806"/>
      <c r="DF13" s="806"/>
      <c r="DG13" s="806"/>
      <c r="DH13" s="806"/>
      <c r="DI13" s="806"/>
      <c r="DJ13" s="806"/>
      <c r="DK13" s="806"/>
      <c r="DL13" s="806"/>
      <c r="DM13" s="806"/>
      <c r="DN13" s="806"/>
      <c r="DO13" s="806"/>
      <c r="DP13" s="806"/>
      <c r="DQ13" s="806"/>
      <c r="DR13" s="806"/>
      <c r="DS13" s="806"/>
      <c r="DT13" s="806"/>
      <c r="DU13" s="806"/>
      <c r="DV13" s="806"/>
      <c r="DW13" s="806"/>
      <c r="DX13" s="806"/>
      <c r="DY13" s="806"/>
      <c r="DZ13" s="806"/>
      <c r="EA13" s="806"/>
      <c r="EB13" s="806"/>
      <c r="EC13" s="806"/>
      <c r="ED13" s="806"/>
      <c r="EE13" s="806"/>
      <c r="EF13" s="806"/>
      <c r="EG13" s="806"/>
      <c r="EH13" s="806"/>
      <c r="EI13" s="806"/>
      <c r="EJ13" s="806"/>
      <c r="EK13" s="806"/>
      <c r="EL13" s="806"/>
      <c r="EM13" s="806"/>
      <c r="EN13" s="806"/>
      <c r="EO13" s="806"/>
      <c r="EP13" s="806"/>
      <c r="EQ13" s="806"/>
      <c r="ER13" s="806"/>
      <c r="ES13" s="806"/>
      <c r="ET13" s="806"/>
      <c r="EU13" s="806"/>
      <c r="EV13" s="806"/>
      <c r="EW13" s="806"/>
      <c r="EX13" s="806"/>
      <c r="EY13" s="806"/>
      <c r="EZ13" s="806"/>
      <c r="FA13" s="806"/>
      <c r="FB13" s="806"/>
      <c r="FC13" s="806"/>
      <c r="FD13" s="806"/>
      <c r="FE13" s="806"/>
      <c r="FF13" s="806"/>
      <c r="FG13" s="806"/>
      <c r="FH13" s="806"/>
      <c r="FI13" s="806"/>
      <c r="FJ13" s="806"/>
      <c r="FK13" s="806"/>
      <c r="FL13" s="806"/>
      <c r="FM13" s="806"/>
      <c r="FN13" s="806"/>
      <c r="FO13" s="806"/>
      <c r="FP13" s="806"/>
      <c r="FQ13" s="806"/>
      <c r="FR13" s="806"/>
      <c r="FS13" s="806"/>
      <c r="FT13" s="806"/>
      <c r="FU13" s="806"/>
      <c r="FV13" s="806"/>
      <c r="FW13" s="806"/>
      <c r="FX13" s="806"/>
      <c r="FY13" s="806"/>
      <c r="FZ13" s="806"/>
      <c r="GA13" s="806"/>
      <c r="GB13" s="806"/>
      <c r="GC13" s="806"/>
      <c r="GD13" s="806"/>
      <c r="GE13" s="806"/>
      <c r="GF13" s="806"/>
      <c r="GG13" s="806"/>
      <c r="GH13" s="806"/>
      <c r="GI13" s="806"/>
      <c r="GJ13" s="806"/>
      <c r="GK13" s="806"/>
      <c r="GL13" s="806"/>
      <c r="GM13" s="806"/>
      <c r="GN13" s="806"/>
      <c r="GO13" s="806"/>
      <c r="GP13" s="806"/>
      <c r="GQ13" s="806"/>
      <c r="GR13" s="806"/>
      <c r="GS13" s="806"/>
      <c r="GT13" s="806"/>
      <c r="GU13" s="806"/>
      <c r="GV13" s="806"/>
      <c r="GW13" s="806"/>
      <c r="GX13" s="806"/>
      <c r="GY13" s="806"/>
      <c r="GZ13" s="806"/>
      <c r="HA13" s="806"/>
      <c r="HB13" s="806"/>
      <c r="HC13" s="806"/>
      <c r="HD13" s="806"/>
      <c r="HE13" s="806"/>
      <c r="HF13" s="806"/>
      <c r="HG13" s="806"/>
      <c r="HH13" s="806"/>
      <c r="HI13" s="806"/>
      <c r="HJ13" s="806"/>
      <c r="HK13" s="806"/>
      <c r="HL13" s="806"/>
      <c r="HM13" s="806"/>
      <c r="HN13" s="806"/>
      <c r="HO13" s="806"/>
      <c r="HP13" s="806"/>
      <c r="HQ13" s="806"/>
      <c r="HR13" s="806"/>
      <c r="HS13" s="806"/>
      <c r="HT13" s="806"/>
      <c r="HU13" s="806"/>
      <c r="HV13" s="806"/>
      <c r="HW13" s="806"/>
      <c r="HX13" s="806"/>
      <c r="HY13" s="806"/>
      <c r="HZ13" s="806"/>
      <c r="IA13" s="806"/>
      <c r="IB13" s="806"/>
      <c r="IC13" s="806"/>
      <c r="ID13" s="806"/>
      <c r="IE13" s="806"/>
      <c r="IF13" s="806"/>
      <c r="IG13" s="806"/>
      <c r="IH13" s="806"/>
      <c r="II13" s="806"/>
      <c r="IJ13" s="806"/>
      <c r="IK13" s="806"/>
      <c r="IL13" s="806"/>
      <c r="IM13" s="806"/>
      <c r="IN13" s="806"/>
      <c r="IO13" s="806"/>
      <c r="IP13" s="806"/>
      <c r="IQ13" s="806"/>
      <c r="IR13" s="806"/>
      <c r="IS13" s="806"/>
      <c r="IT13" s="806"/>
      <c r="IU13" s="806"/>
      <c r="IV13" s="806"/>
      <c r="IW13" s="806"/>
      <c r="IX13" s="806"/>
      <c r="IY13" s="806"/>
      <c r="IZ13" s="806"/>
      <c r="JA13" s="806"/>
      <c r="JB13" s="806"/>
      <c r="JC13" s="806"/>
      <c r="JD13" s="806"/>
      <c r="JE13" s="806"/>
      <c r="JF13" s="806"/>
      <c r="JG13" s="806"/>
      <c r="JH13" s="806"/>
      <c r="JI13" s="806"/>
      <c r="JJ13" s="806"/>
      <c r="JK13" s="806"/>
      <c r="JL13" s="806"/>
      <c r="JM13" s="806"/>
      <c r="JN13" s="806"/>
      <c r="JO13" s="806"/>
      <c r="JP13" s="806"/>
      <c r="JQ13" s="806"/>
      <c r="JR13" s="806"/>
      <c r="JS13" s="806"/>
      <c r="JT13" s="806"/>
      <c r="JU13" s="806"/>
      <c r="JV13" s="806"/>
      <c r="JW13" s="806"/>
      <c r="JX13" s="806"/>
      <c r="JY13" s="806"/>
      <c r="JZ13" s="806"/>
      <c r="KA13" s="806"/>
      <c r="KB13" s="806"/>
      <c r="KC13" s="806"/>
      <c r="KD13" s="806"/>
      <c r="KE13" s="806"/>
      <c r="KF13" s="806"/>
      <c r="KG13" s="806"/>
      <c r="KH13" s="806"/>
      <c r="KI13" s="806"/>
      <c r="KJ13" s="806"/>
      <c r="KK13" s="806"/>
      <c r="KL13" s="806"/>
      <c r="KM13" s="806"/>
      <c r="KN13" s="806"/>
      <c r="KO13" s="806"/>
      <c r="KP13" s="806"/>
      <c r="KQ13" s="806"/>
      <c r="KR13" s="806"/>
      <c r="KS13" s="806"/>
      <c r="KT13" s="806"/>
      <c r="KU13" s="806"/>
      <c r="KV13" s="806"/>
      <c r="KW13" s="806"/>
      <c r="KX13" s="806"/>
      <c r="KY13" s="806"/>
      <c r="KZ13" s="806"/>
      <c r="LA13" s="806"/>
      <c r="LB13" s="806"/>
      <c r="LC13" s="806"/>
      <c r="LD13" s="806"/>
      <c r="LE13" s="806"/>
      <c r="LF13" s="806"/>
      <c r="LG13" s="806"/>
      <c r="LH13" s="806"/>
      <c r="LI13" s="806"/>
      <c r="LJ13" s="806"/>
      <c r="LK13" s="806"/>
      <c r="LL13" s="806"/>
      <c r="LM13" s="806"/>
      <c r="LN13" s="806"/>
      <c r="LO13" s="806"/>
      <c r="LP13" s="806"/>
      <c r="LQ13" s="806"/>
      <c r="LR13" s="806"/>
      <c r="LS13" s="806"/>
      <c r="LT13" s="806"/>
      <c r="LU13" s="806"/>
      <c r="LV13" s="806"/>
      <c r="LW13" s="806"/>
      <c r="LX13" s="806"/>
      <c r="LY13" s="806"/>
      <c r="LZ13" s="806"/>
      <c r="MA13" s="806"/>
      <c r="MB13" s="806"/>
      <c r="MC13" s="806"/>
      <c r="MD13" s="806"/>
      <c r="ME13" s="806"/>
      <c r="MF13" s="806"/>
      <c r="MG13" s="806"/>
      <c r="MH13" s="806"/>
      <c r="MI13" s="806"/>
      <c r="MJ13" s="806"/>
      <c r="MK13" s="806"/>
      <c r="ML13" s="806"/>
      <c r="MM13" s="806"/>
      <c r="MN13" s="806"/>
      <c r="MO13" s="806"/>
      <c r="MP13" s="806"/>
      <c r="MQ13" s="806"/>
      <c r="MR13" s="806"/>
      <c r="MS13" s="806"/>
      <c r="MT13" s="806"/>
      <c r="MU13" s="806"/>
      <c r="MV13" s="806"/>
      <c r="MW13" s="806"/>
      <c r="MX13" s="806"/>
      <c r="MY13" s="806"/>
      <c r="MZ13" s="806"/>
      <c r="NA13" s="806"/>
      <c r="NB13" s="806"/>
      <c r="NC13" s="806"/>
      <c r="ND13" s="806"/>
      <c r="NE13" s="806"/>
      <c r="NF13" s="806"/>
      <c r="NG13" s="806"/>
      <c r="NH13" s="806"/>
      <c r="NI13" s="806"/>
      <c r="NJ13" s="806"/>
      <c r="NK13" s="806"/>
      <c r="NL13" s="806"/>
      <c r="NM13" s="806"/>
      <c r="NN13" s="806"/>
      <c r="NO13" s="806"/>
      <c r="NP13" s="806"/>
      <c r="NQ13" s="806"/>
      <c r="NR13" s="806"/>
      <c r="NS13" s="806"/>
      <c r="NT13" s="806"/>
      <c r="NU13" s="806"/>
      <c r="NV13" s="806"/>
      <c r="NW13" s="806"/>
      <c r="NX13" s="806"/>
      <c r="NY13" s="806"/>
      <c r="NZ13" s="806"/>
      <c r="OA13" s="806"/>
      <c r="OB13" s="806"/>
      <c r="OC13" s="806"/>
      <c r="OD13" s="806"/>
      <c r="OE13" s="806"/>
      <c r="OF13" s="806"/>
      <c r="OG13" s="806"/>
      <c r="OH13" s="806"/>
      <c r="OI13" s="806"/>
      <c r="OJ13" s="806"/>
      <c r="OK13" s="806"/>
      <c r="OL13" s="806"/>
      <c r="OM13" s="806"/>
      <c r="ON13" s="806"/>
      <c r="OO13" s="806"/>
      <c r="OP13" s="806"/>
      <c r="OQ13" s="806"/>
      <c r="OR13" s="806"/>
      <c r="OS13" s="806"/>
      <c r="OT13" s="806"/>
      <c r="OU13" s="806"/>
      <c r="OV13" s="806"/>
      <c r="OW13" s="806"/>
      <c r="OX13" s="806"/>
      <c r="OY13" s="806"/>
      <c r="OZ13" s="806"/>
      <c r="PA13" s="806"/>
      <c r="PB13" s="806"/>
      <c r="PC13" s="806"/>
      <c r="PD13" s="806"/>
      <c r="PE13" s="806"/>
      <c r="PF13" s="806"/>
      <c r="PG13" s="806"/>
      <c r="PH13" s="806"/>
      <c r="PI13" s="806"/>
      <c r="PJ13" s="806"/>
      <c r="PK13" s="806"/>
      <c r="PL13" s="806"/>
      <c r="PM13" s="806"/>
      <c r="PN13" s="806"/>
      <c r="PO13" s="806"/>
      <c r="PP13" s="806"/>
      <c r="PQ13" s="806"/>
      <c r="PR13" s="806"/>
      <c r="PS13" s="806"/>
      <c r="PT13" s="806"/>
      <c r="PU13" s="806"/>
      <c r="PV13" s="806"/>
      <c r="PW13" s="806"/>
      <c r="PX13" s="806"/>
      <c r="PY13" s="806"/>
      <c r="PZ13" s="806"/>
      <c r="QA13" s="806"/>
      <c r="QB13" s="806"/>
      <c r="QC13" s="806"/>
      <c r="QD13" s="806"/>
      <c r="QE13" s="806"/>
      <c r="QF13" s="806"/>
      <c r="QG13" s="806"/>
      <c r="QH13" s="806"/>
      <c r="QI13" s="806"/>
      <c r="QJ13" s="806"/>
      <c r="QK13" s="806"/>
      <c r="QL13" s="806"/>
      <c r="QM13" s="806"/>
      <c r="QN13" s="806"/>
      <c r="QO13" s="806"/>
      <c r="QP13" s="806"/>
      <c r="QQ13" s="806"/>
      <c r="QR13" s="806"/>
      <c r="QS13" s="806"/>
      <c r="QT13" s="806"/>
      <c r="QU13" s="806"/>
      <c r="QV13" s="806"/>
      <c r="QW13" s="806"/>
      <c r="QX13" s="806"/>
      <c r="QY13" s="806"/>
      <c r="QZ13" s="806"/>
      <c r="RA13" s="806"/>
      <c r="RB13" s="806"/>
      <c r="RC13" s="806"/>
      <c r="RD13" s="806"/>
      <c r="RE13" s="806"/>
      <c r="RF13" s="806"/>
      <c r="RG13" s="806"/>
      <c r="RH13" s="806"/>
      <c r="RI13" s="806"/>
      <c r="RJ13" s="806"/>
      <c r="RK13" s="806"/>
      <c r="RL13" s="806"/>
      <c r="RM13" s="806"/>
      <c r="RN13" s="806"/>
      <c r="RO13" s="806"/>
      <c r="RP13" s="806"/>
      <c r="RQ13" s="806"/>
      <c r="RR13" s="806"/>
      <c r="RS13" s="806"/>
      <c r="RT13" s="806"/>
      <c r="RU13" s="806"/>
      <c r="RV13" s="806"/>
      <c r="RW13" s="806"/>
      <c r="RX13" s="806"/>
      <c r="RY13" s="806"/>
      <c r="RZ13" s="806"/>
      <c r="SA13" s="806"/>
      <c r="SB13" s="806"/>
      <c r="SC13" s="806"/>
      <c r="SD13" s="806"/>
      <c r="SE13" s="806"/>
      <c r="SF13" s="806"/>
      <c r="SG13" s="806"/>
      <c r="SH13" s="806"/>
      <c r="SI13" s="806"/>
      <c r="SJ13" s="806"/>
      <c r="SK13" s="806"/>
      <c r="SL13" s="806"/>
      <c r="SM13" s="806"/>
      <c r="SN13" s="806"/>
      <c r="SO13" s="806"/>
      <c r="SP13" s="806"/>
      <c r="SQ13" s="806"/>
      <c r="SR13" s="806"/>
      <c r="SS13" s="806"/>
      <c r="ST13" s="806"/>
      <c r="SU13" s="806"/>
      <c r="SV13" s="806"/>
      <c r="SW13" s="806"/>
      <c r="SX13" s="806"/>
      <c r="SY13" s="806"/>
      <c r="SZ13" s="806"/>
      <c r="TA13" s="806"/>
      <c r="TB13" s="806"/>
      <c r="TC13" s="806"/>
      <c r="TD13" s="806"/>
      <c r="TE13" s="806"/>
      <c r="TF13" s="806"/>
      <c r="TG13" s="806"/>
      <c r="TH13" s="806"/>
      <c r="TI13" s="806"/>
      <c r="TJ13" s="806"/>
      <c r="TK13" s="806"/>
      <c r="TL13" s="806"/>
      <c r="TM13" s="806"/>
      <c r="TN13" s="806"/>
      <c r="TO13" s="806"/>
      <c r="TP13" s="806"/>
      <c r="TQ13" s="806"/>
      <c r="TR13" s="806"/>
      <c r="TS13" s="806"/>
      <c r="TT13" s="806"/>
      <c r="TU13" s="806"/>
      <c r="TV13" s="806"/>
      <c r="TW13" s="806"/>
      <c r="TX13" s="806"/>
      <c r="TY13" s="806"/>
      <c r="TZ13" s="806"/>
      <c r="UA13" s="806"/>
      <c r="UB13" s="806"/>
      <c r="UC13" s="806"/>
      <c r="UD13" s="806"/>
      <c r="UE13" s="806"/>
      <c r="UF13" s="806"/>
      <c r="UG13" s="806"/>
      <c r="UH13" s="806"/>
      <c r="UI13" s="806"/>
      <c r="UJ13" s="806"/>
      <c r="UK13" s="806"/>
      <c r="UL13" s="806"/>
      <c r="UM13" s="806"/>
      <c r="UN13" s="806"/>
      <c r="UO13" s="806"/>
      <c r="UP13" s="806"/>
      <c r="UQ13" s="806"/>
      <c r="UR13" s="806"/>
      <c r="US13" s="806"/>
      <c r="UT13" s="806"/>
      <c r="UU13" s="806"/>
      <c r="UV13" s="806"/>
      <c r="UW13" s="806"/>
      <c r="UX13" s="806"/>
      <c r="UY13" s="806"/>
      <c r="UZ13" s="806"/>
      <c r="VA13" s="806"/>
      <c r="VB13" s="806"/>
      <c r="VC13" s="806"/>
      <c r="VD13" s="806"/>
      <c r="VE13" s="806"/>
      <c r="VF13" s="806"/>
      <c r="VG13" s="806"/>
      <c r="VH13" s="806"/>
      <c r="VI13" s="806"/>
      <c r="VJ13" s="806"/>
      <c r="VK13" s="806"/>
      <c r="VL13" s="806"/>
      <c r="VM13" s="806"/>
      <c r="VN13" s="806"/>
      <c r="VO13" s="806"/>
      <c r="VP13" s="806"/>
      <c r="VQ13" s="806"/>
      <c r="VR13" s="806"/>
      <c r="VS13" s="806"/>
      <c r="VT13" s="806"/>
      <c r="VU13" s="806"/>
      <c r="VV13" s="806"/>
      <c r="VW13" s="806"/>
      <c r="VX13" s="806"/>
      <c r="VY13" s="806"/>
      <c r="VZ13" s="806"/>
      <c r="WA13" s="806"/>
      <c r="WB13" s="806"/>
      <c r="WC13" s="806"/>
      <c r="WD13" s="806"/>
      <c r="WE13" s="806"/>
      <c r="WF13" s="806"/>
      <c r="WG13" s="806"/>
      <c r="WH13" s="806"/>
      <c r="WI13" s="806"/>
      <c r="WJ13" s="806"/>
      <c r="WK13" s="806"/>
      <c r="WL13" s="806"/>
      <c r="WM13" s="806"/>
      <c r="WN13" s="806"/>
      <c r="WO13" s="806"/>
      <c r="WP13" s="806"/>
      <c r="WQ13" s="806"/>
      <c r="WR13" s="806"/>
      <c r="WS13" s="806"/>
      <c r="WT13" s="806"/>
      <c r="WU13" s="806"/>
      <c r="WV13" s="806"/>
      <c r="WW13" s="806"/>
      <c r="WX13" s="806"/>
      <c r="WY13" s="806"/>
      <c r="WZ13" s="806"/>
      <c r="XA13" s="806"/>
      <c r="XB13" s="806"/>
      <c r="XC13" s="806"/>
      <c r="XD13" s="806"/>
      <c r="XE13" s="806"/>
      <c r="XF13" s="806"/>
      <c r="XG13" s="806"/>
      <c r="XH13" s="806"/>
      <c r="XI13" s="806"/>
      <c r="XJ13" s="806"/>
      <c r="XK13" s="806"/>
      <c r="XL13" s="806"/>
      <c r="XM13" s="806"/>
      <c r="XN13" s="806"/>
      <c r="XO13" s="806"/>
      <c r="XP13" s="806"/>
      <c r="XQ13" s="806"/>
      <c r="XR13" s="806"/>
      <c r="XS13" s="806"/>
      <c r="XT13" s="806"/>
      <c r="XU13" s="806"/>
      <c r="XV13" s="806"/>
      <c r="XW13" s="806"/>
      <c r="XX13" s="806"/>
      <c r="XY13" s="806"/>
      <c r="XZ13" s="806"/>
      <c r="YA13" s="806"/>
      <c r="YB13" s="806"/>
      <c r="YC13" s="806"/>
      <c r="YD13" s="806"/>
      <c r="YE13" s="806"/>
      <c r="YF13" s="806"/>
      <c r="YG13" s="806"/>
      <c r="YH13" s="806"/>
      <c r="YI13" s="806"/>
      <c r="YJ13" s="806"/>
      <c r="YK13" s="806"/>
      <c r="YL13" s="806"/>
      <c r="YM13" s="806"/>
      <c r="YN13" s="806"/>
      <c r="YO13" s="806"/>
      <c r="YP13" s="806"/>
      <c r="YQ13" s="806"/>
      <c r="YR13" s="806"/>
      <c r="YS13" s="806"/>
      <c r="YT13" s="806"/>
      <c r="YU13" s="806"/>
      <c r="YV13" s="806"/>
      <c r="YW13" s="806"/>
      <c r="YX13" s="806"/>
      <c r="YY13" s="806"/>
      <c r="YZ13" s="806"/>
      <c r="ZA13" s="806"/>
      <c r="ZB13" s="806"/>
      <c r="ZC13" s="806"/>
      <c r="ZD13" s="806"/>
      <c r="ZE13" s="806"/>
      <c r="ZF13" s="806"/>
      <c r="ZG13" s="806"/>
      <c r="ZH13" s="806"/>
      <c r="ZI13" s="806"/>
      <c r="ZJ13" s="806"/>
      <c r="ZK13" s="806"/>
      <c r="ZL13" s="806"/>
      <c r="ZM13" s="806"/>
      <c r="ZN13" s="806"/>
      <c r="ZO13" s="806"/>
      <c r="ZP13" s="806"/>
      <c r="ZQ13" s="806"/>
      <c r="ZR13" s="806"/>
      <c r="ZS13" s="806"/>
      <c r="ZT13" s="806"/>
      <c r="ZU13" s="806"/>
      <c r="ZV13" s="806"/>
      <c r="ZW13" s="806"/>
      <c r="ZX13" s="806"/>
      <c r="ZY13" s="806"/>
      <c r="ZZ13" s="806"/>
      <c r="AAA13" s="806"/>
      <c r="AAB13" s="806"/>
      <c r="AAC13" s="806"/>
      <c r="AAD13" s="806"/>
      <c r="AAE13" s="806"/>
      <c r="AAF13" s="806"/>
      <c r="AAG13" s="806"/>
      <c r="AAH13" s="806"/>
      <c r="AAI13" s="806"/>
      <c r="AAJ13" s="806"/>
      <c r="AAK13" s="806"/>
      <c r="AAL13" s="806"/>
      <c r="AAM13" s="806"/>
      <c r="AAN13" s="806"/>
      <c r="AAO13" s="806"/>
      <c r="AAP13" s="806"/>
      <c r="AAQ13" s="806"/>
      <c r="AAR13" s="806"/>
      <c r="AAS13" s="806"/>
      <c r="AAT13" s="806"/>
      <c r="AAU13" s="806"/>
      <c r="AAV13" s="806"/>
      <c r="AAW13" s="806"/>
      <c r="AAX13" s="806"/>
      <c r="AAY13" s="806"/>
      <c r="AAZ13" s="806"/>
      <c r="ABA13" s="806"/>
      <c r="ABB13" s="806"/>
      <c r="ABC13" s="806"/>
      <c r="ABD13" s="806"/>
      <c r="ABE13" s="806"/>
      <c r="ABF13" s="806"/>
      <c r="ABG13" s="806"/>
      <c r="ABH13" s="806"/>
      <c r="ABI13" s="806"/>
      <c r="ABJ13" s="806"/>
      <c r="ABK13" s="806"/>
      <c r="ABL13" s="806"/>
      <c r="ABM13" s="806"/>
      <c r="ABN13" s="806"/>
      <c r="ABO13" s="806"/>
      <c r="ABP13" s="806"/>
      <c r="ABQ13" s="806"/>
      <c r="ABR13" s="806"/>
      <c r="ABS13" s="806"/>
      <c r="ABT13" s="806"/>
      <c r="ABU13" s="806"/>
      <c r="ABV13" s="806"/>
      <c r="ABW13" s="806"/>
      <c r="ABX13" s="806"/>
      <c r="ABY13" s="806"/>
      <c r="ABZ13" s="806"/>
      <c r="ACA13" s="806"/>
      <c r="ACB13" s="806"/>
      <c r="ACC13" s="806"/>
      <c r="ACD13" s="806"/>
      <c r="ACE13" s="806"/>
      <c r="ACF13" s="806"/>
      <c r="ACG13" s="806"/>
      <c r="ACH13" s="806"/>
      <c r="ACI13" s="806"/>
      <c r="ACJ13" s="806"/>
      <c r="ACK13" s="806"/>
      <c r="ACL13" s="806"/>
      <c r="ACM13" s="806"/>
      <c r="ACN13" s="806"/>
      <c r="ACO13" s="806"/>
      <c r="ACP13" s="806"/>
      <c r="ACQ13" s="806"/>
      <c r="ACR13" s="806"/>
      <c r="ACS13" s="806"/>
      <c r="ACT13" s="806"/>
      <c r="ACU13" s="806"/>
      <c r="ACV13" s="806"/>
      <c r="ACW13" s="806"/>
      <c r="ACX13" s="806"/>
      <c r="ACY13" s="806"/>
      <c r="ACZ13" s="806"/>
      <c r="ADA13" s="806"/>
      <c r="ADB13" s="806"/>
      <c r="ADC13" s="806"/>
      <c r="ADD13" s="806"/>
      <c r="ADE13" s="806"/>
      <c r="ADF13" s="806"/>
      <c r="ADG13" s="806"/>
      <c r="ADH13" s="806"/>
      <c r="ADI13" s="806"/>
      <c r="ADJ13" s="806"/>
      <c r="ADK13" s="806"/>
      <c r="ADL13" s="806"/>
      <c r="ADM13" s="806"/>
      <c r="ADN13" s="806"/>
      <c r="ADO13" s="806"/>
      <c r="ADP13" s="806"/>
      <c r="ADQ13" s="806"/>
      <c r="ADR13" s="806"/>
      <c r="ADS13" s="806"/>
      <c r="ADT13" s="806"/>
      <c r="ADU13" s="806"/>
      <c r="ADV13" s="806"/>
      <c r="ADW13" s="806"/>
      <c r="ADX13" s="806"/>
      <c r="ADY13" s="806"/>
      <c r="ADZ13" s="806"/>
      <c r="AEA13" s="806"/>
      <c r="AEB13" s="806"/>
      <c r="AEC13" s="806"/>
      <c r="AED13" s="806"/>
      <c r="AEE13" s="806"/>
      <c r="AEF13" s="806"/>
      <c r="AEG13" s="806"/>
      <c r="AEH13" s="806"/>
      <c r="AEI13" s="806"/>
      <c r="AEJ13" s="806"/>
      <c r="AEK13" s="806"/>
      <c r="AEL13" s="806"/>
      <c r="AEM13" s="806"/>
      <c r="AEN13" s="806"/>
      <c r="AEO13" s="806"/>
      <c r="AEP13" s="806"/>
      <c r="AEQ13" s="806"/>
      <c r="AER13" s="806"/>
      <c r="AES13" s="806"/>
      <c r="AET13" s="806"/>
      <c r="AEU13" s="806"/>
      <c r="AEV13" s="806"/>
      <c r="AEW13" s="806"/>
      <c r="AEX13" s="806"/>
      <c r="AEY13" s="806"/>
      <c r="AEZ13" s="806"/>
      <c r="AFA13" s="806"/>
      <c r="AFB13" s="806"/>
      <c r="AFC13" s="806"/>
      <c r="AFD13" s="806"/>
      <c r="AFE13" s="806"/>
      <c r="AFF13" s="806"/>
      <c r="AFG13" s="806"/>
      <c r="AFH13" s="806"/>
      <c r="AFI13" s="806"/>
      <c r="AFJ13" s="806"/>
      <c r="AFK13" s="806"/>
      <c r="AFL13" s="806"/>
      <c r="AFM13" s="806"/>
      <c r="AFN13" s="806"/>
      <c r="AFO13" s="806"/>
      <c r="AFP13" s="806"/>
      <c r="AFQ13" s="806"/>
      <c r="AFR13" s="806"/>
      <c r="AFS13" s="806"/>
      <c r="AFT13" s="806"/>
      <c r="AFU13" s="806"/>
      <c r="AFV13" s="806"/>
      <c r="AFW13" s="806"/>
      <c r="AFX13" s="806"/>
      <c r="AFY13" s="806"/>
      <c r="AFZ13" s="806"/>
      <c r="AGA13" s="806"/>
      <c r="AGB13" s="806"/>
      <c r="AGC13" s="806"/>
      <c r="AGD13" s="806"/>
      <c r="AGE13" s="806"/>
      <c r="AGF13" s="806"/>
      <c r="AGG13" s="806"/>
      <c r="AGH13" s="806"/>
      <c r="AGI13" s="806"/>
      <c r="AGJ13" s="806"/>
      <c r="AGK13" s="806"/>
      <c r="AGL13" s="806"/>
      <c r="AGM13" s="806"/>
      <c r="AGN13" s="806"/>
      <c r="AGO13" s="806"/>
      <c r="AGP13" s="806"/>
      <c r="AGQ13" s="806"/>
      <c r="AGR13" s="806"/>
      <c r="AGS13" s="806"/>
      <c r="AGT13" s="806"/>
      <c r="AGU13" s="806"/>
      <c r="AGV13" s="806"/>
      <c r="AGW13" s="806"/>
      <c r="AGX13" s="806"/>
      <c r="AGY13" s="806"/>
      <c r="AGZ13" s="806"/>
      <c r="AHA13" s="806"/>
      <c r="AHB13" s="806"/>
      <c r="AHC13" s="806"/>
      <c r="AHD13" s="806"/>
      <c r="AHE13" s="806"/>
      <c r="AHF13" s="806"/>
      <c r="AHG13" s="806"/>
      <c r="AHH13" s="806"/>
      <c r="AHI13" s="806"/>
      <c r="AHJ13" s="806"/>
      <c r="AHK13" s="806"/>
      <c r="AHL13" s="806"/>
      <c r="AHM13" s="806"/>
      <c r="AHN13" s="806"/>
      <c r="AHO13" s="806"/>
      <c r="AHP13" s="806"/>
      <c r="AHQ13" s="806"/>
      <c r="AHR13" s="806"/>
      <c r="AHS13" s="806"/>
      <c r="AHT13" s="806"/>
      <c r="AHU13" s="806"/>
      <c r="AHV13" s="806"/>
      <c r="AHW13" s="806"/>
      <c r="AHX13" s="806"/>
      <c r="AHY13" s="806"/>
      <c r="AHZ13" s="806"/>
      <c r="AIA13" s="806"/>
      <c r="AIB13" s="806"/>
      <c r="AIC13" s="806"/>
      <c r="AID13" s="806"/>
      <c r="AIE13" s="806"/>
      <c r="AIF13" s="806"/>
      <c r="AIG13" s="806"/>
      <c r="AIH13" s="806"/>
      <c r="AII13" s="806"/>
      <c r="AIJ13" s="806"/>
      <c r="AIK13" s="806"/>
      <c r="AIL13" s="806"/>
      <c r="AIM13" s="806"/>
      <c r="AIN13" s="806"/>
      <c r="AIO13" s="806"/>
      <c r="AIP13" s="806"/>
      <c r="AIQ13" s="806"/>
      <c r="AIR13" s="806"/>
      <c r="AIS13" s="806"/>
      <c r="AIT13" s="806"/>
      <c r="AIU13" s="806"/>
      <c r="AIV13" s="806"/>
      <c r="AIW13" s="806"/>
      <c r="AIX13" s="806"/>
      <c r="AIY13" s="806"/>
      <c r="AIZ13" s="806"/>
      <c r="AJA13" s="806"/>
      <c r="AJB13" s="806"/>
      <c r="AJC13" s="806"/>
      <c r="AJD13" s="806"/>
      <c r="AJE13" s="806"/>
      <c r="AJF13" s="806"/>
      <c r="AJG13" s="806"/>
      <c r="AJH13" s="806"/>
      <c r="AJI13" s="806"/>
      <c r="AJJ13" s="806"/>
      <c r="AJK13" s="806"/>
      <c r="AJL13" s="806"/>
      <c r="AJM13" s="806"/>
      <c r="AJN13" s="806"/>
      <c r="AJO13" s="806"/>
      <c r="AJP13" s="806"/>
      <c r="AJQ13" s="806"/>
      <c r="AJR13" s="806"/>
      <c r="AJS13" s="806"/>
      <c r="AJT13" s="806"/>
      <c r="AJU13" s="806"/>
      <c r="AJV13" s="806"/>
      <c r="AJW13" s="806"/>
      <c r="AJX13" s="806"/>
      <c r="AJY13" s="806"/>
      <c r="AJZ13" s="806"/>
      <c r="AKA13" s="806"/>
      <c r="AKB13" s="806"/>
      <c r="AKC13" s="806"/>
      <c r="AKD13" s="806"/>
      <c r="AKE13" s="806"/>
      <c r="AKF13" s="806"/>
      <c r="AKG13" s="806"/>
      <c r="AKH13" s="806"/>
      <c r="AKI13" s="806"/>
      <c r="AKJ13" s="806"/>
      <c r="AKK13" s="806"/>
      <c r="AKL13" s="806"/>
      <c r="AKM13" s="806"/>
      <c r="AKN13" s="806"/>
      <c r="AKO13" s="806"/>
      <c r="AKP13" s="806"/>
      <c r="AKQ13" s="806"/>
      <c r="AKR13" s="806"/>
      <c r="AKS13" s="806"/>
      <c r="AKT13" s="806"/>
      <c r="AKU13" s="806"/>
      <c r="AKV13" s="806"/>
      <c r="AKW13" s="806"/>
      <c r="AKX13" s="806"/>
      <c r="AKY13" s="806"/>
      <c r="AKZ13" s="806"/>
      <c r="ALA13" s="806"/>
      <c r="ALB13" s="806"/>
      <c r="ALC13" s="806"/>
      <c r="ALD13" s="806"/>
      <c r="ALE13" s="806"/>
      <c r="ALF13" s="806"/>
      <c r="ALG13" s="806"/>
      <c r="ALH13" s="806"/>
      <c r="ALI13" s="806"/>
      <c r="ALJ13" s="806"/>
      <c r="ALK13" s="806"/>
      <c r="ALL13" s="806"/>
      <c r="ALM13" s="806"/>
      <c r="ALN13" s="806"/>
      <c r="ALO13" s="806"/>
      <c r="ALP13" s="806"/>
      <c r="ALQ13" s="806"/>
      <c r="ALR13" s="806"/>
      <c r="ALS13" s="806"/>
      <c r="ALT13" s="806"/>
      <c r="ALU13" s="806"/>
      <c r="ALV13" s="806"/>
      <c r="ALW13" s="806"/>
      <c r="ALX13" s="806"/>
      <c r="ALY13" s="806"/>
      <c r="ALZ13" s="806"/>
      <c r="AMA13" s="806"/>
      <c r="AMB13" s="806"/>
      <c r="AMC13" s="806"/>
      <c r="AMD13" s="806"/>
      <c r="AME13" s="806"/>
      <c r="AMF13" s="806"/>
      <c r="AMG13" s="806"/>
      <c r="AMH13" s="806"/>
      <c r="AMI13" s="806"/>
      <c r="AMJ13" s="806"/>
    </row>
    <row r="14" spans="1:1024" s="982" customFormat="1" ht="124.5" customHeight="1">
      <c r="A14" s="998" t="s">
        <v>2883</v>
      </c>
      <c r="B14" s="1031" t="s">
        <v>2884</v>
      </c>
      <c r="C14" s="367"/>
      <c r="D14" s="999" t="s">
        <v>2885</v>
      </c>
      <c r="E14" s="999" t="s">
        <v>2886</v>
      </c>
      <c r="F14" s="1033">
        <v>5714</v>
      </c>
      <c r="G14" s="1033">
        <f t="shared" si="0"/>
        <v>5714</v>
      </c>
      <c r="H14" s="367"/>
      <c r="I14" s="367"/>
      <c r="K14" s="1003"/>
      <c r="L14" s="806"/>
      <c r="M14" s="806"/>
      <c r="N14" s="806"/>
      <c r="O14" s="806"/>
      <c r="P14" s="806"/>
      <c r="Q14" s="806"/>
      <c r="R14" s="806"/>
      <c r="S14" s="806"/>
      <c r="T14" s="806"/>
      <c r="U14" s="806"/>
      <c r="V14" s="806"/>
      <c r="W14" s="806"/>
      <c r="X14" s="806"/>
      <c r="Y14" s="806"/>
      <c r="Z14" s="806"/>
      <c r="AA14" s="806"/>
      <c r="AB14" s="806"/>
      <c r="AC14" s="806"/>
      <c r="AD14" s="806"/>
      <c r="AE14" s="806"/>
      <c r="AF14" s="806"/>
      <c r="AG14" s="806"/>
      <c r="AH14" s="806"/>
      <c r="AI14" s="806"/>
      <c r="AJ14" s="806"/>
      <c r="AK14" s="806"/>
      <c r="AL14" s="806"/>
      <c r="AM14" s="806"/>
      <c r="AN14" s="806"/>
      <c r="AO14" s="806"/>
      <c r="AP14" s="806"/>
      <c r="AQ14" s="806"/>
      <c r="AR14" s="806"/>
      <c r="AS14" s="806"/>
      <c r="AT14" s="806"/>
      <c r="AU14" s="806"/>
      <c r="AV14" s="806"/>
      <c r="AW14" s="806"/>
      <c r="AX14" s="806"/>
      <c r="AY14" s="806"/>
      <c r="AZ14" s="806"/>
      <c r="BA14" s="806"/>
      <c r="BB14" s="806"/>
      <c r="BC14" s="806"/>
      <c r="BD14" s="806"/>
      <c r="BE14" s="806"/>
      <c r="BF14" s="806"/>
      <c r="BG14" s="806"/>
      <c r="BH14" s="806"/>
      <c r="BI14" s="806"/>
      <c r="BJ14" s="806"/>
      <c r="BK14" s="806"/>
      <c r="BL14" s="806"/>
      <c r="BM14" s="806"/>
      <c r="BN14" s="806"/>
      <c r="BO14" s="806"/>
      <c r="BP14" s="806"/>
      <c r="BQ14" s="806"/>
      <c r="BR14" s="806"/>
      <c r="BS14" s="806"/>
      <c r="BT14" s="806"/>
      <c r="BU14" s="806"/>
      <c r="BV14" s="806"/>
      <c r="BW14" s="806"/>
      <c r="BX14" s="806"/>
      <c r="BY14" s="806"/>
      <c r="BZ14" s="806"/>
      <c r="CA14" s="806"/>
      <c r="CB14" s="806"/>
      <c r="CC14" s="806"/>
      <c r="CD14" s="806"/>
      <c r="CE14" s="806"/>
      <c r="CF14" s="806"/>
      <c r="CG14" s="806"/>
      <c r="CH14" s="806"/>
      <c r="CI14" s="806"/>
      <c r="CJ14" s="806"/>
      <c r="CK14" s="806"/>
      <c r="CL14" s="806"/>
      <c r="CM14" s="806"/>
      <c r="CN14" s="806"/>
      <c r="CO14" s="806"/>
      <c r="CP14" s="806"/>
      <c r="CQ14" s="806"/>
      <c r="CR14" s="806"/>
      <c r="CS14" s="806"/>
      <c r="CT14" s="806"/>
      <c r="CU14" s="806"/>
      <c r="CV14" s="806"/>
      <c r="CW14" s="806"/>
      <c r="CX14" s="806"/>
      <c r="CY14" s="806"/>
      <c r="CZ14" s="806"/>
      <c r="DA14" s="806"/>
      <c r="DB14" s="806"/>
      <c r="DC14" s="806"/>
      <c r="DD14" s="806"/>
      <c r="DE14" s="806"/>
      <c r="DF14" s="806"/>
      <c r="DG14" s="806"/>
      <c r="DH14" s="806"/>
      <c r="DI14" s="806"/>
      <c r="DJ14" s="806"/>
      <c r="DK14" s="806"/>
      <c r="DL14" s="806"/>
      <c r="DM14" s="806"/>
      <c r="DN14" s="806"/>
      <c r="DO14" s="806"/>
      <c r="DP14" s="806"/>
      <c r="DQ14" s="806"/>
      <c r="DR14" s="806"/>
      <c r="DS14" s="806"/>
      <c r="DT14" s="806"/>
      <c r="DU14" s="806"/>
      <c r="DV14" s="806"/>
      <c r="DW14" s="806"/>
      <c r="DX14" s="806"/>
      <c r="DY14" s="806"/>
      <c r="DZ14" s="806"/>
      <c r="EA14" s="806"/>
      <c r="EB14" s="806"/>
      <c r="EC14" s="806"/>
      <c r="ED14" s="806"/>
      <c r="EE14" s="806"/>
      <c r="EF14" s="806"/>
      <c r="EG14" s="806"/>
      <c r="EH14" s="806"/>
      <c r="EI14" s="806"/>
      <c r="EJ14" s="806"/>
      <c r="EK14" s="806"/>
      <c r="EL14" s="806"/>
      <c r="EM14" s="806"/>
      <c r="EN14" s="806"/>
      <c r="EO14" s="806"/>
      <c r="EP14" s="806"/>
      <c r="EQ14" s="806"/>
      <c r="ER14" s="806"/>
      <c r="ES14" s="806"/>
      <c r="ET14" s="806"/>
      <c r="EU14" s="806"/>
      <c r="EV14" s="806"/>
      <c r="EW14" s="806"/>
      <c r="EX14" s="806"/>
      <c r="EY14" s="806"/>
      <c r="EZ14" s="806"/>
      <c r="FA14" s="806"/>
      <c r="FB14" s="806"/>
      <c r="FC14" s="806"/>
      <c r="FD14" s="806"/>
      <c r="FE14" s="806"/>
      <c r="FF14" s="806"/>
      <c r="FG14" s="806"/>
      <c r="FH14" s="806"/>
      <c r="FI14" s="806"/>
      <c r="FJ14" s="806"/>
      <c r="FK14" s="806"/>
      <c r="FL14" s="806"/>
      <c r="FM14" s="806"/>
      <c r="FN14" s="806"/>
      <c r="FO14" s="806"/>
      <c r="FP14" s="806"/>
      <c r="FQ14" s="806"/>
      <c r="FR14" s="806"/>
      <c r="FS14" s="806"/>
      <c r="FT14" s="806"/>
      <c r="FU14" s="806"/>
      <c r="FV14" s="806"/>
      <c r="FW14" s="806"/>
      <c r="FX14" s="806"/>
      <c r="FY14" s="806"/>
      <c r="FZ14" s="806"/>
      <c r="GA14" s="806"/>
      <c r="GB14" s="806"/>
      <c r="GC14" s="806"/>
      <c r="GD14" s="806"/>
      <c r="GE14" s="806"/>
      <c r="GF14" s="806"/>
      <c r="GG14" s="806"/>
      <c r="GH14" s="806"/>
      <c r="GI14" s="806"/>
      <c r="GJ14" s="806"/>
      <c r="GK14" s="806"/>
      <c r="GL14" s="806"/>
      <c r="GM14" s="806"/>
      <c r="GN14" s="806"/>
      <c r="GO14" s="806"/>
      <c r="GP14" s="806"/>
      <c r="GQ14" s="806"/>
      <c r="GR14" s="806"/>
      <c r="GS14" s="806"/>
      <c r="GT14" s="806"/>
      <c r="GU14" s="806"/>
      <c r="GV14" s="806"/>
      <c r="GW14" s="806"/>
      <c r="GX14" s="806"/>
      <c r="GY14" s="806"/>
      <c r="GZ14" s="806"/>
      <c r="HA14" s="806"/>
      <c r="HB14" s="806"/>
      <c r="HC14" s="806"/>
      <c r="HD14" s="806"/>
      <c r="HE14" s="806"/>
      <c r="HF14" s="806"/>
      <c r="HG14" s="806"/>
      <c r="HH14" s="806"/>
      <c r="HI14" s="806"/>
      <c r="HJ14" s="806"/>
      <c r="HK14" s="806"/>
      <c r="HL14" s="806"/>
      <c r="HM14" s="806"/>
      <c r="HN14" s="806"/>
      <c r="HO14" s="806"/>
      <c r="HP14" s="806"/>
      <c r="HQ14" s="806"/>
      <c r="HR14" s="806"/>
      <c r="HS14" s="806"/>
      <c r="HT14" s="806"/>
      <c r="HU14" s="806"/>
      <c r="HV14" s="806"/>
      <c r="HW14" s="806"/>
      <c r="HX14" s="806"/>
      <c r="HY14" s="806"/>
      <c r="HZ14" s="806"/>
      <c r="IA14" s="806"/>
      <c r="IB14" s="806"/>
      <c r="IC14" s="806"/>
      <c r="ID14" s="806"/>
      <c r="IE14" s="806"/>
      <c r="IF14" s="806"/>
      <c r="IG14" s="806"/>
      <c r="IH14" s="806"/>
      <c r="II14" s="806"/>
      <c r="IJ14" s="806"/>
      <c r="IK14" s="806"/>
      <c r="IL14" s="806"/>
      <c r="IM14" s="806"/>
      <c r="IN14" s="806"/>
      <c r="IO14" s="806"/>
      <c r="IP14" s="806"/>
      <c r="IQ14" s="806"/>
      <c r="IR14" s="806"/>
      <c r="IS14" s="806"/>
      <c r="IT14" s="806"/>
      <c r="IU14" s="806"/>
      <c r="IV14" s="806"/>
      <c r="IW14" s="806"/>
      <c r="IX14" s="806"/>
      <c r="IY14" s="806"/>
      <c r="IZ14" s="806"/>
      <c r="JA14" s="806"/>
      <c r="JB14" s="806"/>
      <c r="JC14" s="806"/>
      <c r="JD14" s="806"/>
      <c r="JE14" s="806"/>
      <c r="JF14" s="806"/>
      <c r="JG14" s="806"/>
      <c r="JH14" s="806"/>
      <c r="JI14" s="806"/>
      <c r="JJ14" s="806"/>
      <c r="JK14" s="806"/>
      <c r="JL14" s="806"/>
      <c r="JM14" s="806"/>
      <c r="JN14" s="806"/>
      <c r="JO14" s="806"/>
      <c r="JP14" s="806"/>
      <c r="JQ14" s="806"/>
      <c r="JR14" s="806"/>
      <c r="JS14" s="806"/>
      <c r="JT14" s="806"/>
      <c r="JU14" s="806"/>
      <c r="JV14" s="806"/>
      <c r="JW14" s="806"/>
      <c r="JX14" s="806"/>
      <c r="JY14" s="806"/>
      <c r="JZ14" s="806"/>
      <c r="KA14" s="806"/>
      <c r="KB14" s="806"/>
      <c r="KC14" s="806"/>
      <c r="KD14" s="806"/>
      <c r="KE14" s="806"/>
      <c r="KF14" s="806"/>
      <c r="KG14" s="806"/>
      <c r="KH14" s="806"/>
      <c r="KI14" s="806"/>
      <c r="KJ14" s="806"/>
      <c r="KK14" s="806"/>
      <c r="KL14" s="806"/>
      <c r="KM14" s="806"/>
      <c r="KN14" s="806"/>
      <c r="KO14" s="806"/>
      <c r="KP14" s="806"/>
      <c r="KQ14" s="806"/>
      <c r="KR14" s="806"/>
      <c r="KS14" s="806"/>
      <c r="KT14" s="806"/>
      <c r="KU14" s="806"/>
      <c r="KV14" s="806"/>
      <c r="KW14" s="806"/>
      <c r="KX14" s="806"/>
      <c r="KY14" s="806"/>
      <c r="KZ14" s="806"/>
      <c r="LA14" s="806"/>
      <c r="LB14" s="806"/>
      <c r="LC14" s="806"/>
      <c r="LD14" s="806"/>
      <c r="LE14" s="806"/>
      <c r="LF14" s="806"/>
      <c r="LG14" s="806"/>
      <c r="LH14" s="806"/>
      <c r="LI14" s="806"/>
      <c r="LJ14" s="806"/>
      <c r="LK14" s="806"/>
      <c r="LL14" s="806"/>
      <c r="LM14" s="806"/>
      <c r="LN14" s="806"/>
      <c r="LO14" s="806"/>
      <c r="LP14" s="806"/>
      <c r="LQ14" s="806"/>
      <c r="LR14" s="806"/>
      <c r="LS14" s="806"/>
      <c r="LT14" s="806"/>
      <c r="LU14" s="806"/>
      <c r="LV14" s="806"/>
      <c r="LW14" s="806"/>
      <c r="LX14" s="806"/>
      <c r="LY14" s="806"/>
      <c r="LZ14" s="806"/>
      <c r="MA14" s="806"/>
      <c r="MB14" s="806"/>
      <c r="MC14" s="806"/>
      <c r="MD14" s="806"/>
      <c r="ME14" s="806"/>
      <c r="MF14" s="806"/>
      <c r="MG14" s="806"/>
      <c r="MH14" s="806"/>
      <c r="MI14" s="806"/>
      <c r="MJ14" s="806"/>
      <c r="MK14" s="806"/>
      <c r="ML14" s="806"/>
      <c r="MM14" s="806"/>
      <c r="MN14" s="806"/>
      <c r="MO14" s="806"/>
      <c r="MP14" s="806"/>
      <c r="MQ14" s="806"/>
      <c r="MR14" s="806"/>
      <c r="MS14" s="806"/>
      <c r="MT14" s="806"/>
      <c r="MU14" s="806"/>
      <c r="MV14" s="806"/>
      <c r="MW14" s="806"/>
      <c r="MX14" s="806"/>
      <c r="MY14" s="806"/>
      <c r="MZ14" s="806"/>
      <c r="NA14" s="806"/>
      <c r="NB14" s="806"/>
      <c r="NC14" s="806"/>
      <c r="ND14" s="806"/>
      <c r="NE14" s="806"/>
      <c r="NF14" s="806"/>
      <c r="NG14" s="806"/>
      <c r="NH14" s="806"/>
      <c r="NI14" s="806"/>
      <c r="NJ14" s="806"/>
      <c r="NK14" s="806"/>
      <c r="NL14" s="806"/>
      <c r="NM14" s="806"/>
      <c r="NN14" s="806"/>
      <c r="NO14" s="806"/>
      <c r="NP14" s="806"/>
      <c r="NQ14" s="806"/>
      <c r="NR14" s="806"/>
      <c r="NS14" s="806"/>
      <c r="NT14" s="806"/>
      <c r="NU14" s="806"/>
      <c r="NV14" s="806"/>
      <c r="NW14" s="806"/>
      <c r="NX14" s="806"/>
      <c r="NY14" s="806"/>
      <c r="NZ14" s="806"/>
      <c r="OA14" s="806"/>
      <c r="OB14" s="806"/>
      <c r="OC14" s="806"/>
      <c r="OD14" s="806"/>
      <c r="OE14" s="806"/>
      <c r="OF14" s="806"/>
      <c r="OG14" s="806"/>
      <c r="OH14" s="806"/>
      <c r="OI14" s="806"/>
      <c r="OJ14" s="806"/>
      <c r="OK14" s="806"/>
      <c r="OL14" s="806"/>
      <c r="OM14" s="806"/>
      <c r="ON14" s="806"/>
      <c r="OO14" s="806"/>
      <c r="OP14" s="806"/>
      <c r="OQ14" s="806"/>
      <c r="OR14" s="806"/>
      <c r="OS14" s="806"/>
      <c r="OT14" s="806"/>
      <c r="OU14" s="806"/>
      <c r="OV14" s="806"/>
      <c r="OW14" s="806"/>
      <c r="OX14" s="806"/>
      <c r="OY14" s="806"/>
      <c r="OZ14" s="806"/>
      <c r="PA14" s="806"/>
      <c r="PB14" s="806"/>
      <c r="PC14" s="806"/>
      <c r="PD14" s="806"/>
      <c r="PE14" s="806"/>
      <c r="PF14" s="806"/>
      <c r="PG14" s="806"/>
      <c r="PH14" s="806"/>
      <c r="PI14" s="806"/>
      <c r="PJ14" s="806"/>
      <c r="PK14" s="806"/>
      <c r="PL14" s="806"/>
      <c r="PM14" s="806"/>
      <c r="PN14" s="806"/>
      <c r="PO14" s="806"/>
      <c r="PP14" s="806"/>
      <c r="PQ14" s="806"/>
      <c r="PR14" s="806"/>
      <c r="PS14" s="806"/>
      <c r="PT14" s="806"/>
      <c r="PU14" s="806"/>
      <c r="PV14" s="806"/>
      <c r="PW14" s="806"/>
      <c r="PX14" s="806"/>
      <c r="PY14" s="806"/>
      <c r="PZ14" s="806"/>
      <c r="QA14" s="806"/>
      <c r="QB14" s="806"/>
      <c r="QC14" s="806"/>
      <c r="QD14" s="806"/>
      <c r="QE14" s="806"/>
      <c r="QF14" s="806"/>
      <c r="QG14" s="806"/>
      <c r="QH14" s="806"/>
      <c r="QI14" s="806"/>
      <c r="QJ14" s="806"/>
      <c r="QK14" s="806"/>
      <c r="QL14" s="806"/>
      <c r="QM14" s="806"/>
      <c r="QN14" s="806"/>
      <c r="QO14" s="806"/>
      <c r="QP14" s="806"/>
      <c r="QQ14" s="806"/>
      <c r="QR14" s="806"/>
      <c r="QS14" s="806"/>
      <c r="QT14" s="806"/>
      <c r="QU14" s="806"/>
      <c r="QV14" s="806"/>
      <c r="QW14" s="806"/>
      <c r="QX14" s="806"/>
      <c r="QY14" s="806"/>
      <c r="QZ14" s="806"/>
      <c r="RA14" s="806"/>
      <c r="RB14" s="806"/>
      <c r="RC14" s="806"/>
      <c r="RD14" s="806"/>
      <c r="RE14" s="806"/>
      <c r="RF14" s="806"/>
      <c r="RG14" s="806"/>
      <c r="RH14" s="806"/>
      <c r="RI14" s="806"/>
      <c r="RJ14" s="806"/>
      <c r="RK14" s="806"/>
      <c r="RL14" s="806"/>
      <c r="RM14" s="806"/>
      <c r="RN14" s="806"/>
      <c r="RO14" s="806"/>
      <c r="RP14" s="806"/>
      <c r="RQ14" s="806"/>
      <c r="RR14" s="806"/>
      <c r="RS14" s="806"/>
      <c r="RT14" s="806"/>
      <c r="RU14" s="806"/>
      <c r="RV14" s="806"/>
      <c r="RW14" s="806"/>
      <c r="RX14" s="806"/>
      <c r="RY14" s="806"/>
      <c r="RZ14" s="806"/>
      <c r="SA14" s="806"/>
      <c r="SB14" s="806"/>
      <c r="SC14" s="806"/>
      <c r="SD14" s="806"/>
      <c r="SE14" s="806"/>
      <c r="SF14" s="806"/>
      <c r="SG14" s="806"/>
      <c r="SH14" s="806"/>
      <c r="SI14" s="806"/>
      <c r="SJ14" s="806"/>
      <c r="SK14" s="806"/>
      <c r="SL14" s="806"/>
      <c r="SM14" s="806"/>
      <c r="SN14" s="806"/>
      <c r="SO14" s="806"/>
      <c r="SP14" s="806"/>
      <c r="SQ14" s="806"/>
      <c r="SR14" s="806"/>
      <c r="SS14" s="806"/>
      <c r="ST14" s="806"/>
      <c r="SU14" s="806"/>
      <c r="SV14" s="806"/>
      <c r="SW14" s="806"/>
      <c r="SX14" s="806"/>
      <c r="SY14" s="806"/>
      <c r="SZ14" s="806"/>
      <c r="TA14" s="806"/>
      <c r="TB14" s="806"/>
      <c r="TC14" s="806"/>
      <c r="TD14" s="806"/>
      <c r="TE14" s="806"/>
      <c r="TF14" s="806"/>
      <c r="TG14" s="806"/>
      <c r="TH14" s="806"/>
      <c r="TI14" s="806"/>
      <c r="TJ14" s="806"/>
      <c r="TK14" s="806"/>
      <c r="TL14" s="806"/>
      <c r="TM14" s="806"/>
      <c r="TN14" s="806"/>
      <c r="TO14" s="806"/>
      <c r="TP14" s="806"/>
      <c r="TQ14" s="806"/>
      <c r="TR14" s="806"/>
      <c r="TS14" s="806"/>
      <c r="TT14" s="806"/>
      <c r="TU14" s="806"/>
      <c r="TV14" s="806"/>
      <c r="TW14" s="806"/>
      <c r="TX14" s="806"/>
      <c r="TY14" s="806"/>
      <c r="TZ14" s="806"/>
      <c r="UA14" s="806"/>
      <c r="UB14" s="806"/>
      <c r="UC14" s="806"/>
      <c r="UD14" s="806"/>
      <c r="UE14" s="806"/>
      <c r="UF14" s="806"/>
      <c r="UG14" s="806"/>
      <c r="UH14" s="806"/>
      <c r="UI14" s="806"/>
      <c r="UJ14" s="806"/>
      <c r="UK14" s="806"/>
      <c r="UL14" s="806"/>
      <c r="UM14" s="806"/>
      <c r="UN14" s="806"/>
      <c r="UO14" s="806"/>
      <c r="UP14" s="806"/>
      <c r="UQ14" s="806"/>
      <c r="UR14" s="806"/>
      <c r="US14" s="806"/>
      <c r="UT14" s="806"/>
      <c r="UU14" s="806"/>
      <c r="UV14" s="806"/>
      <c r="UW14" s="806"/>
      <c r="UX14" s="806"/>
      <c r="UY14" s="806"/>
      <c r="UZ14" s="806"/>
      <c r="VA14" s="806"/>
      <c r="VB14" s="806"/>
      <c r="VC14" s="806"/>
      <c r="VD14" s="806"/>
      <c r="VE14" s="806"/>
      <c r="VF14" s="806"/>
      <c r="VG14" s="806"/>
      <c r="VH14" s="806"/>
      <c r="VI14" s="806"/>
      <c r="VJ14" s="806"/>
      <c r="VK14" s="806"/>
      <c r="VL14" s="806"/>
      <c r="VM14" s="806"/>
      <c r="VN14" s="806"/>
      <c r="VO14" s="806"/>
      <c r="VP14" s="806"/>
      <c r="VQ14" s="806"/>
      <c r="VR14" s="806"/>
      <c r="VS14" s="806"/>
      <c r="VT14" s="806"/>
      <c r="VU14" s="806"/>
      <c r="VV14" s="806"/>
      <c r="VW14" s="806"/>
      <c r="VX14" s="806"/>
      <c r="VY14" s="806"/>
      <c r="VZ14" s="806"/>
      <c r="WA14" s="806"/>
      <c r="WB14" s="806"/>
      <c r="WC14" s="806"/>
      <c r="WD14" s="806"/>
      <c r="WE14" s="806"/>
      <c r="WF14" s="806"/>
      <c r="WG14" s="806"/>
      <c r="WH14" s="806"/>
      <c r="WI14" s="806"/>
      <c r="WJ14" s="806"/>
      <c r="WK14" s="806"/>
      <c r="WL14" s="806"/>
      <c r="WM14" s="806"/>
      <c r="WN14" s="806"/>
      <c r="WO14" s="806"/>
      <c r="WP14" s="806"/>
      <c r="WQ14" s="806"/>
      <c r="WR14" s="806"/>
      <c r="WS14" s="806"/>
      <c r="WT14" s="806"/>
      <c r="WU14" s="806"/>
      <c r="WV14" s="806"/>
      <c r="WW14" s="806"/>
      <c r="WX14" s="806"/>
      <c r="WY14" s="806"/>
      <c r="WZ14" s="806"/>
      <c r="XA14" s="806"/>
      <c r="XB14" s="806"/>
      <c r="XC14" s="806"/>
      <c r="XD14" s="806"/>
      <c r="XE14" s="806"/>
      <c r="XF14" s="806"/>
      <c r="XG14" s="806"/>
      <c r="XH14" s="806"/>
      <c r="XI14" s="806"/>
      <c r="XJ14" s="806"/>
      <c r="XK14" s="806"/>
      <c r="XL14" s="806"/>
      <c r="XM14" s="806"/>
      <c r="XN14" s="806"/>
      <c r="XO14" s="806"/>
      <c r="XP14" s="806"/>
      <c r="XQ14" s="806"/>
      <c r="XR14" s="806"/>
      <c r="XS14" s="806"/>
      <c r="XT14" s="806"/>
      <c r="XU14" s="806"/>
      <c r="XV14" s="806"/>
      <c r="XW14" s="806"/>
      <c r="XX14" s="806"/>
      <c r="XY14" s="806"/>
      <c r="XZ14" s="806"/>
      <c r="YA14" s="806"/>
      <c r="YB14" s="806"/>
      <c r="YC14" s="806"/>
      <c r="YD14" s="806"/>
      <c r="YE14" s="806"/>
      <c r="YF14" s="806"/>
      <c r="YG14" s="806"/>
      <c r="YH14" s="806"/>
      <c r="YI14" s="806"/>
      <c r="YJ14" s="806"/>
      <c r="YK14" s="806"/>
      <c r="YL14" s="806"/>
      <c r="YM14" s="806"/>
      <c r="YN14" s="806"/>
      <c r="YO14" s="806"/>
      <c r="YP14" s="806"/>
      <c r="YQ14" s="806"/>
      <c r="YR14" s="806"/>
      <c r="YS14" s="806"/>
      <c r="YT14" s="806"/>
      <c r="YU14" s="806"/>
      <c r="YV14" s="806"/>
      <c r="YW14" s="806"/>
      <c r="YX14" s="806"/>
      <c r="YY14" s="806"/>
      <c r="YZ14" s="806"/>
      <c r="ZA14" s="806"/>
      <c r="ZB14" s="806"/>
      <c r="ZC14" s="806"/>
      <c r="ZD14" s="806"/>
      <c r="ZE14" s="806"/>
      <c r="ZF14" s="806"/>
      <c r="ZG14" s="806"/>
      <c r="ZH14" s="806"/>
      <c r="ZI14" s="806"/>
      <c r="ZJ14" s="806"/>
      <c r="ZK14" s="806"/>
      <c r="ZL14" s="806"/>
      <c r="ZM14" s="806"/>
      <c r="ZN14" s="806"/>
      <c r="ZO14" s="806"/>
      <c r="ZP14" s="806"/>
      <c r="ZQ14" s="806"/>
      <c r="ZR14" s="806"/>
      <c r="ZS14" s="806"/>
      <c r="ZT14" s="806"/>
      <c r="ZU14" s="806"/>
      <c r="ZV14" s="806"/>
      <c r="ZW14" s="806"/>
      <c r="ZX14" s="806"/>
      <c r="ZY14" s="806"/>
      <c r="ZZ14" s="806"/>
      <c r="AAA14" s="806"/>
      <c r="AAB14" s="806"/>
      <c r="AAC14" s="806"/>
      <c r="AAD14" s="806"/>
      <c r="AAE14" s="806"/>
      <c r="AAF14" s="806"/>
      <c r="AAG14" s="806"/>
      <c r="AAH14" s="806"/>
      <c r="AAI14" s="806"/>
      <c r="AAJ14" s="806"/>
      <c r="AAK14" s="806"/>
      <c r="AAL14" s="806"/>
      <c r="AAM14" s="806"/>
      <c r="AAN14" s="806"/>
      <c r="AAO14" s="806"/>
      <c r="AAP14" s="806"/>
      <c r="AAQ14" s="806"/>
      <c r="AAR14" s="806"/>
      <c r="AAS14" s="806"/>
      <c r="AAT14" s="806"/>
      <c r="AAU14" s="806"/>
      <c r="AAV14" s="806"/>
      <c r="AAW14" s="806"/>
      <c r="AAX14" s="806"/>
      <c r="AAY14" s="806"/>
      <c r="AAZ14" s="806"/>
      <c r="ABA14" s="806"/>
      <c r="ABB14" s="806"/>
      <c r="ABC14" s="806"/>
      <c r="ABD14" s="806"/>
      <c r="ABE14" s="806"/>
      <c r="ABF14" s="806"/>
      <c r="ABG14" s="806"/>
      <c r="ABH14" s="806"/>
      <c r="ABI14" s="806"/>
      <c r="ABJ14" s="806"/>
      <c r="ABK14" s="806"/>
      <c r="ABL14" s="806"/>
      <c r="ABM14" s="806"/>
      <c r="ABN14" s="806"/>
      <c r="ABO14" s="806"/>
      <c r="ABP14" s="806"/>
      <c r="ABQ14" s="806"/>
      <c r="ABR14" s="806"/>
      <c r="ABS14" s="806"/>
      <c r="ABT14" s="806"/>
      <c r="ABU14" s="806"/>
      <c r="ABV14" s="806"/>
      <c r="ABW14" s="806"/>
      <c r="ABX14" s="806"/>
      <c r="ABY14" s="806"/>
      <c r="ABZ14" s="806"/>
      <c r="ACA14" s="806"/>
      <c r="ACB14" s="806"/>
      <c r="ACC14" s="806"/>
      <c r="ACD14" s="806"/>
      <c r="ACE14" s="806"/>
      <c r="ACF14" s="806"/>
      <c r="ACG14" s="806"/>
      <c r="ACH14" s="806"/>
      <c r="ACI14" s="806"/>
      <c r="ACJ14" s="806"/>
      <c r="ACK14" s="806"/>
      <c r="ACL14" s="806"/>
      <c r="ACM14" s="806"/>
      <c r="ACN14" s="806"/>
      <c r="ACO14" s="806"/>
      <c r="ACP14" s="806"/>
      <c r="ACQ14" s="806"/>
      <c r="ACR14" s="806"/>
      <c r="ACS14" s="806"/>
      <c r="ACT14" s="806"/>
      <c r="ACU14" s="806"/>
      <c r="ACV14" s="806"/>
      <c r="ACW14" s="806"/>
      <c r="ACX14" s="806"/>
      <c r="ACY14" s="806"/>
      <c r="ACZ14" s="806"/>
      <c r="ADA14" s="806"/>
      <c r="ADB14" s="806"/>
      <c r="ADC14" s="806"/>
      <c r="ADD14" s="806"/>
      <c r="ADE14" s="806"/>
      <c r="ADF14" s="806"/>
      <c r="ADG14" s="806"/>
      <c r="ADH14" s="806"/>
      <c r="ADI14" s="806"/>
      <c r="ADJ14" s="806"/>
      <c r="ADK14" s="806"/>
      <c r="ADL14" s="806"/>
      <c r="ADM14" s="806"/>
      <c r="ADN14" s="806"/>
      <c r="ADO14" s="806"/>
      <c r="ADP14" s="806"/>
      <c r="ADQ14" s="806"/>
      <c r="ADR14" s="806"/>
      <c r="ADS14" s="806"/>
      <c r="ADT14" s="806"/>
      <c r="ADU14" s="806"/>
      <c r="ADV14" s="806"/>
      <c r="ADW14" s="806"/>
      <c r="ADX14" s="806"/>
      <c r="ADY14" s="806"/>
      <c r="ADZ14" s="806"/>
      <c r="AEA14" s="806"/>
      <c r="AEB14" s="806"/>
      <c r="AEC14" s="806"/>
      <c r="AED14" s="806"/>
      <c r="AEE14" s="806"/>
      <c r="AEF14" s="806"/>
      <c r="AEG14" s="806"/>
      <c r="AEH14" s="806"/>
      <c r="AEI14" s="806"/>
      <c r="AEJ14" s="806"/>
      <c r="AEK14" s="806"/>
      <c r="AEL14" s="806"/>
      <c r="AEM14" s="806"/>
      <c r="AEN14" s="806"/>
      <c r="AEO14" s="806"/>
      <c r="AEP14" s="806"/>
      <c r="AEQ14" s="806"/>
      <c r="AER14" s="806"/>
      <c r="AES14" s="806"/>
      <c r="AET14" s="806"/>
      <c r="AEU14" s="806"/>
      <c r="AEV14" s="806"/>
      <c r="AEW14" s="806"/>
      <c r="AEX14" s="806"/>
      <c r="AEY14" s="806"/>
      <c r="AEZ14" s="806"/>
      <c r="AFA14" s="806"/>
      <c r="AFB14" s="806"/>
      <c r="AFC14" s="806"/>
      <c r="AFD14" s="806"/>
      <c r="AFE14" s="806"/>
      <c r="AFF14" s="806"/>
      <c r="AFG14" s="806"/>
      <c r="AFH14" s="806"/>
      <c r="AFI14" s="806"/>
      <c r="AFJ14" s="806"/>
      <c r="AFK14" s="806"/>
      <c r="AFL14" s="806"/>
      <c r="AFM14" s="806"/>
      <c r="AFN14" s="806"/>
      <c r="AFO14" s="806"/>
      <c r="AFP14" s="806"/>
      <c r="AFQ14" s="806"/>
      <c r="AFR14" s="806"/>
      <c r="AFS14" s="806"/>
      <c r="AFT14" s="806"/>
      <c r="AFU14" s="806"/>
      <c r="AFV14" s="806"/>
      <c r="AFW14" s="806"/>
      <c r="AFX14" s="806"/>
      <c r="AFY14" s="806"/>
      <c r="AFZ14" s="806"/>
      <c r="AGA14" s="806"/>
      <c r="AGB14" s="806"/>
      <c r="AGC14" s="806"/>
      <c r="AGD14" s="806"/>
      <c r="AGE14" s="806"/>
      <c r="AGF14" s="806"/>
      <c r="AGG14" s="806"/>
      <c r="AGH14" s="806"/>
      <c r="AGI14" s="806"/>
      <c r="AGJ14" s="806"/>
      <c r="AGK14" s="806"/>
      <c r="AGL14" s="806"/>
      <c r="AGM14" s="806"/>
      <c r="AGN14" s="806"/>
      <c r="AGO14" s="806"/>
      <c r="AGP14" s="806"/>
      <c r="AGQ14" s="806"/>
      <c r="AGR14" s="806"/>
      <c r="AGS14" s="806"/>
      <c r="AGT14" s="806"/>
      <c r="AGU14" s="806"/>
      <c r="AGV14" s="806"/>
      <c r="AGW14" s="806"/>
      <c r="AGX14" s="806"/>
      <c r="AGY14" s="806"/>
      <c r="AGZ14" s="806"/>
      <c r="AHA14" s="806"/>
      <c r="AHB14" s="806"/>
      <c r="AHC14" s="806"/>
      <c r="AHD14" s="806"/>
      <c r="AHE14" s="806"/>
      <c r="AHF14" s="806"/>
      <c r="AHG14" s="806"/>
      <c r="AHH14" s="806"/>
      <c r="AHI14" s="806"/>
      <c r="AHJ14" s="806"/>
      <c r="AHK14" s="806"/>
      <c r="AHL14" s="806"/>
      <c r="AHM14" s="806"/>
      <c r="AHN14" s="806"/>
      <c r="AHO14" s="806"/>
      <c r="AHP14" s="806"/>
      <c r="AHQ14" s="806"/>
      <c r="AHR14" s="806"/>
      <c r="AHS14" s="806"/>
      <c r="AHT14" s="806"/>
      <c r="AHU14" s="806"/>
      <c r="AHV14" s="806"/>
      <c r="AHW14" s="806"/>
      <c r="AHX14" s="806"/>
      <c r="AHY14" s="806"/>
      <c r="AHZ14" s="806"/>
      <c r="AIA14" s="806"/>
      <c r="AIB14" s="806"/>
      <c r="AIC14" s="806"/>
      <c r="AID14" s="806"/>
      <c r="AIE14" s="806"/>
      <c r="AIF14" s="806"/>
      <c r="AIG14" s="806"/>
      <c r="AIH14" s="806"/>
      <c r="AII14" s="806"/>
      <c r="AIJ14" s="806"/>
      <c r="AIK14" s="806"/>
      <c r="AIL14" s="806"/>
      <c r="AIM14" s="806"/>
      <c r="AIN14" s="806"/>
      <c r="AIO14" s="806"/>
      <c r="AIP14" s="806"/>
      <c r="AIQ14" s="806"/>
      <c r="AIR14" s="806"/>
      <c r="AIS14" s="806"/>
      <c r="AIT14" s="806"/>
      <c r="AIU14" s="806"/>
      <c r="AIV14" s="806"/>
      <c r="AIW14" s="806"/>
      <c r="AIX14" s="806"/>
      <c r="AIY14" s="806"/>
      <c r="AIZ14" s="806"/>
      <c r="AJA14" s="806"/>
      <c r="AJB14" s="806"/>
      <c r="AJC14" s="806"/>
      <c r="AJD14" s="806"/>
      <c r="AJE14" s="806"/>
      <c r="AJF14" s="806"/>
      <c r="AJG14" s="806"/>
      <c r="AJH14" s="806"/>
      <c r="AJI14" s="806"/>
      <c r="AJJ14" s="806"/>
      <c r="AJK14" s="806"/>
      <c r="AJL14" s="806"/>
      <c r="AJM14" s="806"/>
      <c r="AJN14" s="806"/>
      <c r="AJO14" s="806"/>
      <c r="AJP14" s="806"/>
      <c r="AJQ14" s="806"/>
      <c r="AJR14" s="806"/>
      <c r="AJS14" s="806"/>
      <c r="AJT14" s="806"/>
      <c r="AJU14" s="806"/>
      <c r="AJV14" s="806"/>
      <c r="AJW14" s="806"/>
      <c r="AJX14" s="806"/>
      <c r="AJY14" s="806"/>
      <c r="AJZ14" s="806"/>
      <c r="AKA14" s="806"/>
      <c r="AKB14" s="806"/>
      <c r="AKC14" s="806"/>
      <c r="AKD14" s="806"/>
      <c r="AKE14" s="806"/>
      <c r="AKF14" s="806"/>
      <c r="AKG14" s="806"/>
      <c r="AKH14" s="806"/>
      <c r="AKI14" s="806"/>
      <c r="AKJ14" s="806"/>
      <c r="AKK14" s="806"/>
      <c r="AKL14" s="806"/>
      <c r="AKM14" s="806"/>
      <c r="AKN14" s="806"/>
      <c r="AKO14" s="806"/>
      <c r="AKP14" s="806"/>
      <c r="AKQ14" s="806"/>
      <c r="AKR14" s="806"/>
      <c r="AKS14" s="806"/>
      <c r="AKT14" s="806"/>
      <c r="AKU14" s="806"/>
      <c r="AKV14" s="806"/>
      <c r="AKW14" s="806"/>
      <c r="AKX14" s="806"/>
      <c r="AKY14" s="806"/>
      <c r="AKZ14" s="806"/>
      <c r="ALA14" s="806"/>
      <c r="ALB14" s="806"/>
      <c r="ALC14" s="806"/>
      <c r="ALD14" s="806"/>
      <c r="ALE14" s="806"/>
      <c r="ALF14" s="806"/>
      <c r="ALG14" s="806"/>
      <c r="ALH14" s="806"/>
      <c r="ALI14" s="806"/>
      <c r="ALJ14" s="806"/>
      <c r="ALK14" s="806"/>
      <c r="ALL14" s="806"/>
      <c r="ALM14" s="806"/>
      <c r="ALN14" s="806"/>
      <c r="ALO14" s="806"/>
      <c r="ALP14" s="806"/>
      <c r="ALQ14" s="806"/>
      <c r="ALR14" s="806"/>
      <c r="ALS14" s="806"/>
      <c r="ALT14" s="806"/>
      <c r="ALU14" s="806"/>
      <c r="ALV14" s="806"/>
      <c r="ALW14" s="806"/>
      <c r="ALX14" s="806"/>
      <c r="ALY14" s="806"/>
      <c r="ALZ14" s="806"/>
      <c r="AMA14" s="806"/>
      <c r="AMB14" s="806"/>
      <c r="AMC14" s="806"/>
      <c r="AMD14" s="806"/>
      <c r="AME14" s="806"/>
      <c r="AMF14" s="806"/>
      <c r="AMG14" s="806"/>
      <c r="AMH14" s="806"/>
      <c r="AMI14" s="806"/>
      <c r="AMJ14" s="806"/>
    </row>
    <row r="15" spans="1:1024" s="806" customFormat="1" ht="132" customHeight="1">
      <c r="A15" s="998" t="s">
        <v>2887</v>
      </c>
      <c r="B15" s="1031" t="s">
        <v>2888</v>
      </c>
      <c r="C15" s="1032"/>
      <c r="D15" s="999" t="s">
        <v>2889</v>
      </c>
      <c r="E15" s="999" t="s">
        <v>2890</v>
      </c>
      <c r="F15" s="1033">
        <v>5709</v>
      </c>
      <c r="G15" s="1033">
        <f t="shared" si="0"/>
        <v>5709</v>
      </c>
      <c r="H15" s="367"/>
      <c r="I15" s="367"/>
      <c r="J15" s="982"/>
      <c r="K15" s="1003"/>
    </row>
    <row r="16" spans="1:1024" s="806" customFormat="1" ht="136.5" customHeight="1">
      <c r="A16" s="998" t="s">
        <v>2891</v>
      </c>
      <c r="B16" s="1031" t="s">
        <v>2892</v>
      </c>
      <c r="C16" s="367"/>
      <c r="D16" s="999" t="s">
        <v>2893</v>
      </c>
      <c r="E16" s="999" t="s">
        <v>2894</v>
      </c>
      <c r="F16" s="1033">
        <v>5923</v>
      </c>
      <c r="G16" s="1033">
        <f t="shared" si="0"/>
        <v>5923</v>
      </c>
      <c r="H16" s="367"/>
      <c r="I16" s="367"/>
      <c r="J16" s="982"/>
      <c r="K16" s="1003"/>
    </row>
    <row r="17" spans="1:1024" s="806" customFormat="1" ht="109.5" customHeight="1">
      <c r="A17" s="998" t="s">
        <v>2895</v>
      </c>
      <c r="B17" s="1031" t="s">
        <v>2896</v>
      </c>
      <c r="C17" s="1032"/>
      <c r="D17" s="999" t="s">
        <v>2897</v>
      </c>
      <c r="E17" s="999" t="s">
        <v>2898</v>
      </c>
      <c r="F17" s="1033">
        <v>7600</v>
      </c>
      <c r="G17" s="1033">
        <f t="shared" si="0"/>
        <v>7600</v>
      </c>
      <c r="H17" s="367"/>
      <c r="I17" s="367"/>
      <c r="J17" s="982"/>
      <c r="K17" s="982"/>
    </row>
    <row r="18" spans="1:1024" s="806" customFormat="1" ht="117" customHeight="1">
      <c r="A18" s="998" t="s">
        <v>2899</v>
      </c>
      <c r="B18" s="1031" t="s">
        <v>2900</v>
      </c>
      <c r="C18" s="367"/>
      <c r="D18" s="999" t="s">
        <v>2901</v>
      </c>
      <c r="E18" s="999" t="s">
        <v>2902</v>
      </c>
      <c r="F18" s="1033">
        <v>7706</v>
      </c>
      <c r="G18" s="1033">
        <f t="shared" si="0"/>
        <v>7706</v>
      </c>
      <c r="H18" s="367"/>
      <c r="I18" s="367"/>
      <c r="J18" s="982"/>
      <c r="K18" s="1003"/>
    </row>
    <row r="19" spans="1:1024" s="806" customFormat="1" ht="129" customHeight="1">
      <c r="A19" s="998" t="s">
        <v>2903</v>
      </c>
      <c r="B19" s="1031" t="s">
        <v>2904</v>
      </c>
      <c r="C19" s="1032"/>
      <c r="D19" s="999" t="s">
        <v>2905</v>
      </c>
      <c r="E19" s="999" t="s">
        <v>2906</v>
      </c>
      <c r="F19" s="1033">
        <v>9322</v>
      </c>
      <c r="G19" s="1033">
        <f t="shared" si="0"/>
        <v>9322</v>
      </c>
      <c r="H19" s="367"/>
      <c r="I19" s="367"/>
      <c r="J19" s="982"/>
      <c r="K19" s="1003"/>
    </row>
    <row r="20" spans="1:1024" s="806" customFormat="1" ht="129" customHeight="1">
      <c r="A20" s="998" t="s">
        <v>2907</v>
      </c>
      <c r="B20" s="1031" t="s">
        <v>2908</v>
      </c>
      <c r="C20" s="367"/>
      <c r="D20" s="999" t="s">
        <v>2905</v>
      </c>
      <c r="E20" s="999" t="s">
        <v>2906</v>
      </c>
      <c r="F20" s="1033">
        <v>9649</v>
      </c>
      <c r="G20" s="1033">
        <f t="shared" si="0"/>
        <v>9649</v>
      </c>
      <c r="H20" s="367"/>
      <c r="I20" s="367"/>
      <c r="J20" s="982"/>
      <c r="K20" s="1003"/>
    </row>
    <row r="21" spans="1:1024" s="806" customFormat="1" ht="124.5" customHeight="1">
      <c r="A21" s="998" t="s">
        <v>2909</v>
      </c>
      <c r="B21" s="1031" t="s">
        <v>2910</v>
      </c>
      <c r="C21" s="998"/>
      <c r="D21" s="999" t="s">
        <v>2911</v>
      </c>
      <c r="E21" s="999" t="s">
        <v>2912</v>
      </c>
      <c r="F21" s="1033">
        <v>8600</v>
      </c>
      <c r="G21" s="1033">
        <f t="shared" si="0"/>
        <v>8600</v>
      </c>
      <c r="H21" s="367"/>
      <c r="I21" s="367"/>
      <c r="J21" s="982"/>
      <c r="K21" s="1003"/>
    </row>
    <row r="22" spans="1:1024" s="806" customFormat="1" ht="124.5" customHeight="1">
      <c r="A22" s="998" t="s">
        <v>2913</v>
      </c>
      <c r="B22" s="1031" t="s">
        <v>2914</v>
      </c>
      <c r="C22" s="998"/>
      <c r="D22" s="999" t="s">
        <v>2915</v>
      </c>
      <c r="E22" s="999" t="s">
        <v>2916</v>
      </c>
      <c r="F22" s="1033">
        <v>8734</v>
      </c>
      <c r="G22" s="1033">
        <f t="shared" si="0"/>
        <v>8734</v>
      </c>
      <c r="H22" s="367"/>
      <c r="I22" s="367"/>
      <c r="J22" s="1003"/>
      <c r="K22" s="1003"/>
    </row>
    <row r="23" spans="1:1024" s="806" customFormat="1" ht="124.5" customHeight="1">
      <c r="A23" s="998" t="s">
        <v>2917</v>
      </c>
      <c r="B23" s="1031" t="s">
        <v>2918</v>
      </c>
      <c r="C23" s="998"/>
      <c r="D23" s="999" t="s">
        <v>2919</v>
      </c>
      <c r="E23" s="999" t="s">
        <v>2920</v>
      </c>
      <c r="F23" s="1033">
        <v>9649</v>
      </c>
      <c r="G23" s="1033">
        <f t="shared" si="0"/>
        <v>9649</v>
      </c>
      <c r="H23" s="367"/>
      <c r="I23" s="367"/>
      <c r="J23" s="1003"/>
      <c r="K23" s="1003"/>
    </row>
    <row r="24" spans="1:1024" s="806" customFormat="1" ht="123" customHeight="1">
      <c r="A24" s="998" t="s">
        <v>2921</v>
      </c>
      <c r="B24" s="1031" t="s">
        <v>2922</v>
      </c>
      <c r="C24" s="998"/>
      <c r="D24" s="999" t="s">
        <v>2923</v>
      </c>
      <c r="E24" s="999" t="s">
        <v>2924</v>
      </c>
      <c r="F24" s="1033">
        <v>11590</v>
      </c>
      <c r="G24" s="1033">
        <f t="shared" si="0"/>
        <v>11590</v>
      </c>
      <c r="H24" s="367"/>
      <c r="I24" s="367"/>
      <c r="J24" s="1003"/>
      <c r="K24" s="1003"/>
    </row>
    <row r="25" spans="1:1024" s="806" customFormat="1" ht="109.5" customHeight="1">
      <c r="A25" s="1035" t="s">
        <v>2826</v>
      </c>
      <c r="B25" s="1035" t="s">
        <v>1481</v>
      </c>
      <c r="C25" s="998"/>
      <c r="D25" s="999" t="s">
        <v>2827</v>
      </c>
      <c r="E25" s="999" t="s">
        <v>2828</v>
      </c>
      <c r="F25" s="1033">
        <v>652</v>
      </c>
      <c r="G25" s="1033">
        <f t="shared" si="0"/>
        <v>652</v>
      </c>
      <c r="H25" s="367"/>
      <c r="I25" s="367"/>
      <c r="J25" s="1003"/>
      <c r="K25" s="1003"/>
    </row>
    <row r="26" spans="1:1024" s="806" customFormat="1" ht="109.5" customHeight="1">
      <c r="A26" s="1035" t="s">
        <v>2829</v>
      </c>
      <c r="B26" s="1035" t="s">
        <v>1481</v>
      </c>
      <c r="C26" s="998"/>
      <c r="D26" s="999" t="s">
        <v>2830</v>
      </c>
      <c r="E26" s="999" t="s">
        <v>2828</v>
      </c>
      <c r="F26" s="1033">
        <v>668</v>
      </c>
      <c r="G26" s="1033">
        <f t="shared" si="0"/>
        <v>668</v>
      </c>
      <c r="H26" s="367"/>
      <c r="I26" s="367"/>
      <c r="J26" s="1003"/>
      <c r="K26" s="1003"/>
    </row>
    <row r="27" spans="1:1024" s="982" customFormat="1" ht="129" customHeight="1">
      <c r="A27" s="997" t="s">
        <v>2730</v>
      </c>
      <c r="B27" s="998" t="s">
        <v>2557</v>
      </c>
      <c r="C27" s="997"/>
      <c r="D27" s="999" t="s">
        <v>2731</v>
      </c>
      <c r="E27" s="999" t="s">
        <v>2732</v>
      </c>
      <c r="F27" s="1001">
        <v>36700</v>
      </c>
      <c r="G27" s="1001">
        <f t="shared" si="0"/>
        <v>36700</v>
      </c>
      <c r="H27" s="367"/>
      <c r="I27" s="367"/>
      <c r="J27" s="1003"/>
      <c r="K27" s="1003"/>
    </row>
    <row r="28" spans="1:1024" s="1003" customFormat="1" ht="109.5" customHeight="1">
      <c r="A28" s="997" t="s">
        <v>2733</v>
      </c>
      <c r="B28" s="998" t="s">
        <v>2557</v>
      </c>
      <c r="C28" s="997"/>
      <c r="D28" s="999" t="s">
        <v>2734</v>
      </c>
      <c r="E28" s="1018"/>
      <c r="F28" s="1033">
        <v>35</v>
      </c>
      <c r="G28" s="1033">
        <f t="shared" si="0"/>
        <v>35</v>
      </c>
      <c r="H28" s="367"/>
      <c r="I28" s="367"/>
      <c r="L28" s="806"/>
      <c r="M28" s="806"/>
      <c r="N28" s="806"/>
      <c r="O28" s="806"/>
      <c r="P28" s="806"/>
      <c r="Q28" s="806"/>
      <c r="R28" s="806"/>
      <c r="S28" s="806"/>
      <c r="T28" s="806"/>
      <c r="U28" s="806"/>
      <c r="V28" s="806"/>
      <c r="W28" s="806"/>
      <c r="X28" s="806"/>
      <c r="Y28" s="806"/>
      <c r="Z28" s="806"/>
      <c r="AA28" s="806"/>
      <c r="AB28" s="806"/>
      <c r="AC28" s="806"/>
      <c r="AD28" s="806"/>
      <c r="AE28" s="806"/>
      <c r="AF28" s="806"/>
      <c r="AG28" s="806"/>
      <c r="AH28" s="806"/>
      <c r="AI28" s="806"/>
      <c r="AJ28" s="806"/>
      <c r="AK28" s="806"/>
      <c r="AL28" s="806"/>
      <c r="AM28" s="806"/>
      <c r="AN28" s="806"/>
      <c r="AO28" s="806"/>
      <c r="AP28" s="806"/>
      <c r="AQ28" s="806"/>
      <c r="AR28" s="806"/>
      <c r="AS28" s="806"/>
      <c r="AT28" s="806"/>
      <c r="AU28" s="806"/>
      <c r="AV28" s="806"/>
      <c r="AW28" s="806"/>
      <c r="AX28" s="806"/>
      <c r="AY28" s="806"/>
      <c r="AZ28" s="806"/>
      <c r="BA28" s="806"/>
      <c r="BB28" s="806"/>
      <c r="BC28" s="806"/>
      <c r="BD28" s="806"/>
      <c r="BE28" s="806"/>
      <c r="BF28" s="806"/>
      <c r="BG28" s="806"/>
      <c r="BH28" s="806"/>
      <c r="BI28" s="806"/>
      <c r="BJ28" s="806"/>
      <c r="BK28" s="806"/>
      <c r="BL28" s="806"/>
      <c r="BM28" s="806"/>
      <c r="BN28" s="806"/>
      <c r="BO28" s="806"/>
      <c r="BP28" s="806"/>
      <c r="BQ28" s="806"/>
      <c r="BR28" s="806"/>
      <c r="BS28" s="806"/>
      <c r="BT28" s="806"/>
      <c r="BU28" s="806"/>
      <c r="BV28" s="806"/>
      <c r="BW28" s="806"/>
      <c r="BX28" s="806"/>
      <c r="BY28" s="806"/>
      <c r="BZ28" s="806"/>
      <c r="CA28" s="806"/>
      <c r="CB28" s="806"/>
      <c r="CC28" s="806"/>
      <c r="CD28" s="806"/>
      <c r="CE28" s="806"/>
      <c r="CF28" s="806"/>
      <c r="CG28" s="806"/>
      <c r="CH28" s="806"/>
      <c r="CI28" s="806"/>
      <c r="CJ28" s="806"/>
      <c r="CK28" s="806"/>
      <c r="CL28" s="806"/>
      <c r="CM28" s="806"/>
      <c r="CN28" s="806"/>
      <c r="CO28" s="806"/>
      <c r="CP28" s="806"/>
      <c r="CQ28" s="806"/>
      <c r="CR28" s="806"/>
      <c r="CS28" s="806"/>
      <c r="CT28" s="806"/>
      <c r="CU28" s="806"/>
      <c r="CV28" s="806"/>
      <c r="CW28" s="806"/>
      <c r="CX28" s="806"/>
      <c r="CY28" s="806"/>
      <c r="CZ28" s="806"/>
      <c r="DA28" s="806"/>
      <c r="DB28" s="806"/>
      <c r="DC28" s="806"/>
      <c r="DD28" s="806"/>
      <c r="DE28" s="806"/>
      <c r="DF28" s="806"/>
      <c r="DG28" s="806"/>
      <c r="DH28" s="806"/>
      <c r="DI28" s="806"/>
      <c r="DJ28" s="806"/>
      <c r="DK28" s="806"/>
      <c r="DL28" s="806"/>
      <c r="DM28" s="806"/>
      <c r="DN28" s="806"/>
      <c r="DO28" s="806"/>
      <c r="DP28" s="806"/>
      <c r="DQ28" s="806"/>
      <c r="DR28" s="806"/>
      <c r="DS28" s="806"/>
      <c r="DT28" s="806"/>
      <c r="DU28" s="806"/>
      <c r="DV28" s="806"/>
      <c r="DW28" s="806"/>
      <c r="DX28" s="806"/>
      <c r="DY28" s="806"/>
      <c r="DZ28" s="806"/>
      <c r="EA28" s="806"/>
      <c r="EB28" s="806"/>
      <c r="EC28" s="806"/>
      <c r="ED28" s="806"/>
      <c r="EE28" s="806"/>
      <c r="EF28" s="806"/>
      <c r="EG28" s="806"/>
      <c r="EH28" s="806"/>
      <c r="EI28" s="806"/>
      <c r="EJ28" s="806"/>
      <c r="EK28" s="806"/>
      <c r="EL28" s="806"/>
      <c r="EM28" s="806"/>
      <c r="EN28" s="806"/>
      <c r="EO28" s="806"/>
      <c r="EP28" s="806"/>
      <c r="EQ28" s="806"/>
      <c r="ER28" s="806"/>
      <c r="ES28" s="806"/>
      <c r="ET28" s="806"/>
      <c r="EU28" s="806"/>
      <c r="EV28" s="806"/>
      <c r="EW28" s="806"/>
      <c r="EX28" s="806"/>
      <c r="EY28" s="806"/>
      <c r="EZ28" s="806"/>
      <c r="FA28" s="806"/>
      <c r="FB28" s="806"/>
      <c r="FC28" s="806"/>
      <c r="FD28" s="806"/>
      <c r="FE28" s="806"/>
      <c r="FF28" s="806"/>
      <c r="FG28" s="806"/>
      <c r="FH28" s="806"/>
      <c r="FI28" s="806"/>
      <c r="FJ28" s="806"/>
      <c r="FK28" s="806"/>
      <c r="FL28" s="806"/>
      <c r="FM28" s="806"/>
      <c r="FN28" s="806"/>
      <c r="FO28" s="806"/>
      <c r="FP28" s="806"/>
      <c r="FQ28" s="806"/>
      <c r="FR28" s="806"/>
      <c r="FS28" s="806"/>
      <c r="FT28" s="806"/>
      <c r="FU28" s="806"/>
      <c r="FV28" s="806"/>
      <c r="FW28" s="806"/>
      <c r="FX28" s="806"/>
      <c r="FY28" s="806"/>
      <c r="FZ28" s="806"/>
      <c r="GA28" s="806"/>
      <c r="GB28" s="806"/>
      <c r="GC28" s="806"/>
      <c r="GD28" s="806"/>
      <c r="GE28" s="806"/>
      <c r="GF28" s="806"/>
      <c r="GG28" s="806"/>
      <c r="GH28" s="806"/>
      <c r="GI28" s="806"/>
      <c r="GJ28" s="806"/>
      <c r="GK28" s="806"/>
      <c r="GL28" s="806"/>
      <c r="GM28" s="806"/>
      <c r="GN28" s="806"/>
      <c r="GO28" s="806"/>
      <c r="GP28" s="806"/>
      <c r="GQ28" s="806"/>
      <c r="GR28" s="806"/>
      <c r="GS28" s="806"/>
      <c r="GT28" s="806"/>
      <c r="GU28" s="806"/>
      <c r="GV28" s="806"/>
      <c r="GW28" s="806"/>
      <c r="GX28" s="806"/>
      <c r="GY28" s="806"/>
      <c r="GZ28" s="806"/>
      <c r="HA28" s="806"/>
      <c r="HB28" s="806"/>
      <c r="HC28" s="806"/>
      <c r="HD28" s="806"/>
      <c r="HE28" s="806"/>
      <c r="HF28" s="806"/>
      <c r="HG28" s="806"/>
      <c r="HH28" s="806"/>
      <c r="HI28" s="806"/>
      <c r="HJ28" s="806"/>
      <c r="HK28" s="806"/>
      <c r="HL28" s="806"/>
      <c r="HM28" s="806"/>
      <c r="HN28" s="806"/>
      <c r="HO28" s="806"/>
      <c r="HP28" s="806"/>
      <c r="HQ28" s="806"/>
      <c r="HR28" s="806"/>
      <c r="HS28" s="806"/>
      <c r="HT28" s="806"/>
      <c r="HU28" s="806"/>
      <c r="HV28" s="806"/>
      <c r="HW28" s="806"/>
      <c r="HX28" s="806"/>
      <c r="HY28" s="806"/>
      <c r="HZ28" s="806"/>
      <c r="IA28" s="806"/>
      <c r="IB28" s="806"/>
      <c r="IC28" s="806"/>
      <c r="ID28" s="806"/>
      <c r="IE28" s="806"/>
      <c r="IF28" s="806"/>
      <c r="IG28" s="806"/>
      <c r="IH28" s="806"/>
      <c r="II28" s="806"/>
      <c r="IJ28" s="806"/>
      <c r="IK28" s="806"/>
      <c r="IL28" s="806"/>
      <c r="IM28" s="806"/>
      <c r="IN28" s="806"/>
      <c r="IO28" s="806"/>
      <c r="IP28" s="806"/>
      <c r="IQ28" s="806"/>
      <c r="IR28" s="806"/>
      <c r="IS28" s="806"/>
      <c r="IT28" s="806"/>
      <c r="IU28" s="806"/>
      <c r="IV28" s="806"/>
      <c r="IW28" s="806"/>
      <c r="IX28" s="806"/>
      <c r="IY28" s="806"/>
      <c r="IZ28" s="806"/>
      <c r="JA28" s="806"/>
      <c r="JB28" s="806"/>
      <c r="JC28" s="806"/>
      <c r="JD28" s="806"/>
      <c r="JE28" s="806"/>
      <c r="JF28" s="806"/>
      <c r="JG28" s="806"/>
      <c r="JH28" s="806"/>
      <c r="JI28" s="806"/>
      <c r="JJ28" s="806"/>
      <c r="JK28" s="806"/>
      <c r="JL28" s="806"/>
      <c r="JM28" s="806"/>
      <c r="JN28" s="806"/>
      <c r="JO28" s="806"/>
      <c r="JP28" s="806"/>
      <c r="JQ28" s="806"/>
      <c r="JR28" s="806"/>
      <c r="JS28" s="806"/>
      <c r="JT28" s="806"/>
      <c r="JU28" s="806"/>
      <c r="JV28" s="806"/>
      <c r="JW28" s="806"/>
      <c r="JX28" s="806"/>
      <c r="JY28" s="806"/>
      <c r="JZ28" s="806"/>
      <c r="KA28" s="806"/>
      <c r="KB28" s="806"/>
      <c r="KC28" s="806"/>
      <c r="KD28" s="806"/>
      <c r="KE28" s="806"/>
      <c r="KF28" s="806"/>
      <c r="KG28" s="806"/>
      <c r="KH28" s="806"/>
      <c r="KI28" s="806"/>
      <c r="KJ28" s="806"/>
      <c r="KK28" s="806"/>
      <c r="KL28" s="806"/>
      <c r="KM28" s="806"/>
      <c r="KN28" s="806"/>
      <c r="KO28" s="806"/>
      <c r="KP28" s="806"/>
      <c r="KQ28" s="806"/>
      <c r="KR28" s="806"/>
      <c r="KS28" s="806"/>
      <c r="KT28" s="806"/>
      <c r="KU28" s="806"/>
      <c r="KV28" s="806"/>
      <c r="KW28" s="806"/>
      <c r="KX28" s="806"/>
      <c r="KY28" s="806"/>
      <c r="KZ28" s="806"/>
      <c r="LA28" s="806"/>
      <c r="LB28" s="806"/>
      <c r="LC28" s="806"/>
      <c r="LD28" s="806"/>
      <c r="LE28" s="806"/>
      <c r="LF28" s="806"/>
      <c r="LG28" s="806"/>
      <c r="LH28" s="806"/>
      <c r="LI28" s="806"/>
      <c r="LJ28" s="806"/>
      <c r="LK28" s="806"/>
      <c r="LL28" s="806"/>
      <c r="LM28" s="806"/>
      <c r="LN28" s="806"/>
      <c r="LO28" s="806"/>
      <c r="LP28" s="806"/>
      <c r="LQ28" s="806"/>
      <c r="LR28" s="806"/>
      <c r="LS28" s="806"/>
      <c r="LT28" s="806"/>
      <c r="LU28" s="806"/>
      <c r="LV28" s="806"/>
      <c r="LW28" s="806"/>
      <c r="LX28" s="806"/>
      <c r="LY28" s="806"/>
      <c r="LZ28" s="806"/>
      <c r="MA28" s="806"/>
      <c r="MB28" s="806"/>
      <c r="MC28" s="806"/>
      <c r="MD28" s="806"/>
      <c r="ME28" s="806"/>
      <c r="MF28" s="806"/>
      <c r="MG28" s="806"/>
      <c r="MH28" s="806"/>
      <c r="MI28" s="806"/>
      <c r="MJ28" s="806"/>
      <c r="MK28" s="806"/>
      <c r="ML28" s="806"/>
      <c r="MM28" s="806"/>
      <c r="MN28" s="806"/>
      <c r="MO28" s="806"/>
      <c r="MP28" s="806"/>
      <c r="MQ28" s="806"/>
      <c r="MR28" s="806"/>
      <c r="MS28" s="806"/>
      <c r="MT28" s="806"/>
      <c r="MU28" s="806"/>
      <c r="MV28" s="806"/>
      <c r="MW28" s="806"/>
      <c r="MX28" s="806"/>
      <c r="MY28" s="806"/>
      <c r="MZ28" s="806"/>
      <c r="NA28" s="806"/>
      <c r="NB28" s="806"/>
      <c r="NC28" s="806"/>
      <c r="ND28" s="806"/>
      <c r="NE28" s="806"/>
      <c r="NF28" s="806"/>
      <c r="NG28" s="806"/>
      <c r="NH28" s="806"/>
      <c r="NI28" s="806"/>
      <c r="NJ28" s="806"/>
      <c r="NK28" s="806"/>
      <c r="NL28" s="806"/>
      <c r="NM28" s="806"/>
      <c r="NN28" s="806"/>
      <c r="NO28" s="806"/>
      <c r="NP28" s="806"/>
      <c r="NQ28" s="806"/>
      <c r="NR28" s="806"/>
      <c r="NS28" s="806"/>
      <c r="NT28" s="806"/>
      <c r="NU28" s="806"/>
      <c r="NV28" s="806"/>
      <c r="NW28" s="806"/>
      <c r="NX28" s="806"/>
      <c r="NY28" s="806"/>
      <c r="NZ28" s="806"/>
      <c r="OA28" s="806"/>
      <c r="OB28" s="806"/>
      <c r="OC28" s="806"/>
      <c r="OD28" s="806"/>
      <c r="OE28" s="806"/>
      <c r="OF28" s="806"/>
      <c r="OG28" s="806"/>
      <c r="OH28" s="806"/>
      <c r="OI28" s="806"/>
      <c r="OJ28" s="806"/>
      <c r="OK28" s="806"/>
      <c r="OL28" s="806"/>
      <c r="OM28" s="806"/>
      <c r="ON28" s="806"/>
      <c r="OO28" s="806"/>
      <c r="OP28" s="806"/>
      <c r="OQ28" s="806"/>
      <c r="OR28" s="806"/>
      <c r="OS28" s="806"/>
      <c r="OT28" s="806"/>
      <c r="OU28" s="806"/>
      <c r="OV28" s="806"/>
      <c r="OW28" s="806"/>
      <c r="OX28" s="806"/>
      <c r="OY28" s="806"/>
      <c r="OZ28" s="806"/>
      <c r="PA28" s="806"/>
      <c r="PB28" s="806"/>
      <c r="PC28" s="806"/>
      <c r="PD28" s="806"/>
      <c r="PE28" s="806"/>
      <c r="PF28" s="806"/>
      <c r="PG28" s="806"/>
      <c r="PH28" s="806"/>
      <c r="PI28" s="806"/>
      <c r="PJ28" s="806"/>
      <c r="PK28" s="806"/>
      <c r="PL28" s="806"/>
      <c r="PM28" s="806"/>
      <c r="PN28" s="806"/>
      <c r="PO28" s="806"/>
      <c r="PP28" s="806"/>
      <c r="PQ28" s="806"/>
      <c r="PR28" s="806"/>
      <c r="PS28" s="806"/>
      <c r="PT28" s="806"/>
      <c r="PU28" s="806"/>
      <c r="PV28" s="806"/>
      <c r="PW28" s="806"/>
      <c r="PX28" s="806"/>
      <c r="PY28" s="806"/>
      <c r="PZ28" s="806"/>
      <c r="QA28" s="806"/>
      <c r="QB28" s="806"/>
      <c r="QC28" s="806"/>
      <c r="QD28" s="806"/>
      <c r="QE28" s="806"/>
      <c r="QF28" s="806"/>
      <c r="QG28" s="806"/>
      <c r="QH28" s="806"/>
      <c r="QI28" s="806"/>
      <c r="QJ28" s="806"/>
      <c r="QK28" s="806"/>
      <c r="QL28" s="806"/>
      <c r="QM28" s="806"/>
      <c r="QN28" s="806"/>
      <c r="QO28" s="806"/>
      <c r="QP28" s="806"/>
      <c r="QQ28" s="806"/>
      <c r="QR28" s="806"/>
      <c r="QS28" s="806"/>
      <c r="QT28" s="806"/>
      <c r="QU28" s="806"/>
      <c r="QV28" s="806"/>
      <c r="QW28" s="806"/>
      <c r="QX28" s="806"/>
      <c r="QY28" s="806"/>
      <c r="QZ28" s="806"/>
      <c r="RA28" s="806"/>
      <c r="RB28" s="806"/>
      <c r="RC28" s="806"/>
      <c r="RD28" s="806"/>
      <c r="RE28" s="806"/>
      <c r="RF28" s="806"/>
      <c r="RG28" s="806"/>
      <c r="RH28" s="806"/>
      <c r="RI28" s="806"/>
      <c r="RJ28" s="806"/>
      <c r="RK28" s="806"/>
      <c r="RL28" s="806"/>
      <c r="RM28" s="806"/>
      <c r="RN28" s="806"/>
      <c r="RO28" s="806"/>
      <c r="RP28" s="806"/>
      <c r="RQ28" s="806"/>
      <c r="RR28" s="806"/>
      <c r="RS28" s="806"/>
      <c r="RT28" s="806"/>
      <c r="RU28" s="806"/>
      <c r="RV28" s="806"/>
      <c r="RW28" s="806"/>
      <c r="RX28" s="806"/>
      <c r="RY28" s="806"/>
      <c r="RZ28" s="806"/>
      <c r="SA28" s="806"/>
      <c r="SB28" s="806"/>
      <c r="SC28" s="806"/>
      <c r="SD28" s="806"/>
      <c r="SE28" s="806"/>
      <c r="SF28" s="806"/>
      <c r="SG28" s="806"/>
      <c r="SH28" s="806"/>
      <c r="SI28" s="806"/>
      <c r="SJ28" s="806"/>
      <c r="SK28" s="806"/>
      <c r="SL28" s="806"/>
      <c r="SM28" s="806"/>
      <c r="SN28" s="806"/>
      <c r="SO28" s="806"/>
      <c r="SP28" s="806"/>
      <c r="SQ28" s="806"/>
      <c r="SR28" s="806"/>
      <c r="SS28" s="806"/>
      <c r="ST28" s="806"/>
      <c r="SU28" s="806"/>
      <c r="SV28" s="806"/>
      <c r="SW28" s="806"/>
      <c r="SX28" s="806"/>
      <c r="SY28" s="806"/>
      <c r="SZ28" s="806"/>
      <c r="TA28" s="806"/>
      <c r="TB28" s="806"/>
      <c r="TC28" s="806"/>
      <c r="TD28" s="806"/>
      <c r="TE28" s="806"/>
      <c r="TF28" s="806"/>
      <c r="TG28" s="806"/>
      <c r="TH28" s="806"/>
      <c r="TI28" s="806"/>
      <c r="TJ28" s="806"/>
      <c r="TK28" s="806"/>
      <c r="TL28" s="806"/>
      <c r="TM28" s="806"/>
      <c r="TN28" s="806"/>
      <c r="TO28" s="806"/>
      <c r="TP28" s="806"/>
      <c r="TQ28" s="806"/>
      <c r="TR28" s="806"/>
      <c r="TS28" s="806"/>
      <c r="TT28" s="806"/>
      <c r="TU28" s="806"/>
      <c r="TV28" s="806"/>
      <c r="TW28" s="806"/>
      <c r="TX28" s="806"/>
      <c r="TY28" s="806"/>
      <c r="TZ28" s="806"/>
      <c r="UA28" s="806"/>
      <c r="UB28" s="806"/>
      <c r="UC28" s="806"/>
      <c r="UD28" s="806"/>
      <c r="UE28" s="806"/>
      <c r="UF28" s="806"/>
      <c r="UG28" s="806"/>
      <c r="UH28" s="806"/>
      <c r="UI28" s="806"/>
      <c r="UJ28" s="806"/>
      <c r="UK28" s="806"/>
      <c r="UL28" s="806"/>
      <c r="UM28" s="806"/>
      <c r="UN28" s="806"/>
      <c r="UO28" s="806"/>
      <c r="UP28" s="806"/>
      <c r="UQ28" s="806"/>
      <c r="UR28" s="806"/>
      <c r="US28" s="806"/>
      <c r="UT28" s="806"/>
      <c r="UU28" s="806"/>
      <c r="UV28" s="806"/>
      <c r="UW28" s="806"/>
      <c r="UX28" s="806"/>
      <c r="UY28" s="806"/>
      <c r="UZ28" s="806"/>
      <c r="VA28" s="806"/>
      <c r="VB28" s="806"/>
      <c r="VC28" s="806"/>
      <c r="VD28" s="806"/>
      <c r="VE28" s="806"/>
      <c r="VF28" s="806"/>
      <c r="VG28" s="806"/>
      <c r="VH28" s="806"/>
      <c r="VI28" s="806"/>
      <c r="VJ28" s="806"/>
      <c r="VK28" s="806"/>
      <c r="VL28" s="806"/>
      <c r="VM28" s="806"/>
      <c r="VN28" s="806"/>
      <c r="VO28" s="806"/>
      <c r="VP28" s="806"/>
      <c r="VQ28" s="806"/>
      <c r="VR28" s="806"/>
      <c r="VS28" s="806"/>
      <c r="VT28" s="806"/>
      <c r="VU28" s="806"/>
      <c r="VV28" s="806"/>
      <c r="VW28" s="806"/>
      <c r="VX28" s="806"/>
      <c r="VY28" s="806"/>
      <c r="VZ28" s="806"/>
      <c r="WA28" s="806"/>
      <c r="WB28" s="806"/>
      <c r="WC28" s="806"/>
      <c r="WD28" s="806"/>
      <c r="WE28" s="806"/>
      <c r="WF28" s="806"/>
      <c r="WG28" s="806"/>
      <c r="WH28" s="806"/>
      <c r="WI28" s="806"/>
      <c r="WJ28" s="806"/>
      <c r="WK28" s="806"/>
      <c r="WL28" s="806"/>
      <c r="WM28" s="806"/>
      <c r="WN28" s="806"/>
      <c r="WO28" s="806"/>
      <c r="WP28" s="806"/>
      <c r="WQ28" s="806"/>
      <c r="WR28" s="806"/>
      <c r="WS28" s="806"/>
      <c r="WT28" s="806"/>
      <c r="WU28" s="806"/>
      <c r="WV28" s="806"/>
      <c r="WW28" s="806"/>
      <c r="WX28" s="806"/>
      <c r="WY28" s="806"/>
      <c r="WZ28" s="806"/>
      <c r="XA28" s="806"/>
      <c r="XB28" s="806"/>
      <c r="XC28" s="806"/>
      <c r="XD28" s="806"/>
      <c r="XE28" s="806"/>
      <c r="XF28" s="806"/>
      <c r="XG28" s="806"/>
      <c r="XH28" s="806"/>
      <c r="XI28" s="806"/>
      <c r="XJ28" s="806"/>
      <c r="XK28" s="806"/>
      <c r="XL28" s="806"/>
      <c r="XM28" s="806"/>
      <c r="XN28" s="806"/>
      <c r="XO28" s="806"/>
      <c r="XP28" s="806"/>
      <c r="XQ28" s="806"/>
      <c r="XR28" s="806"/>
      <c r="XS28" s="806"/>
      <c r="XT28" s="806"/>
      <c r="XU28" s="806"/>
      <c r="XV28" s="806"/>
      <c r="XW28" s="806"/>
      <c r="XX28" s="806"/>
      <c r="XY28" s="806"/>
      <c r="XZ28" s="806"/>
      <c r="YA28" s="806"/>
      <c r="YB28" s="806"/>
      <c r="YC28" s="806"/>
      <c r="YD28" s="806"/>
      <c r="YE28" s="806"/>
      <c r="YF28" s="806"/>
      <c r="YG28" s="806"/>
      <c r="YH28" s="806"/>
      <c r="YI28" s="806"/>
      <c r="YJ28" s="806"/>
      <c r="YK28" s="806"/>
      <c r="YL28" s="806"/>
      <c r="YM28" s="806"/>
      <c r="YN28" s="806"/>
      <c r="YO28" s="806"/>
      <c r="YP28" s="806"/>
      <c r="YQ28" s="806"/>
      <c r="YR28" s="806"/>
      <c r="YS28" s="806"/>
      <c r="YT28" s="806"/>
      <c r="YU28" s="806"/>
      <c r="YV28" s="806"/>
      <c r="YW28" s="806"/>
      <c r="YX28" s="806"/>
      <c r="YY28" s="806"/>
      <c r="YZ28" s="806"/>
      <c r="ZA28" s="806"/>
      <c r="ZB28" s="806"/>
      <c r="ZC28" s="806"/>
      <c r="ZD28" s="806"/>
      <c r="ZE28" s="806"/>
      <c r="ZF28" s="806"/>
      <c r="ZG28" s="806"/>
      <c r="ZH28" s="806"/>
      <c r="ZI28" s="806"/>
      <c r="ZJ28" s="806"/>
      <c r="ZK28" s="806"/>
      <c r="ZL28" s="806"/>
      <c r="ZM28" s="806"/>
      <c r="ZN28" s="806"/>
      <c r="ZO28" s="806"/>
      <c r="ZP28" s="806"/>
      <c r="ZQ28" s="806"/>
      <c r="ZR28" s="806"/>
      <c r="ZS28" s="806"/>
      <c r="ZT28" s="806"/>
      <c r="ZU28" s="806"/>
      <c r="ZV28" s="806"/>
      <c r="ZW28" s="806"/>
      <c r="ZX28" s="806"/>
      <c r="ZY28" s="806"/>
      <c r="ZZ28" s="806"/>
      <c r="AAA28" s="806"/>
      <c r="AAB28" s="806"/>
      <c r="AAC28" s="806"/>
      <c r="AAD28" s="806"/>
      <c r="AAE28" s="806"/>
      <c r="AAF28" s="806"/>
      <c r="AAG28" s="806"/>
      <c r="AAH28" s="806"/>
      <c r="AAI28" s="806"/>
      <c r="AAJ28" s="806"/>
      <c r="AAK28" s="806"/>
      <c r="AAL28" s="806"/>
      <c r="AAM28" s="806"/>
      <c r="AAN28" s="806"/>
      <c r="AAO28" s="806"/>
      <c r="AAP28" s="806"/>
      <c r="AAQ28" s="806"/>
      <c r="AAR28" s="806"/>
      <c r="AAS28" s="806"/>
      <c r="AAT28" s="806"/>
      <c r="AAU28" s="806"/>
      <c r="AAV28" s="806"/>
      <c r="AAW28" s="806"/>
      <c r="AAX28" s="806"/>
      <c r="AAY28" s="806"/>
      <c r="AAZ28" s="806"/>
      <c r="ABA28" s="806"/>
      <c r="ABB28" s="806"/>
      <c r="ABC28" s="806"/>
      <c r="ABD28" s="806"/>
      <c r="ABE28" s="806"/>
      <c r="ABF28" s="806"/>
      <c r="ABG28" s="806"/>
      <c r="ABH28" s="806"/>
      <c r="ABI28" s="806"/>
      <c r="ABJ28" s="806"/>
      <c r="ABK28" s="806"/>
      <c r="ABL28" s="806"/>
      <c r="ABM28" s="806"/>
      <c r="ABN28" s="806"/>
      <c r="ABO28" s="806"/>
      <c r="ABP28" s="806"/>
      <c r="ABQ28" s="806"/>
      <c r="ABR28" s="806"/>
      <c r="ABS28" s="806"/>
      <c r="ABT28" s="806"/>
      <c r="ABU28" s="806"/>
      <c r="ABV28" s="806"/>
      <c r="ABW28" s="806"/>
      <c r="ABX28" s="806"/>
      <c r="ABY28" s="806"/>
      <c r="ABZ28" s="806"/>
      <c r="ACA28" s="806"/>
      <c r="ACB28" s="806"/>
      <c r="ACC28" s="806"/>
      <c r="ACD28" s="806"/>
      <c r="ACE28" s="806"/>
      <c r="ACF28" s="806"/>
      <c r="ACG28" s="806"/>
      <c r="ACH28" s="806"/>
      <c r="ACI28" s="806"/>
      <c r="ACJ28" s="806"/>
      <c r="ACK28" s="806"/>
      <c r="ACL28" s="806"/>
      <c r="ACM28" s="806"/>
      <c r="ACN28" s="806"/>
      <c r="ACO28" s="806"/>
      <c r="ACP28" s="806"/>
      <c r="ACQ28" s="806"/>
      <c r="ACR28" s="806"/>
      <c r="ACS28" s="806"/>
      <c r="ACT28" s="806"/>
      <c r="ACU28" s="806"/>
      <c r="ACV28" s="806"/>
      <c r="ACW28" s="806"/>
      <c r="ACX28" s="806"/>
      <c r="ACY28" s="806"/>
      <c r="ACZ28" s="806"/>
      <c r="ADA28" s="806"/>
      <c r="ADB28" s="806"/>
      <c r="ADC28" s="806"/>
      <c r="ADD28" s="806"/>
      <c r="ADE28" s="806"/>
      <c r="ADF28" s="806"/>
      <c r="ADG28" s="806"/>
      <c r="ADH28" s="806"/>
      <c r="ADI28" s="806"/>
      <c r="ADJ28" s="806"/>
      <c r="ADK28" s="806"/>
      <c r="ADL28" s="806"/>
      <c r="ADM28" s="806"/>
      <c r="ADN28" s="806"/>
      <c r="ADO28" s="806"/>
      <c r="ADP28" s="806"/>
      <c r="ADQ28" s="806"/>
      <c r="ADR28" s="806"/>
      <c r="ADS28" s="806"/>
      <c r="ADT28" s="806"/>
      <c r="ADU28" s="806"/>
      <c r="ADV28" s="806"/>
      <c r="ADW28" s="806"/>
      <c r="ADX28" s="806"/>
      <c r="ADY28" s="806"/>
      <c r="ADZ28" s="806"/>
      <c r="AEA28" s="806"/>
      <c r="AEB28" s="806"/>
      <c r="AEC28" s="806"/>
      <c r="AED28" s="806"/>
      <c r="AEE28" s="806"/>
      <c r="AEF28" s="806"/>
      <c r="AEG28" s="806"/>
      <c r="AEH28" s="806"/>
      <c r="AEI28" s="806"/>
      <c r="AEJ28" s="806"/>
      <c r="AEK28" s="806"/>
      <c r="AEL28" s="806"/>
      <c r="AEM28" s="806"/>
      <c r="AEN28" s="806"/>
      <c r="AEO28" s="806"/>
      <c r="AEP28" s="806"/>
      <c r="AEQ28" s="806"/>
      <c r="AER28" s="806"/>
      <c r="AES28" s="806"/>
      <c r="AET28" s="806"/>
      <c r="AEU28" s="806"/>
      <c r="AEV28" s="806"/>
      <c r="AEW28" s="806"/>
      <c r="AEX28" s="806"/>
      <c r="AEY28" s="806"/>
      <c r="AEZ28" s="806"/>
      <c r="AFA28" s="806"/>
      <c r="AFB28" s="806"/>
      <c r="AFC28" s="806"/>
      <c r="AFD28" s="806"/>
      <c r="AFE28" s="806"/>
      <c r="AFF28" s="806"/>
      <c r="AFG28" s="806"/>
      <c r="AFH28" s="806"/>
      <c r="AFI28" s="806"/>
      <c r="AFJ28" s="806"/>
      <c r="AFK28" s="806"/>
      <c r="AFL28" s="806"/>
      <c r="AFM28" s="806"/>
      <c r="AFN28" s="806"/>
      <c r="AFO28" s="806"/>
      <c r="AFP28" s="806"/>
      <c r="AFQ28" s="806"/>
      <c r="AFR28" s="806"/>
      <c r="AFS28" s="806"/>
      <c r="AFT28" s="806"/>
      <c r="AFU28" s="806"/>
      <c r="AFV28" s="806"/>
      <c r="AFW28" s="806"/>
      <c r="AFX28" s="806"/>
      <c r="AFY28" s="806"/>
      <c r="AFZ28" s="806"/>
      <c r="AGA28" s="806"/>
      <c r="AGB28" s="806"/>
      <c r="AGC28" s="806"/>
      <c r="AGD28" s="806"/>
      <c r="AGE28" s="806"/>
      <c r="AGF28" s="806"/>
      <c r="AGG28" s="806"/>
      <c r="AGH28" s="806"/>
      <c r="AGI28" s="806"/>
      <c r="AGJ28" s="806"/>
      <c r="AGK28" s="806"/>
      <c r="AGL28" s="806"/>
      <c r="AGM28" s="806"/>
      <c r="AGN28" s="806"/>
      <c r="AGO28" s="806"/>
      <c r="AGP28" s="806"/>
      <c r="AGQ28" s="806"/>
      <c r="AGR28" s="806"/>
      <c r="AGS28" s="806"/>
      <c r="AGT28" s="806"/>
      <c r="AGU28" s="806"/>
      <c r="AGV28" s="806"/>
      <c r="AGW28" s="806"/>
      <c r="AGX28" s="806"/>
      <c r="AGY28" s="806"/>
      <c r="AGZ28" s="806"/>
      <c r="AHA28" s="806"/>
      <c r="AHB28" s="806"/>
      <c r="AHC28" s="806"/>
      <c r="AHD28" s="806"/>
      <c r="AHE28" s="806"/>
      <c r="AHF28" s="806"/>
      <c r="AHG28" s="806"/>
      <c r="AHH28" s="806"/>
      <c r="AHI28" s="806"/>
      <c r="AHJ28" s="806"/>
      <c r="AHK28" s="806"/>
      <c r="AHL28" s="806"/>
      <c r="AHM28" s="806"/>
      <c r="AHN28" s="806"/>
      <c r="AHO28" s="806"/>
      <c r="AHP28" s="806"/>
      <c r="AHQ28" s="806"/>
      <c r="AHR28" s="806"/>
      <c r="AHS28" s="806"/>
      <c r="AHT28" s="806"/>
      <c r="AHU28" s="806"/>
      <c r="AHV28" s="806"/>
      <c r="AHW28" s="806"/>
      <c r="AHX28" s="806"/>
      <c r="AHY28" s="806"/>
      <c r="AHZ28" s="806"/>
      <c r="AIA28" s="806"/>
      <c r="AIB28" s="806"/>
      <c r="AIC28" s="806"/>
      <c r="AID28" s="806"/>
      <c r="AIE28" s="806"/>
      <c r="AIF28" s="806"/>
      <c r="AIG28" s="806"/>
      <c r="AIH28" s="806"/>
      <c r="AII28" s="806"/>
      <c r="AIJ28" s="806"/>
      <c r="AIK28" s="806"/>
      <c r="AIL28" s="806"/>
      <c r="AIM28" s="806"/>
      <c r="AIN28" s="806"/>
      <c r="AIO28" s="806"/>
      <c r="AIP28" s="806"/>
      <c r="AIQ28" s="806"/>
      <c r="AIR28" s="806"/>
      <c r="AIS28" s="806"/>
      <c r="AIT28" s="806"/>
      <c r="AIU28" s="806"/>
      <c r="AIV28" s="806"/>
      <c r="AIW28" s="806"/>
      <c r="AIX28" s="806"/>
      <c r="AIY28" s="806"/>
      <c r="AIZ28" s="806"/>
      <c r="AJA28" s="806"/>
      <c r="AJB28" s="806"/>
      <c r="AJC28" s="806"/>
      <c r="AJD28" s="806"/>
      <c r="AJE28" s="806"/>
      <c r="AJF28" s="806"/>
      <c r="AJG28" s="806"/>
      <c r="AJH28" s="806"/>
      <c r="AJI28" s="806"/>
      <c r="AJJ28" s="806"/>
      <c r="AJK28" s="806"/>
      <c r="AJL28" s="806"/>
      <c r="AJM28" s="806"/>
      <c r="AJN28" s="806"/>
      <c r="AJO28" s="806"/>
      <c r="AJP28" s="806"/>
      <c r="AJQ28" s="806"/>
      <c r="AJR28" s="806"/>
      <c r="AJS28" s="806"/>
      <c r="AJT28" s="806"/>
      <c r="AJU28" s="806"/>
      <c r="AJV28" s="806"/>
      <c r="AJW28" s="806"/>
      <c r="AJX28" s="806"/>
      <c r="AJY28" s="806"/>
      <c r="AJZ28" s="806"/>
      <c r="AKA28" s="806"/>
      <c r="AKB28" s="806"/>
      <c r="AKC28" s="806"/>
      <c r="AKD28" s="806"/>
      <c r="AKE28" s="806"/>
      <c r="AKF28" s="806"/>
      <c r="AKG28" s="806"/>
      <c r="AKH28" s="806"/>
      <c r="AKI28" s="806"/>
      <c r="AKJ28" s="806"/>
      <c r="AKK28" s="806"/>
      <c r="AKL28" s="806"/>
      <c r="AKM28" s="806"/>
      <c r="AKN28" s="806"/>
      <c r="AKO28" s="806"/>
      <c r="AKP28" s="806"/>
      <c r="AKQ28" s="806"/>
      <c r="AKR28" s="806"/>
      <c r="AKS28" s="806"/>
      <c r="AKT28" s="806"/>
      <c r="AKU28" s="806"/>
      <c r="AKV28" s="806"/>
      <c r="AKW28" s="806"/>
      <c r="AKX28" s="806"/>
      <c r="AKY28" s="806"/>
      <c r="AKZ28" s="806"/>
      <c r="ALA28" s="806"/>
      <c r="ALB28" s="806"/>
      <c r="ALC28" s="806"/>
      <c r="ALD28" s="806"/>
      <c r="ALE28" s="806"/>
      <c r="ALF28" s="806"/>
      <c r="ALG28" s="806"/>
      <c r="ALH28" s="806"/>
      <c r="ALI28" s="806"/>
      <c r="ALJ28" s="806"/>
      <c r="ALK28" s="806"/>
      <c r="ALL28" s="806"/>
      <c r="ALM28" s="806"/>
      <c r="ALN28" s="806"/>
      <c r="ALO28" s="806"/>
      <c r="ALP28" s="806"/>
      <c r="ALQ28" s="806"/>
      <c r="ALR28" s="806"/>
      <c r="ALS28" s="806"/>
      <c r="ALT28" s="806"/>
      <c r="ALU28" s="806"/>
      <c r="ALV28" s="806"/>
      <c r="ALW28" s="806"/>
      <c r="ALX28" s="806"/>
      <c r="ALY28" s="806"/>
      <c r="ALZ28" s="806"/>
      <c r="AMA28" s="806"/>
      <c r="AMB28" s="806"/>
      <c r="AMC28" s="806"/>
      <c r="AMD28" s="806"/>
      <c r="AME28" s="806"/>
      <c r="AMF28" s="806"/>
      <c r="AMG28" s="806"/>
      <c r="AMH28" s="806"/>
      <c r="AMI28" s="806"/>
      <c r="AMJ28" s="806"/>
    </row>
    <row r="29" spans="1:1024" s="1003" customFormat="1" ht="109.5" customHeight="1">
      <c r="A29" s="997" t="s">
        <v>2735</v>
      </c>
      <c r="B29" s="998" t="s">
        <v>2557</v>
      </c>
      <c r="C29" s="997"/>
      <c r="D29" s="999" t="s">
        <v>2925</v>
      </c>
      <c r="E29" s="1018"/>
      <c r="F29" s="1033">
        <v>33</v>
      </c>
      <c r="G29" s="1033">
        <f t="shared" si="0"/>
        <v>33</v>
      </c>
      <c r="H29" s="367"/>
      <c r="I29" s="367"/>
      <c r="L29" s="806"/>
      <c r="M29" s="806"/>
      <c r="N29" s="806"/>
      <c r="O29" s="806"/>
      <c r="P29" s="806"/>
      <c r="Q29" s="806"/>
      <c r="R29" s="806"/>
      <c r="S29" s="806"/>
      <c r="T29" s="806"/>
      <c r="U29" s="806"/>
      <c r="V29" s="806"/>
      <c r="W29" s="806"/>
      <c r="X29" s="806"/>
      <c r="Y29" s="806"/>
      <c r="Z29" s="806"/>
      <c r="AA29" s="806"/>
      <c r="AB29" s="806"/>
      <c r="AC29" s="806"/>
      <c r="AD29" s="806"/>
      <c r="AE29" s="806"/>
      <c r="AF29" s="806"/>
      <c r="AG29" s="806"/>
      <c r="AH29" s="806"/>
      <c r="AI29" s="806"/>
      <c r="AJ29" s="806"/>
      <c r="AK29" s="806"/>
      <c r="AL29" s="806"/>
      <c r="AM29" s="806"/>
      <c r="AN29" s="806"/>
      <c r="AO29" s="806"/>
      <c r="AP29" s="806"/>
      <c r="AQ29" s="806"/>
      <c r="AR29" s="806"/>
      <c r="AS29" s="806"/>
      <c r="AT29" s="806"/>
      <c r="AU29" s="806"/>
      <c r="AV29" s="806"/>
      <c r="AW29" s="806"/>
      <c r="AX29" s="806"/>
      <c r="AY29" s="806"/>
      <c r="AZ29" s="806"/>
      <c r="BA29" s="806"/>
      <c r="BB29" s="806"/>
      <c r="BC29" s="806"/>
      <c r="BD29" s="806"/>
      <c r="BE29" s="806"/>
      <c r="BF29" s="806"/>
      <c r="BG29" s="806"/>
      <c r="BH29" s="806"/>
      <c r="BI29" s="806"/>
      <c r="BJ29" s="806"/>
      <c r="BK29" s="806"/>
      <c r="BL29" s="806"/>
      <c r="BM29" s="806"/>
      <c r="BN29" s="806"/>
      <c r="BO29" s="806"/>
      <c r="BP29" s="806"/>
      <c r="BQ29" s="806"/>
      <c r="BR29" s="806"/>
      <c r="BS29" s="806"/>
      <c r="BT29" s="806"/>
      <c r="BU29" s="806"/>
      <c r="BV29" s="806"/>
      <c r="BW29" s="806"/>
      <c r="BX29" s="806"/>
      <c r="BY29" s="806"/>
      <c r="BZ29" s="806"/>
      <c r="CA29" s="806"/>
      <c r="CB29" s="806"/>
      <c r="CC29" s="806"/>
      <c r="CD29" s="806"/>
      <c r="CE29" s="806"/>
      <c r="CF29" s="806"/>
      <c r="CG29" s="806"/>
      <c r="CH29" s="806"/>
      <c r="CI29" s="806"/>
      <c r="CJ29" s="806"/>
      <c r="CK29" s="806"/>
      <c r="CL29" s="806"/>
      <c r="CM29" s="806"/>
      <c r="CN29" s="806"/>
      <c r="CO29" s="806"/>
      <c r="CP29" s="806"/>
      <c r="CQ29" s="806"/>
      <c r="CR29" s="806"/>
      <c r="CS29" s="806"/>
      <c r="CT29" s="806"/>
      <c r="CU29" s="806"/>
      <c r="CV29" s="806"/>
      <c r="CW29" s="806"/>
      <c r="CX29" s="806"/>
      <c r="CY29" s="806"/>
      <c r="CZ29" s="806"/>
      <c r="DA29" s="806"/>
      <c r="DB29" s="806"/>
      <c r="DC29" s="806"/>
      <c r="DD29" s="806"/>
      <c r="DE29" s="806"/>
      <c r="DF29" s="806"/>
      <c r="DG29" s="806"/>
      <c r="DH29" s="806"/>
      <c r="DI29" s="806"/>
      <c r="DJ29" s="806"/>
      <c r="DK29" s="806"/>
      <c r="DL29" s="806"/>
      <c r="DM29" s="806"/>
      <c r="DN29" s="806"/>
      <c r="DO29" s="806"/>
      <c r="DP29" s="806"/>
      <c r="DQ29" s="806"/>
      <c r="DR29" s="806"/>
      <c r="DS29" s="806"/>
      <c r="DT29" s="806"/>
      <c r="DU29" s="806"/>
      <c r="DV29" s="806"/>
      <c r="DW29" s="806"/>
      <c r="DX29" s="806"/>
      <c r="DY29" s="806"/>
      <c r="DZ29" s="806"/>
      <c r="EA29" s="806"/>
      <c r="EB29" s="806"/>
      <c r="EC29" s="806"/>
      <c r="ED29" s="806"/>
      <c r="EE29" s="806"/>
      <c r="EF29" s="806"/>
      <c r="EG29" s="806"/>
      <c r="EH29" s="806"/>
      <c r="EI29" s="806"/>
      <c r="EJ29" s="806"/>
      <c r="EK29" s="806"/>
      <c r="EL29" s="806"/>
      <c r="EM29" s="806"/>
      <c r="EN29" s="806"/>
      <c r="EO29" s="806"/>
      <c r="EP29" s="806"/>
      <c r="EQ29" s="806"/>
      <c r="ER29" s="806"/>
      <c r="ES29" s="806"/>
      <c r="ET29" s="806"/>
      <c r="EU29" s="806"/>
      <c r="EV29" s="806"/>
      <c r="EW29" s="806"/>
      <c r="EX29" s="806"/>
      <c r="EY29" s="806"/>
      <c r="EZ29" s="806"/>
      <c r="FA29" s="806"/>
      <c r="FB29" s="806"/>
      <c r="FC29" s="806"/>
      <c r="FD29" s="806"/>
      <c r="FE29" s="806"/>
      <c r="FF29" s="806"/>
      <c r="FG29" s="806"/>
      <c r="FH29" s="806"/>
      <c r="FI29" s="806"/>
      <c r="FJ29" s="806"/>
      <c r="FK29" s="806"/>
      <c r="FL29" s="806"/>
      <c r="FM29" s="806"/>
      <c r="FN29" s="806"/>
      <c r="FO29" s="806"/>
      <c r="FP29" s="806"/>
      <c r="FQ29" s="806"/>
      <c r="FR29" s="806"/>
      <c r="FS29" s="806"/>
      <c r="FT29" s="806"/>
      <c r="FU29" s="806"/>
      <c r="FV29" s="806"/>
      <c r="FW29" s="806"/>
      <c r="FX29" s="806"/>
      <c r="FY29" s="806"/>
      <c r="FZ29" s="806"/>
      <c r="GA29" s="806"/>
      <c r="GB29" s="806"/>
      <c r="GC29" s="806"/>
      <c r="GD29" s="806"/>
      <c r="GE29" s="806"/>
      <c r="GF29" s="806"/>
      <c r="GG29" s="806"/>
      <c r="GH29" s="806"/>
      <c r="GI29" s="806"/>
      <c r="GJ29" s="806"/>
      <c r="GK29" s="806"/>
      <c r="GL29" s="806"/>
      <c r="GM29" s="806"/>
      <c r="GN29" s="806"/>
      <c r="GO29" s="806"/>
      <c r="GP29" s="806"/>
      <c r="GQ29" s="806"/>
      <c r="GR29" s="806"/>
      <c r="GS29" s="806"/>
      <c r="GT29" s="806"/>
      <c r="GU29" s="806"/>
      <c r="GV29" s="806"/>
      <c r="GW29" s="806"/>
      <c r="GX29" s="806"/>
      <c r="GY29" s="806"/>
      <c r="GZ29" s="806"/>
      <c r="HA29" s="806"/>
      <c r="HB29" s="806"/>
      <c r="HC29" s="806"/>
      <c r="HD29" s="806"/>
      <c r="HE29" s="806"/>
      <c r="HF29" s="806"/>
      <c r="HG29" s="806"/>
      <c r="HH29" s="806"/>
      <c r="HI29" s="806"/>
      <c r="HJ29" s="806"/>
      <c r="HK29" s="806"/>
      <c r="HL29" s="806"/>
      <c r="HM29" s="806"/>
      <c r="HN29" s="806"/>
      <c r="HO29" s="806"/>
      <c r="HP29" s="806"/>
      <c r="HQ29" s="806"/>
      <c r="HR29" s="806"/>
      <c r="HS29" s="806"/>
      <c r="HT29" s="806"/>
      <c r="HU29" s="806"/>
      <c r="HV29" s="806"/>
      <c r="HW29" s="806"/>
      <c r="HX29" s="806"/>
      <c r="HY29" s="806"/>
      <c r="HZ29" s="806"/>
      <c r="IA29" s="806"/>
      <c r="IB29" s="806"/>
      <c r="IC29" s="806"/>
      <c r="ID29" s="806"/>
      <c r="IE29" s="806"/>
      <c r="IF29" s="806"/>
      <c r="IG29" s="806"/>
      <c r="IH29" s="806"/>
      <c r="II29" s="806"/>
      <c r="IJ29" s="806"/>
      <c r="IK29" s="806"/>
      <c r="IL29" s="806"/>
      <c r="IM29" s="806"/>
      <c r="IN29" s="806"/>
      <c r="IO29" s="806"/>
      <c r="IP29" s="806"/>
      <c r="IQ29" s="806"/>
      <c r="IR29" s="806"/>
      <c r="IS29" s="806"/>
      <c r="IT29" s="806"/>
      <c r="IU29" s="806"/>
      <c r="IV29" s="806"/>
      <c r="IW29" s="806"/>
      <c r="IX29" s="806"/>
      <c r="IY29" s="806"/>
      <c r="IZ29" s="806"/>
      <c r="JA29" s="806"/>
      <c r="JB29" s="806"/>
      <c r="JC29" s="806"/>
      <c r="JD29" s="806"/>
      <c r="JE29" s="806"/>
      <c r="JF29" s="806"/>
      <c r="JG29" s="806"/>
      <c r="JH29" s="806"/>
      <c r="JI29" s="806"/>
      <c r="JJ29" s="806"/>
      <c r="JK29" s="806"/>
      <c r="JL29" s="806"/>
      <c r="JM29" s="806"/>
      <c r="JN29" s="806"/>
      <c r="JO29" s="806"/>
      <c r="JP29" s="806"/>
      <c r="JQ29" s="806"/>
      <c r="JR29" s="806"/>
      <c r="JS29" s="806"/>
      <c r="JT29" s="806"/>
      <c r="JU29" s="806"/>
      <c r="JV29" s="806"/>
      <c r="JW29" s="806"/>
      <c r="JX29" s="806"/>
      <c r="JY29" s="806"/>
      <c r="JZ29" s="806"/>
      <c r="KA29" s="806"/>
      <c r="KB29" s="806"/>
      <c r="KC29" s="806"/>
      <c r="KD29" s="806"/>
      <c r="KE29" s="806"/>
      <c r="KF29" s="806"/>
      <c r="KG29" s="806"/>
      <c r="KH29" s="806"/>
      <c r="KI29" s="806"/>
      <c r="KJ29" s="806"/>
      <c r="KK29" s="806"/>
      <c r="KL29" s="806"/>
      <c r="KM29" s="806"/>
      <c r="KN29" s="806"/>
      <c r="KO29" s="806"/>
      <c r="KP29" s="806"/>
      <c r="KQ29" s="806"/>
      <c r="KR29" s="806"/>
      <c r="KS29" s="806"/>
      <c r="KT29" s="806"/>
      <c r="KU29" s="806"/>
      <c r="KV29" s="806"/>
      <c r="KW29" s="806"/>
      <c r="KX29" s="806"/>
      <c r="KY29" s="806"/>
      <c r="KZ29" s="806"/>
      <c r="LA29" s="806"/>
      <c r="LB29" s="806"/>
      <c r="LC29" s="806"/>
      <c r="LD29" s="806"/>
      <c r="LE29" s="806"/>
      <c r="LF29" s="806"/>
      <c r="LG29" s="806"/>
      <c r="LH29" s="806"/>
      <c r="LI29" s="806"/>
      <c r="LJ29" s="806"/>
      <c r="LK29" s="806"/>
      <c r="LL29" s="806"/>
      <c r="LM29" s="806"/>
      <c r="LN29" s="806"/>
      <c r="LO29" s="806"/>
      <c r="LP29" s="806"/>
      <c r="LQ29" s="806"/>
      <c r="LR29" s="806"/>
      <c r="LS29" s="806"/>
      <c r="LT29" s="806"/>
      <c r="LU29" s="806"/>
      <c r="LV29" s="806"/>
      <c r="LW29" s="806"/>
      <c r="LX29" s="806"/>
      <c r="LY29" s="806"/>
      <c r="LZ29" s="806"/>
      <c r="MA29" s="806"/>
      <c r="MB29" s="806"/>
      <c r="MC29" s="806"/>
      <c r="MD29" s="806"/>
      <c r="ME29" s="806"/>
      <c r="MF29" s="806"/>
      <c r="MG29" s="806"/>
      <c r="MH29" s="806"/>
      <c r="MI29" s="806"/>
      <c r="MJ29" s="806"/>
      <c r="MK29" s="806"/>
      <c r="ML29" s="806"/>
      <c r="MM29" s="806"/>
      <c r="MN29" s="806"/>
      <c r="MO29" s="806"/>
      <c r="MP29" s="806"/>
      <c r="MQ29" s="806"/>
      <c r="MR29" s="806"/>
      <c r="MS29" s="806"/>
      <c r="MT29" s="806"/>
      <c r="MU29" s="806"/>
      <c r="MV29" s="806"/>
      <c r="MW29" s="806"/>
      <c r="MX29" s="806"/>
      <c r="MY29" s="806"/>
      <c r="MZ29" s="806"/>
      <c r="NA29" s="806"/>
      <c r="NB29" s="806"/>
      <c r="NC29" s="806"/>
      <c r="ND29" s="806"/>
      <c r="NE29" s="806"/>
      <c r="NF29" s="806"/>
      <c r="NG29" s="806"/>
      <c r="NH29" s="806"/>
      <c r="NI29" s="806"/>
      <c r="NJ29" s="806"/>
      <c r="NK29" s="806"/>
      <c r="NL29" s="806"/>
      <c r="NM29" s="806"/>
      <c r="NN29" s="806"/>
      <c r="NO29" s="806"/>
      <c r="NP29" s="806"/>
      <c r="NQ29" s="806"/>
      <c r="NR29" s="806"/>
      <c r="NS29" s="806"/>
      <c r="NT29" s="806"/>
      <c r="NU29" s="806"/>
      <c r="NV29" s="806"/>
      <c r="NW29" s="806"/>
      <c r="NX29" s="806"/>
      <c r="NY29" s="806"/>
      <c r="NZ29" s="806"/>
      <c r="OA29" s="806"/>
      <c r="OB29" s="806"/>
      <c r="OC29" s="806"/>
      <c r="OD29" s="806"/>
      <c r="OE29" s="806"/>
      <c r="OF29" s="806"/>
      <c r="OG29" s="806"/>
      <c r="OH29" s="806"/>
      <c r="OI29" s="806"/>
      <c r="OJ29" s="806"/>
      <c r="OK29" s="806"/>
      <c r="OL29" s="806"/>
      <c r="OM29" s="806"/>
      <c r="ON29" s="806"/>
      <c r="OO29" s="806"/>
      <c r="OP29" s="806"/>
      <c r="OQ29" s="806"/>
      <c r="OR29" s="806"/>
      <c r="OS29" s="806"/>
      <c r="OT29" s="806"/>
      <c r="OU29" s="806"/>
      <c r="OV29" s="806"/>
      <c r="OW29" s="806"/>
      <c r="OX29" s="806"/>
      <c r="OY29" s="806"/>
      <c r="OZ29" s="806"/>
      <c r="PA29" s="806"/>
      <c r="PB29" s="806"/>
      <c r="PC29" s="806"/>
      <c r="PD29" s="806"/>
      <c r="PE29" s="806"/>
      <c r="PF29" s="806"/>
      <c r="PG29" s="806"/>
      <c r="PH29" s="806"/>
      <c r="PI29" s="806"/>
      <c r="PJ29" s="806"/>
      <c r="PK29" s="806"/>
      <c r="PL29" s="806"/>
      <c r="PM29" s="806"/>
      <c r="PN29" s="806"/>
      <c r="PO29" s="806"/>
      <c r="PP29" s="806"/>
      <c r="PQ29" s="806"/>
      <c r="PR29" s="806"/>
      <c r="PS29" s="806"/>
      <c r="PT29" s="806"/>
      <c r="PU29" s="806"/>
      <c r="PV29" s="806"/>
      <c r="PW29" s="806"/>
      <c r="PX29" s="806"/>
      <c r="PY29" s="806"/>
      <c r="PZ29" s="806"/>
      <c r="QA29" s="806"/>
      <c r="QB29" s="806"/>
      <c r="QC29" s="806"/>
      <c r="QD29" s="806"/>
      <c r="QE29" s="806"/>
      <c r="QF29" s="806"/>
      <c r="QG29" s="806"/>
      <c r="QH29" s="806"/>
      <c r="QI29" s="806"/>
      <c r="QJ29" s="806"/>
      <c r="QK29" s="806"/>
      <c r="QL29" s="806"/>
      <c r="QM29" s="806"/>
      <c r="QN29" s="806"/>
      <c r="QO29" s="806"/>
      <c r="QP29" s="806"/>
      <c r="QQ29" s="806"/>
      <c r="QR29" s="806"/>
      <c r="QS29" s="806"/>
      <c r="QT29" s="806"/>
      <c r="QU29" s="806"/>
      <c r="QV29" s="806"/>
      <c r="QW29" s="806"/>
      <c r="QX29" s="806"/>
      <c r="QY29" s="806"/>
      <c r="QZ29" s="806"/>
      <c r="RA29" s="806"/>
      <c r="RB29" s="806"/>
      <c r="RC29" s="806"/>
      <c r="RD29" s="806"/>
      <c r="RE29" s="806"/>
      <c r="RF29" s="806"/>
      <c r="RG29" s="806"/>
      <c r="RH29" s="806"/>
      <c r="RI29" s="806"/>
      <c r="RJ29" s="806"/>
      <c r="RK29" s="806"/>
      <c r="RL29" s="806"/>
      <c r="RM29" s="806"/>
      <c r="RN29" s="806"/>
      <c r="RO29" s="806"/>
      <c r="RP29" s="806"/>
      <c r="RQ29" s="806"/>
      <c r="RR29" s="806"/>
      <c r="RS29" s="806"/>
      <c r="RT29" s="806"/>
      <c r="RU29" s="806"/>
      <c r="RV29" s="806"/>
      <c r="RW29" s="806"/>
      <c r="RX29" s="806"/>
      <c r="RY29" s="806"/>
      <c r="RZ29" s="806"/>
      <c r="SA29" s="806"/>
      <c r="SB29" s="806"/>
      <c r="SC29" s="806"/>
      <c r="SD29" s="806"/>
      <c r="SE29" s="806"/>
      <c r="SF29" s="806"/>
      <c r="SG29" s="806"/>
      <c r="SH29" s="806"/>
      <c r="SI29" s="806"/>
      <c r="SJ29" s="806"/>
      <c r="SK29" s="806"/>
      <c r="SL29" s="806"/>
      <c r="SM29" s="806"/>
      <c r="SN29" s="806"/>
      <c r="SO29" s="806"/>
      <c r="SP29" s="806"/>
      <c r="SQ29" s="806"/>
      <c r="SR29" s="806"/>
      <c r="SS29" s="806"/>
      <c r="ST29" s="806"/>
      <c r="SU29" s="806"/>
      <c r="SV29" s="806"/>
      <c r="SW29" s="806"/>
      <c r="SX29" s="806"/>
      <c r="SY29" s="806"/>
      <c r="SZ29" s="806"/>
      <c r="TA29" s="806"/>
      <c r="TB29" s="806"/>
      <c r="TC29" s="806"/>
      <c r="TD29" s="806"/>
      <c r="TE29" s="806"/>
      <c r="TF29" s="806"/>
      <c r="TG29" s="806"/>
      <c r="TH29" s="806"/>
      <c r="TI29" s="806"/>
      <c r="TJ29" s="806"/>
      <c r="TK29" s="806"/>
      <c r="TL29" s="806"/>
      <c r="TM29" s="806"/>
      <c r="TN29" s="806"/>
      <c r="TO29" s="806"/>
      <c r="TP29" s="806"/>
      <c r="TQ29" s="806"/>
      <c r="TR29" s="806"/>
      <c r="TS29" s="806"/>
      <c r="TT29" s="806"/>
      <c r="TU29" s="806"/>
      <c r="TV29" s="806"/>
      <c r="TW29" s="806"/>
      <c r="TX29" s="806"/>
      <c r="TY29" s="806"/>
      <c r="TZ29" s="806"/>
      <c r="UA29" s="806"/>
      <c r="UB29" s="806"/>
      <c r="UC29" s="806"/>
      <c r="UD29" s="806"/>
      <c r="UE29" s="806"/>
      <c r="UF29" s="806"/>
      <c r="UG29" s="806"/>
      <c r="UH29" s="806"/>
      <c r="UI29" s="806"/>
      <c r="UJ29" s="806"/>
      <c r="UK29" s="806"/>
      <c r="UL29" s="806"/>
      <c r="UM29" s="806"/>
      <c r="UN29" s="806"/>
      <c r="UO29" s="806"/>
      <c r="UP29" s="806"/>
      <c r="UQ29" s="806"/>
      <c r="UR29" s="806"/>
      <c r="US29" s="806"/>
      <c r="UT29" s="806"/>
      <c r="UU29" s="806"/>
      <c r="UV29" s="806"/>
      <c r="UW29" s="806"/>
      <c r="UX29" s="806"/>
      <c r="UY29" s="806"/>
      <c r="UZ29" s="806"/>
      <c r="VA29" s="806"/>
      <c r="VB29" s="806"/>
      <c r="VC29" s="806"/>
      <c r="VD29" s="806"/>
      <c r="VE29" s="806"/>
      <c r="VF29" s="806"/>
      <c r="VG29" s="806"/>
      <c r="VH29" s="806"/>
      <c r="VI29" s="806"/>
      <c r="VJ29" s="806"/>
      <c r="VK29" s="806"/>
      <c r="VL29" s="806"/>
      <c r="VM29" s="806"/>
      <c r="VN29" s="806"/>
      <c r="VO29" s="806"/>
      <c r="VP29" s="806"/>
      <c r="VQ29" s="806"/>
      <c r="VR29" s="806"/>
      <c r="VS29" s="806"/>
      <c r="VT29" s="806"/>
      <c r="VU29" s="806"/>
      <c r="VV29" s="806"/>
      <c r="VW29" s="806"/>
      <c r="VX29" s="806"/>
      <c r="VY29" s="806"/>
      <c r="VZ29" s="806"/>
      <c r="WA29" s="806"/>
      <c r="WB29" s="806"/>
      <c r="WC29" s="806"/>
      <c r="WD29" s="806"/>
      <c r="WE29" s="806"/>
      <c r="WF29" s="806"/>
      <c r="WG29" s="806"/>
      <c r="WH29" s="806"/>
      <c r="WI29" s="806"/>
      <c r="WJ29" s="806"/>
      <c r="WK29" s="806"/>
      <c r="WL29" s="806"/>
      <c r="WM29" s="806"/>
      <c r="WN29" s="806"/>
      <c r="WO29" s="806"/>
      <c r="WP29" s="806"/>
      <c r="WQ29" s="806"/>
      <c r="WR29" s="806"/>
      <c r="WS29" s="806"/>
      <c r="WT29" s="806"/>
      <c r="WU29" s="806"/>
      <c r="WV29" s="806"/>
      <c r="WW29" s="806"/>
      <c r="WX29" s="806"/>
      <c r="WY29" s="806"/>
      <c r="WZ29" s="806"/>
      <c r="XA29" s="806"/>
      <c r="XB29" s="806"/>
      <c r="XC29" s="806"/>
      <c r="XD29" s="806"/>
      <c r="XE29" s="806"/>
      <c r="XF29" s="806"/>
      <c r="XG29" s="806"/>
      <c r="XH29" s="806"/>
      <c r="XI29" s="806"/>
      <c r="XJ29" s="806"/>
      <c r="XK29" s="806"/>
      <c r="XL29" s="806"/>
      <c r="XM29" s="806"/>
      <c r="XN29" s="806"/>
      <c r="XO29" s="806"/>
      <c r="XP29" s="806"/>
      <c r="XQ29" s="806"/>
      <c r="XR29" s="806"/>
      <c r="XS29" s="806"/>
      <c r="XT29" s="806"/>
      <c r="XU29" s="806"/>
      <c r="XV29" s="806"/>
      <c r="XW29" s="806"/>
      <c r="XX29" s="806"/>
      <c r="XY29" s="806"/>
      <c r="XZ29" s="806"/>
      <c r="YA29" s="806"/>
      <c r="YB29" s="806"/>
      <c r="YC29" s="806"/>
      <c r="YD29" s="806"/>
      <c r="YE29" s="806"/>
      <c r="YF29" s="806"/>
      <c r="YG29" s="806"/>
      <c r="YH29" s="806"/>
      <c r="YI29" s="806"/>
      <c r="YJ29" s="806"/>
      <c r="YK29" s="806"/>
      <c r="YL29" s="806"/>
      <c r="YM29" s="806"/>
      <c r="YN29" s="806"/>
      <c r="YO29" s="806"/>
      <c r="YP29" s="806"/>
      <c r="YQ29" s="806"/>
      <c r="YR29" s="806"/>
      <c r="YS29" s="806"/>
      <c r="YT29" s="806"/>
      <c r="YU29" s="806"/>
      <c r="YV29" s="806"/>
      <c r="YW29" s="806"/>
      <c r="YX29" s="806"/>
      <c r="YY29" s="806"/>
      <c r="YZ29" s="806"/>
      <c r="ZA29" s="806"/>
      <c r="ZB29" s="806"/>
      <c r="ZC29" s="806"/>
      <c r="ZD29" s="806"/>
      <c r="ZE29" s="806"/>
      <c r="ZF29" s="806"/>
      <c r="ZG29" s="806"/>
      <c r="ZH29" s="806"/>
      <c r="ZI29" s="806"/>
      <c r="ZJ29" s="806"/>
      <c r="ZK29" s="806"/>
      <c r="ZL29" s="806"/>
      <c r="ZM29" s="806"/>
      <c r="ZN29" s="806"/>
      <c r="ZO29" s="806"/>
      <c r="ZP29" s="806"/>
      <c r="ZQ29" s="806"/>
      <c r="ZR29" s="806"/>
      <c r="ZS29" s="806"/>
      <c r="ZT29" s="806"/>
      <c r="ZU29" s="806"/>
      <c r="ZV29" s="806"/>
      <c r="ZW29" s="806"/>
      <c r="ZX29" s="806"/>
      <c r="ZY29" s="806"/>
      <c r="ZZ29" s="806"/>
      <c r="AAA29" s="806"/>
      <c r="AAB29" s="806"/>
      <c r="AAC29" s="806"/>
      <c r="AAD29" s="806"/>
      <c r="AAE29" s="806"/>
      <c r="AAF29" s="806"/>
      <c r="AAG29" s="806"/>
      <c r="AAH29" s="806"/>
      <c r="AAI29" s="806"/>
      <c r="AAJ29" s="806"/>
      <c r="AAK29" s="806"/>
      <c r="AAL29" s="806"/>
      <c r="AAM29" s="806"/>
      <c r="AAN29" s="806"/>
      <c r="AAO29" s="806"/>
      <c r="AAP29" s="806"/>
      <c r="AAQ29" s="806"/>
      <c r="AAR29" s="806"/>
      <c r="AAS29" s="806"/>
      <c r="AAT29" s="806"/>
      <c r="AAU29" s="806"/>
      <c r="AAV29" s="806"/>
      <c r="AAW29" s="806"/>
      <c r="AAX29" s="806"/>
      <c r="AAY29" s="806"/>
      <c r="AAZ29" s="806"/>
      <c r="ABA29" s="806"/>
      <c r="ABB29" s="806"/>
      <c r="ABC29" s="806"/>
      <c r="ABD29" s="806"/>
      <c r="ABE29" s="806"/>
      <c r="ABF29" s="806"/>
      <c r="ABG29" s="806"/>
      <c r="ABH29" s="806"/>
      <c r="ABI29" s="806"/>
      <c r="ABJ29" s="806"/>
      <c r="ABK29" s="806"/>
      <c r="ABL29" s="806"/>
      <c r="ABM29" s="806"/>
      <c r="ABN29" s="806"/>
      <c r="ABO29" s="806"/>
      <c r="ABP29" s="806"/>
      <c r="ABQ29" s="806"/>
      <c r="ABR29" s="806"/>
      <c r="ABS29" s="806"/>
      <c r="ABT29" s="806"/>
      <c r="ABU29" s="806"/>
      <c r="ABV29" s="806"/>
      <c r="ABW29" s="806"/>
      <c r="ABX29" s="806"/>
      <c r="ABY29" s="806"/>
      <c r="ABZ29" s="806"/>
      <c r="ACA29" s="806"/>
      <c r="ACB29" s="806"/>
      <c r="ACC29" s="806"/>
      <c r="ACD29" s="806"/>
      <c r="ACE29" s="806"/>
      <c r="ACF29" s="806"/>
      <c r="ACG29" s="806"/>
      <c r="ACH29" s="806"/>
      <c r="ACI29" s="806"/>
      <c r="ACJ29" s="806"/>
      <c r="ACK29" s="806"/>
      <c r="ACL29" s="806"/>
      <c r="ACM29" s="806"/>
      <c r="ACN29" s="806"/>
      <c r="ACO29" s="806"/>
      <c r="ACP29" s="806"/>
      <c r="ACQ29" s="806"/>
      <c r="ACR29" s="806"/>
      <c r="ACS29" s="806"/>
      <c r="ACT29" s="806"/>
      <c r="ACU29" s="806"/>
      <c r="ACV29" s="806"/>
      <c r="ACW29" s="806"/>
      <c r="ACX29" s="806"/>
      <c r="ACY29" s="806"/>
      <c r="ACZ29" s="806"/>
      <c r="ADA29" s="806"/>
      <c r="ADB29" s="806"/>
      <c r="ADC29" s="806"/>
      <c r="ADD29" s="806"/>
      <c r="ADE29" s="806"/>
      <c r="ADF29" s="806"/>
      <c r="ADG29" s="806"/>
      <c r="ADH29" s="806"/>
      <c r="ADI29" s="806"/>
      <c r="ADJ29" s="806"/>
      <c r="ADK29" s="806"/>
      <c r="ADL29" s="806"/>
      <c r="ADM29" s="806"/>
      <c r="ADN29" s="806"/>
      <c r="ADO29" s="806"/>
      <c r="ADP29" s="806"/>
      <c r="ADQ29" s="806"/>
      <c r="ADR29" s="806"/>
      <c r="ADS29" s="806"/>
      <c r="ADT29" s="806"/>
      <c r="ADU29" s="806"/>
      <c r="ADV29" s="806"/>
      <c r="ADW29" s="806"/>
      <c r="ADX29" s="806"/>
      <c r="ADY29" s="806"/>
      <c r="ADZ29" s="806"/>
      <c r="AEA29" s="806"/>
      <c r="AEB29" s="806"/>
      <c r="AEC29" s="806"/>
      <c r="AED29" s="806"/>
      <c r="AEE29" s="806"/>
      <c r="AEF29" s="806"/>
      <c r="AEG29" s="806"/>
      <c r="AEH29" s="806"/>
      <c r="AEI29" s="806"/>
      <c r="AEJ29" s="806"/>
      <c r="AEK29" s="806"/>
      <c r="AEL29" s="806"/>
      <c r="AEM29" s="806"/>
      <c r="AEN29" s="806"/>
      <c r="AEO29" s="806"/>
      <c r="AEP29" s="806"/>
      <c r="AEQ29" s="806"/>
      <c r="AER29" s="806"/>
      <c r="AES29" s="806"/>
      <c r="AET29" s="806"/>
      <c r="AEU29" s="806"/>
      <c r="AEV29" s="806"/>
      <c r="AEW29" s="806"/>
      <c r="AEX29" s="806"/>
      <c r="AEY29" s="806"/>
      <c r="AEZ29" s="806"/>
      <c r="AFA29" s="806"/>
      <c r="AFB29" s="806"/>
      <c r="AFC29" s="806"/>
      <c r="AFD29" s="806"/>
      <c r="AFE29" s="806"/>
      <c r="AFF29" s="806"/>
      <c r="AFG29" s="806"/>
      <c r="AFH29" s="806"/>
      <c r="AFI29" s="806"/>
      <c r="AFJ29" s="806"/>
      <c r="AFK29" s="806"/>
      <c r="AFL29" s="806"/>
      <c r="AFM29" s="806"/>
      <c r="AFN29" s="806"/>
      <c r="AFO29" s="806"/>
      <c r="AFP29" s="806"/>
      <c r="AFQ29" s="806"/>
      <c r="AFR29" s="806"/>
      <c r="AFS29" s="806"/>
      <c r="AFT29" s="806"/>
      <c r="AFU29" s="806"/>
      <c r="AFV29" s="806"/>
      <c r="AFW29" s="806"/>
      <c r="AFX29" s="806"/>
      <c r="AFY29" s="806"/>
      <c r="AFZ29" s="806"/>
      <c r="AGA29" s="806"/>
      <c r="AGB29" s="806"/>
      <c r="AGC29" s="806"/>
      <c r="AGD29" s="806"/>
      <c r="AGE29" s="806"/>
      <c r="AGF29" s="806"/>
      <c r="AGG29" s="806"/>
      <c r="AGH29" s="806"/>
      <c r="AGI29" s="806"/>
      <c r="AGJ29" s="806"/>
      <c r="AGK29" s="806"/>
      <c r="AGL29" s="806"/>
      <c r="AGM29" s="806"/>
      <c r="AGN29" s="806"/>
      <c r="AGO29" s="806"/>
      <c r="AGP29" s="806"/>
      <c r="AGQ29" s="806"/>
      <c r="AGR29" s="806"/>
      <c r="AGS29" s="806"/>
      <c r="AGT29" s="806"/>
      <c r="AGU29" s="806"/>
      <c r="AGV29" s="806"/>
      <c r="AGW29" s="806"/>
      <c r="AGX29" s="806"/>
      <c r="AGY29" s="806"/>
      <c r="AGZ29" s="806"/>
      <c r="AHA29" s="806"/>
      <c r="AHB29" s="806"/>
      <c r="AHC29" s="806"/>
      <c r="AHD29" s="806"/>
      <c r="AHE29" s="806"/>
      <c r="AHF29" s="806"/>
      <c r="AHG29" s="806"/>
      <c r="AHH29" s="806"/>
      <c r="AHI29" s="806"/>
      <c r="AHJ29" s="806"/>
      <c r="AHK29" s="806"/>
      <c r="AHL29" s="806"/>
      <c r="AHM29" s="806"/>
      <c r="AHN29" s="806"/>
      <c r="AHO29" s="806"/>
      <c r="AHP29" s="806"/>
      <c r="AHQ29" s="806"/>
      <c r="AHR29" s="806"/>
      <c r="AHS29" s="806"/>
      <c r="AHT29" s="806"/>
      <c r="AHU29" s="806"/>
      <c r="AHV29" s="806"/>
      <c r="AHW29" s="806"/>
      <c r="AHX29" s="806"/>
      <c r="AHY29" s="806"/>
      <c r="AHZ29" s="806"/>
      <c r="AIA29" s="806"/>
      <c r="AIB29" s="806"/>
      <c r="AIC29" s="806"/>
      <c r="AID29" s="806"/>
      <c r="AIE29" s="806"/>
      <c r="AIF29" s="806"/>
      <c r="AIG29" s="806"/>
      <c r="AIH29" s="806"/>
      <c r="AII29" s="806"/>
      <c r="AIJ29" s="806"/>
      <c r="AIK29" s="806"/>
      <c r="AIL29" s="806"/>
      <c r="AIM29" s="806"/>
      <c r="AIN29" s="806"/>
      <c r="AIO29" s="806"/>
      <c r="AIP29" s="806"/>
      <c r="AIQ29" s="806"/>
      <c r="AIR29" s="806"/>
      <c r="AIS29" s="806"/>
      <c r="AIT29" s="806"/>
      <c r="AIU29" s="806"/>
      <c r="AIV29" s="806"/>
      <c r="AIW29" s="806"/>
      <c r="AIX29" s="806"/>
      <c r="AIY29" s="806"/>
      <c r="AIZ29" s="806"/>
      <c r="AJA29" s="806"/>
      <c r="AJB29" s="806"/>
      <c r="AJC29" s="806"/>
      <c r="AJD29" s="806"/>
      <c r="AJE29" s="806"/>
      <c r="AJF29" s="806"/>
      <c r="AJG29" s="806"/>
      <c r="AJH29" s="806"/>
      <c r="AJI29" s="806"/>
      <c r="AJJ29" s="806"/>
      <c r="AJK29" s="806"/>
      <c r="AJL29" s="806"/>
      <c r="AJM29" s="806"/>
      <c r="AJN29" s="806"/>
      <c r="AJO29" s="806"/>
      <c r="AJP29" s="806"/>
      <c r="AJQ29" s="806"/>
      <c r="AJR29" s="806"/>
      <c r="AJS29" s="806"/>
      <c r="AJT29" s="806"/>
      <c r="AJU29" s="806"/>
      <c r="AJV29" s="806"/>
      <c r="AJW29" s="806"/>
      <c r="AJX29" s="806"/>
      <c r="AJY29" s="806"/>
      <c r="AJZ29" s="806"/>
      <c r="AKA29" s="806"/>
      <c r="AKB29" s="806"/>
      <c r="AKC29" s="806"/>
      <c r="AKD29" s="806"/>
      <c r="AKE29" s="806"/>
      <c r="AKF29" s="806"/>
      <c r="AKG29" s="806"/>
      <c r="AKH29" s="806"/>
      <c r="AKI29" s="806"/>
      <c r="AKJ29" s="806"/>
      <c r="AKK29" s="806"/>
      <c r="AKL29" s="806"/>
      <c r="AKM29" s="806"/>
      <c r="AKN29" s="806"/>
      <c r="AKO29" s="806"/>
      <c r="AKP29" s="806"/>
      <c r="AKQ29" s="806"/>
      <c r="AKR29" s="806"/>
      <c r="AKS29" s="806"/>
      <c r="AKT29" s="806"/>
      <c r="AKU29" s="806"/>
      <c r="AKV29" s="806"/>
      <c r="AKW29" s="806"/>
      <c r="AKX29" s="806"/>
      <c r="AKY29" s="806"/>
      <c r="AKZ29" s="806"/>
      <c r="ALA29" s="806"/>
      <c r="ALB29" s="806"/>
      <c r="ALC29" s="806"/>
      <c r="ALD29" s="806"/>
      <c r="ALE29" s="806"/>
      <c r="ALF29" s="806"/>
      <c r="ALG29" s="806"/>
      <c r="ALH29" s="806"/>
      <c r="ALI29" s="806"/>
      <c r="ALJ29" s="806"/>
      <c r="ALK29" s="806"/>
      <c r="ALL29" s="806"/>
      <c r="ALM29" s="806"/>
      <c r="ALN29" s="806"/>
      <c r="ALO29" s="806"/>
      <c r="ALP29" s="806"/>
      <c r="ALQ29" s="806"/>
      <c r="ALR29" s="806"/>
      <c r="ALS29" s="806"/>
      <c r="ALT29" s="806"/>
      <c r="ALU29" s="806"/>
      <c r="ALV29" s="806"/>
      <c r="ALW29" s="806"/>
      <c r="ALX29" s="806"/>
      <c r="ALY29" s="806"/>
      <c r="ALZ29" s="806"/>
      <c r="AMA29" s="806"/>
      <c r="AMB29" s="806"/>
      <c r="AMC29" s="806"/>
      <c r="AMD29" s="806"/>
      <c r="AME29" s="806"/>
      <c r="AMF29" s="806"/>
      <c r="AMG29" s="806"/>
      <c r="AMH29" s="806"/>
      <c r="AMI29" s="806"/>
      <c r="AMJ29" s="806"/>
    </row>
    <row r="30" spans="1:1024" s="1003" customFormat="1" ht="109.5" customHeight="1">
      <c r="A30" s="997" t="s">
        <v>2737</v>
      </c>
      <c r="B30" s="998" t="s">
        <v>2557</v>
      </c>
      <c r="C30" s="1032"/>
      <c r="D30" s="999" t="s">
        <v>2831</v>
      </c>
      <c r="E30" s="1018"/>
      <c r="F30" s="1033">
        <v>39</v>
      </c>
      <c r="G30" s="1033">
        <f t="shared" si="0"/>
        <v>39</v>
      </c>
      <c r="H30" s="367"/>
      <c r="I30" s="367"/>
      <c r="L30" s="806"/>
      <c r="M30" s="806"/>
      <c r="N30" s="806"/>
      <c r="O30" s="806"/>
      <c r="P30" s="806"/>
      <c r="Q30" s="806"/>
      <c r="R30" s="806"/>
      <c r="S30" s="806"/>
      <c r="T30" s="806"/>
      <c r="U30" s="806"/>
      <c r="V30" s="806"/>
      <c r="W30" s="806"/>
      <c r="X30" s="806"/>
      <c r="Y30" s="806"/>
      <c r="Z30" s="806"/>
      <c r="AA30" s="806"/>
      <c r="AB30" s="806"/>
      <c r="AC30" s="806"/>
      <c r="AD30" s="806"/>
      <c r="AE30" s="806"/>
      <c r="AF30" s="806"/>
      <c r="AG30" s="806"/>
      <c r="AH30" s="806"/>
      <c r="AI30" s="806"/>
      <c r="AJ30" s="806"/>
      <c r="AK30" s="806"/>
      <c r="AL30" s="806"/>
      <c r="AM30" s="806"/>
      <c r="AN30" s="806"/>
      <c r="AO30" s="806"/>
      <c r="AP30" s="806"/>
      <c r="AQ30" s="806"/>
      <c r="AR30" s="806"/>
      <c r="AS30" s="806"/>
      <c r="AT30" s="806"/>
      <c r="AU30" s="806"/>
      <c r="AV30" s="806"/>
      <c r="AW30" s="806"/>
      <c r="AX30" s="806"/>
      <c r="AY30" s="806"/>
      <c r="AZ30" s="806"/>
      <c r="BA30" s="806"/>
      <c r="BB30" s="806"/>
      <c r="BC30" s="806"/>
      <c r="BD30" s="806"/>
      <c r="BE30" s="806"/>
      <c r="BF30" s="806"/>
      <c r="BG30" s="806"/>
      <c r="BH30" s="806"/>
      <c r="BI30" s="806"/>
      <c r="BJ30" s="806"/>
      <c r="BK30" s="806"/>
      <c r="BL30" s="806"/>
      <c r="BM30" s="806"/>
      <c r="BN30" s="806"/>
      <c r="BO30" s="806"/>
      <c r="BP30" s="806"/>
      <c r="BQ30" s="806"/>
      <c r="BR30" s="806"/>
      <c r="BS30" s="806"/>
      <c r="BT30" s="806"/>
      <c r="BU30" s="806"/>
      <c r="BV30" s="806"/>
      <c r="BW30" s="806"/>
      <c r="BX30" s="806"/>
      <c r="BY30" s="806"/>
      <c r="BZ30" s="806"/>
      <c r="CA30" s="806"/>
      <c r="CB30" s="806"/>
      <c r="CC30" s="806"/>
      <c r="CD30" s="806"/>
      <c r="CE30" s="806"/>
      <c r="CF30" s="806"/>
      <c r="CG30" s="806"/>
      <c r="CH30" s="806"/>
      <c r="CI30" s="806"/>
      <c r="CJ30" s="806"/>
      <c r="CK30" s="806"/>
      <c r="CL30" s="806"/>
      <c r="CM30" s="806"/>
      <c r="CN30" s="806"/>
      <c r="CO30" s="806"/>
      <c r="CP30" s="806"/>
      <c r="CQ30" s="806"/>
      <c r="CR30" s="806"/>
      <c r="CS30" s="806"/>
      <c r="CT30" s="806"/>
      <c r="CU30" s="806"/>
      <c r="CV30" s="806"/>
      <c r="CW30" s="806"/>
      <c r="CX30" s="806"/>
      <c r="CY30" s="806"/>
      <c r="CZ30" s="806"/>
      <c r="DA30" s="806"/>
      <c r="DB30" s="806"/>
      <c r="DC30" s="806"/>
      <c r="DD30" s="806"/>
      <c r="DE30" s="806"/>
      <c r="DF30" s="806"/>
      <c r="DG30" s="806"/>
      <c r="DH30" s="806"/>
      <c r="DI30" s="806"/>
      <c r="DJ30" s="806"/>
      <c r="DK30" s="806"/>
      <c r="DL30" s="806"/>
      <c r="DM30" s="806"/>
      <c r="DN30" s="806"/>
      <c r="DO30" s="806"/>
      <c r="DP30" s="806"/>
      <c r="DQ30" s="806"/>
      <c r="DR30" s="806"/>
      <c r="DS30" s="806"/>
      <c r="DT30" s="806"/>
      <c r="DU30" s="806"/>
      <c r="DV30" s="806"/>
      <c r="DW30" s="806"/>
      <c r="DX30" s="806"/>
      <c r="DY30" s="806"/>
      <c r="DZ30" s="806"/>
      <c r="EA30" s="806"/>
      <c r="EB30" s="806"/>
      <c r="EC30" s="806"/>
      <c r="ED30" s="806"/>
      <c r="EE30" s="806"/>
      <c r="EF30" s="806"/>
      <c r="EG30" s="806"/>
      <c r="EH30" s="806"/>
      <c r="EI30" s="806"/>
      <c r="EJ30" s="806"/>
      <c r="EK30" s="806"/>
      <c r="EL30" s="806"/>
      <c r="EM30" s="806"/>
      <c r="EN30" s="806"/>
      <c r="EO30" s="806"/>
      <c r="EP30" s="806"/>
      <c r="EQ30" s="806"/>
      <c r="ER30" s="806"/>
      <c r="ES30" s="806"/>
      <c r="ET30" s="806"/>
      <c r="EU30" s="806"/>
      <c r="EV30" s="806"/>
      <c r="EW30" s="806"/>
      <c r="EX30" s="806"/>
      <c r="EY30" s="806"/>
      <c r="EZ30" s="806"/>
      <c r="FA30" s="806"/>
      <c r="FB30" s="806"/>
      <c r="FC30" s="806"/>
      <c r="FD30" s="806"/>
      <c r="FE30" s="806"/>
      <c r="FF30" s="806"/>
      <c r="FG30" s="806"/>
      <c r="FH30" s="806"/>
      <c r="FI30" s="806"/>
      <c r="FJ30" s="806"/>
      <c r="FK30" s="806"/>
      <c r="FL30" s="806"/>
      <c r="FM30" s="806"/>
      <c r="FN30" s="806"/>
      <c r="FO30" s="806"/>
      <c r="FP30" s="806"/>
      <c r="FQ30" s="806"/>
      <c r="FR30" s="806"/>
      <c r="FS30" s="806"/>
      <c r="FT30" s="806"/>
      <c r="FU30" s="806"/>
      <c r="FV30" s="806"/>
      <c r="FW30" s="806"/>
      <c r="FX30" s="806"/>
      <c r="FY30" s="806"/>
      <c r="FZ30" s="806"/>
      <c r="GA30" s="806"/>
      <c r="GB30" s="806"/>
      <c r="GC30" s="806"/>
      <c r="GD30" s="806"/>
      <c r="GE30" s="806"/>
      <c r="GF30" s="806"/>
      <c r="GG30" s="806"/>
      <c r="GH30" s="806"/>
      <c r="GI30" s="806"/>
      <c r="GJ30" s="806"/>
      <c r="GK30" s="806"/>
      <c r="GL30" s="806"/>
      <c r="GM30" s="806"/>
      <c r="GN30" s="806"/>
      <c r="GO30" s="806"/>
      <c r="GP30" s="806"/>
      <c r="GQ30" s="806"/>
      <c r="GR30" s="806"/>
      <c r="GS30" s="806"/>
      <c r="GT30" s="806"/>
      <c r="GU30" s="806"/>
      <c r="GV30" s="806"/>
      <c r="GW30" s="806"/>
      <c r="GX30" s="806"/>
      <c r="GY30" s="806"/>
      <c r="GZ30" s="806"/>
      <c r="HA30" s="806"/>
      <c r="HB30" s="806"/>
      <c r="HC30" s="806"/>
      <c r="HD30" s="806"/>
      <c r="HE30" s="806"/>
      <c r="HF30" s="806"/>
      <c r="HG30" s="806"/>
      <c r="HH30" s="806"/>
      <c r="HI30" s="806"/>
      <c r="HJ30" s="806"/>
      <c r="HK30" s="806"/>
      <c r="HL30" s="806"/>
      <c r="HM30" s="806"/>
      <c r="HN30" s="806"/>
      <c r="HO30" s="806"/>
      <c r="HP30" s="806"/>
      <c r="HQ30" s="806"/>
      <c r="HR30" s="806"/>
      <c r="HS30" s="806"/>
      <c r="HT30" s="806"/>
      <c r="HU30" s="806"/>
      <c r="HV30" s="806"/>
      <c r="HW30" s="806"/>
      <c r="HX30" s="806"/>
      <c r="HY30" s="806"/>
      <c r="HZ30" s="806"/>
      <c r="IA30" s="806"/>
      <c r="IB30" s="806"/>
      <c r="IC30" s="806"/>
      <c r="ID30" s="806"/>
      <c r="IE30" s="806"/>
      <c r="IF30" s="806"/>
      <c r="IG30" s="806"/>
      <c r="IH30" s="806"/>
      <c r="II30" s="806"/>
      <c r="IJ30" s="806"/>
      <c r="IK30" s="806"/>
      <c r="IL30" s="806"/>
      <c r="IM30" s="806"/>
      <c r="IN30" s="806"/>
      <c r="IO30" s="806"/>
      <c r="IP30" s="806"/>
      <c r="IQ30" s="806"/>
      <c r="IR30" s="806"/>
      <c r="IS30" s="806"/>
      <c r="IT30" s="806"/>
      <c r="IU30" s="806"/>
      <c r="IV30" s="806"/>
      <c r="IW30" s="806"/>
      <c r="IX30" s="806"/>
      <c r="IY30" s="806"/>
      <c r="IZ30" s="806"/>
      <c r="JA30" s="806"/>
      <c r="JB30" s="806"/>
      <c r="JC30" s="806"/>
      <c r="JD30" s="806"/>
      <c r="JE30" s="806"/>
      <c r="JF30" s="806"/>
      <c r="JG30" s="806"/>
      <c r="JH30" s="806"/>
      <c r="JI30" s="806"/>
      <c r="JJ30" s="806"/>
      <c r="JK30" s="806"/>
      <c r="JL30" s="806"/>
      <c r="JM30" s="806"/>
      <c r="JN30" s="806"/>
      <c r="JO30" s="806"/>
      <c r="JP30" s="806"/>
      <c r="JQ30" s="806"/>
      <c r="JR30" s="806"/>
      <c r="JS30" s="806"/>
      <c r="JT30" s="806"/>
      <c r="JU30" s="806"/>
      <c r="JV30" s="806"/>
      <c r="JW30" s="806"/>
      <c r="JX30" s="806"/>
      <c r="JY30" s="806"/>
      <c r="JZ30" s="806"/>
      <c r="KA30" s="806"/>
      <c r="KB30" s="806"/>
      <c r="KC30" s="806"/>
      <c r="KD30" s="806"/>
      <c r="KE30" s="806"/>
      <c r="KF30" s="806"/>
      <c r="KG30" s="806"/>
      <c r="KH30" s="806"/>
      <c r="KI30" s="806"/>
      <c r="KJ30" s="806"/>
      <c r="KK30" s="806"/>
      <c r="KL30" s="806"/>
      <c r="KM30" s="806"/>
      <c r="KN30" s="806"/>
      <c r="KO30" s="806"/>
      <c r="KP30" s="806"/>
      <c r="KQ30" s="806"/>
      <c r="KR30" s="806"/>
      <c r="KS30" s="806"/>
      <c r="KT30" s="806"/>
      <c r="KU30" s="806"/>
      <c r="KV30" s="806"/>
      <c r="KW30" s="806"/>
      <c r="KX30" s="806"/>
      <c r="KY30" s="806"/>
      <c r="KZ30" s="806"/>
      <c r="LA30" s="806"/>
      <c r="LB30" s="806"/>
      <c r="LC30" s="806"/>
      <c r="LD30" s="806"/>
      <c r="LE30" s="806"/>
      <c r="LF30" s="806"/>
      <c r="LG30" s="806"/>
      <c r="LH30" s="806"/>
      <c r="LI30" s="806"/>
      <c r="LJ30" s="806"/>
      <c r="LK30" s="806"/>
      <c r="LL30" s="806"/>
      <c r="LM30" s="806"/>
      <c r="LN30" s="806"/>
      <c r="LO30" s="806"/>
      <c r="LP30" s="806"/>
      <c r="LQ30" s="806"/>
      <c r="LR30" s="806"/>
      <c r="LS30" s="806"/>
      <c r="LT30" s="806"/>
      <c r="LU30" s="806"/>
      <c r="LV30" s="806"/>
      <c r="LW30" s="806"/>
      <c r="LX30" s="806"/>
      <c r="LY30" s="806"/>
      <c r="LZ30" s="806"/>
      <c r="MA30" s="806"/>
      <c r="MB30" s="806"/>
      <c r="MC30" s="806"/>
      <c r="MD30" s="806"/>
      <c r="ME30" s="806"/>
      <c r="MF30" s="806"/>
      <c r="MG30" s="806"/>
      <c r="MH30" s="806"/>
      <c r="MI30" s="806"/>
      <c r="MJ30" s="806"/>
      <c r="MK30" s="806"/>
      <c r="ML30" s="806"/>
      <c r="MM30" s="806"/>
      <c r="MN30" s="806"/>
      <c r="MO30" s="806"/>
      <c r="MP30" s="806"/>
      <c r="MQ30" s="806"/>
      <c r="MR30" s="806"/>
      <c r="MS30" s="806"/>
      <c r="MT30" s="806"/>
      <c r="MU30" s="806"/>
      <c r="MV30" s="806"/>
      <c r="MW30" s="806"/>
      <c r="MX30" s="806"/>
      <c r="MY30" s="806"/>
      <c r="MZ30" s="806"/>
      <c r="NA30" s="806"/>
      <c r="NB30" s="806"/>
      <c r="NC30" s="806"/>
      <c r="ND30" s="806"/>
      <c r="NE30" s="806"/>
      <c r="NF30" s="806"/>
      <c r="NG30" s="806"/>
      <c r="NH30" s="806"/>
      <c r="NI30" s="806"/>
      <c r="NJ30" s="806"/>
      <c r="NK30" s="806"/>
      <c r="NL30" s="806"/>
      <c r="NM30" s="806"/>
      <c r="NN30" s="806"/>
      <c r="NO30" s="806"/>
      <c r="NP30" s="806"/>
      <c r="NQ30" s="806"/>
      <c r="NR30" s="806"/>
      <c r="NS30" s="806"/>
      <c r="NT30" s="806"/>
      <c r="NU30" s="806"/>
      <c r="NV30" s="806"/>
      <c r="NW30" s="806"/>
      <c r="NX30" s="806"/>
      <c r="NY30" s="806"/>
      <c r="NZ30" s="806"/>
      <c r="OA30" s="806"/>
      <c r="OB30" s="806"/>
      <c r="OC30" s="806"/>
      <c r="OD30" s="806"/>
      <c r="OE30" s="806"/>
      <c r="OF30" s="806"/>
      <c r="OG30" s="806"/>
      <c r="OH30" s="806"/>
      <c r="OI30" s="806"/>
      <c r="OJ30" s="806"/>
      <c r="OK30" s="806"/>
      <c r="OL30" s="806"/>
      <c r="OM30" s="806"/>
      <c r="ON30" s="806"/>
      <c r="OO30" s="806"/>
      <c r="OP30" s="806"/>
      <c r="OQ30" s="806"/>
      <c r="OR30" s="806"/>
      <c r="OS30" s="806"/>
      <c r="OT30" s="806"/>
      <c r="OU30" s="806"/>
      <c r="OV30" s="806"/>
      <c r="OW30" s="806"/>
      <c r="OX30" s="806"/>
      <c r="OY30" s="806"/>
      <c r="OZ30" s="806"/>
      <c r="PA30" s="806"/>
      <c r="PB30" s="806"/>
      <c r="PC30" s="806"/>
      <c r="PD30" s="806"/>
      <c r="PE30" s="806"/>
      <c r="PF30" s="806"/>
      <c r="PG30" s="806"/>
      <c r="PH30" s="806"/>
      <c r="PI30" s="806"/>
      <c r="PJ30" s="806"/>
      <c r="PK30" s="806"/>
      <c r="PL30" s="806"/>
      <c r="PM30" s="806"/>
      <c r="PN30" s="806"/>
      <c r="PO30" s="806"/>
      <c r="PP30" s="806"/>
      <c r="PQ30" s="806"/>
      <c r="PR30" s="806"/>
      <c r="PS30" s="806"/>
      <c r="PT30" s="806"/>
      <c r="PU30" s="806"/>
      <c r="PV30" s="806"/>
      <c r="PW30" s="806"/>
      <c r="PX30" s="806"/>
      <c r="PY30" s="806"/>
      <c r="PZ30" s="806"/>
      <c r="QA30" s="806"/>
      <c r="QB30" s="806"/>
      <c r="QC30" s="806"/>
      <c r="QD30" s="806"/>
      <c r="QE30" s="806"/>
      <c r="QF30" s="806"/>
      <c r="QG30" s="806"/>
      <c r="QH30" s="806"/>
      <c r="QI30" s="806"/>
      <c r="QJ30" s="806"/>
      <c r="QK30" s="806"/>
      <c r="QL30" s="806"/>
      <c r="QM30" s="806"/>
      <c r="QN30" s="806"/>
      <c r="QO30" s="806"/>
      <c r="QP30" s="806"/>
      <c r="QQ30" s="806"/>
      <c r="QR30" s="806"/>
      <c r="QS30" s="806"/>
      <c r="QT30" s="806"/>
      <c r="QU30" s="806"/>
      <c r="QV30" s="806"/>
      <c r="QW30" s="806"/>
      <c r="QX30" s="806"/>
      <c r="QY30" s="806"/>
      <c r="QZ30" s="806"/>
      <c r="RA30" s="806"/>
      <c r="RB30" s="806"/>
      <c r="RC30" s="806"/>
      <c r="RD30" s="806"/>
      <c r="RE30" s="806"/>
      <c r="RF30" s="806"/>
      <c r="RG30" s="806"/>
      <c r="RH30" s="806"/>
      <c r="RI30" s="806"/>
      <c r="RJ30" s="806"/>
      <c r="RK30" s="806"/>
      <c r="RL30" s="806"/>
      <c r="RM30" s="806"/>
      <c r="RN30" s="806"/>
      <c r="RO30" s="806"/>
      <c r="RP30" s="806"/>
      <c r="RQ30" s="806"/>
      <c r="RR30" s="806"/>
      <c r="RS30" s="806"/>
      <c r="RT30" s="806"/>
      <c r="RU30" s="806"/>
      <c r="RV30" s="806"/>
      <c r="RW30" s="806"/>
      <c r="RX30" s="806"/>
      <c r="RY30" s="806"/>
      <c r="RZ30" s="806"/>
      <c r="SA30" s="806"/>
      <c r="SB30" s="806"/>
      <c r="SC30" s="806"/>
      <c r="SD30" s="806"/>
      <c r="SE30" s="806"/>
      <c r="SF30" s="806"/>
      <c r="SG30" s="806"/>
      <c r="SH30" s="806"/>
      <c r="SI30" s="806"/>
      <c r="SJ30" s="806"/>
      <c r="SK30" s="806"/>
      <c r="SL30" s="806"/>
      <c r="SM30" s="806"/>
      <c r="SN30" s="806"/>
      <c r="SO30" s="806"/>
      <c r="SP30" s="806"/>
      <c r="SQ30" s="806"/>
      <c r="SR30" s="806"/>
      <c r="SS30" s="806"/>
      <c r="ST30" s="806"/>
      <c r="SU30" s="806"/>
      <c r="SV30" s="806"/>
      <c r="SW30" s="806"/>
      <c r="SX30" s="806"/>
      <c r="SY30" s="806"/>
      <c r="SZ30" s="806"/>
      <c r="TA30" s="806"/>
      <c r="TB30" s="806"/>
      <c r="TC30" s="806"/>
      <c r="TD30" s="806"/>
      <c r="TE30" s="806"/>
      <c r="TF30" s="806"/>
      <c r="TG30" s="806"/>
      <c r="TH30" s="806"/>
      <c r="TI30" s="806"/>
      <c r="TJ30" s="806"/>
      <c r="TK30" s="806"/>
      <c r="TL30" s="806"/>
      <c r="TM30" s="806"/>
      <c r="TN30" s="806"/>
      <c r="TO30" s="806"/>
      <c r="TP30" s="806"/>
      <c r="TQ30" s="806"/>
      <c r="TR30" s="806"/>
      <c r="TS30" s="806"/>
      <c r="TT30" s="806"/>
      <c r="TU30" s="806"/>
      <c r="TV30" s="806"/>
      <c r="TW30" s="806"/>
      <c r="TX30" s="806"/>
      <c r="TY30" s="806"/>
      <c r="TZ30" s="806"/>
      <c r="UA30" s="806"/>
      <c r="UB30" s="806"/>
      <c r="UC30" s="806"/>
      <c r="UD30" s="806"/>
      <c r="UE30" s="806"/>
      <c r="UF30" s="806"/>
      <c r="UG30" s="806"/>
      <c r="UH30" s="806"/>
      <c r="UI30" s="806"/>
      <c r="UJ30" s="806"/>
      <c r="UK30" s="806"/>
      <c r="UL30" s="806"/>
      <c r="UM30" s="806"/>
      <c r="UN30" s="806"/>
      <c r="UO30" s="806"/>
      <c r="UP30" s="806"/>
      <c r="UQ30" s="806"/>
      <c r="UR30" s="806"/>
      <c r="US30" s="806"/>
      <c r="UT30" s="806"/>
      <c r="UU30" s="806"/>
      <c r="UV30" s="806"/>
      <c r="UW30" s="806"/>
      <c r="UX30" s="806"/>
      <c r="UY30" s="806"/>
      <c r="UZ30" s="806"/>
      <c r="VA30" s="806"/>
      <c r="VB30" s="806"/>
      <c r="VC30" s="806"/>
      <c r="VD30" s="806"/>
      <c r="VE30" s="806"/>
      <c r="VF30" s="806"/>
      <c r="VG30" s="806"/>
      <c r="VH30" s="806"/>
      <c r="VI30" s="806"/>
      <c r="VJ30" s="806"/>
      <c r="VK30" s="806"/>
      <c r="VL30" s="806"/>
      <c r="VM30" s="806"/>
      <c r="VN30" s="806"/>
      <c r="VO30" s="806"/>
      <c r="VP30" s="806"/>
      <c r="VQ30" s="806"/>
      <c r="VR30" s="806"/>
      <c r="VS30" s="806"/>
      <c r="VT30" s="806"/>
      <c r="VU30" s="806"/>
      <c r="VV30" s="806"/>
      <c r="VW30" s="806"/>
      <c r="VX30" s="806"/>
      <c r="VY30" s="806"/>
      <c r="VZ30" s="806"/>
      <c r="WA30" s="806"/>
      <c r="WB30" s="806"/>
      <c r="WC30" s="806"/>
      <c r="WD30" s="806"/>
      <c r="WE30" s="806"/>
      <c r="WF30" s="806"/>
      <c r="WG30" s="806"/>
      <c r="WH30" s="806"/>
      <c r="WI30" s="806"/>
      <c r="WJ30" s="806"/>
      <c r="WK30" s="806"/>
      <c r="WL30" s="806"/>
      <c r="WM30" s="806"/>
      <c r="WN30" s="806"/>
      <c r="WO30" s="806"/>
      <c r="WP30" s="806"/>
      <c r="WQ30" s="806"/>
      <c r="WR30" s="806"/>
      <c r="WS30" s="806"/>
      <c r="WT30" s="806"/>
      <c r="WU30" s="806"/>
      <c r="WV30" s="806"/>
      <c r="WW30" s="806"/>
      <c r="WX30" s="806"/>
      <c r="WY30" s="806"/>
      <c r="WZ30" s="806"/>
      <c r="XA30" s="806"/>
      <c r="XB30" s="806"/>
      <c r="XC30" s="806"/>
      <c r="XD30" s="806"/>
      <c r="XE30" s="806"/>
      <c r="XF30" s="806"/>
      <c r="XG30" s="806"/>
      <c r="XH30" s="806"/>
      <c r="XI30" s="806"/>
      <c r="XJ30" s="806"/>
      <c r="XK30" s="806"/>
      <c r="XL30" s="806"/>
      <c r="XM30" s="806"/>
      <c r="XN30" s="806"/>
      <c r="XO30" s="806"/>
      <c r="XP30" s="806"/>
      <c r="XQ30" s="806"/>
      <c r="XR30" s="806"/>
      <c r="XS30" s="806"/>
      <c r="XT30" s="806"/>
      <c r="XU30" s="806"/>
      <c r="XV30" s="806"/>
      <c r="XW30" s="806"/>
      <c r="XX30" s="806"/>
      <c r="XY30" s="806"/>
      <c r="XZ30" s="806"/>
      <c r="YA30" s="806"/>
      <c r="YB30" s="806"/>
      <c r="YC30" s="806"/>
      <c r="YD30" s="806"/>
      <c r="YE30" s="806"/>
      <c r="YF30" s="806"/>
      <c r="YG30" s="806"/>
      <c r="YH30" s="806"/>
      <c r="YI30" s="806"/>
      <c r="YJ30" s="806"/>
      <c r="YK30" s="806"/>
      <c r="YL30" s="806"/>
      <c r="YM30" s="806"/>
      <c r="YN30" s="806"/>
      <c r="YO30" s="806"/>
      <c r="YP30" s="806"/>
      <c r="YQ30" s="806"/>
      <c r="YR30" s="806"/>
      <c r="YS30" s="806"/>
      <c r="YT30" s="806"/>
      <c r="YU30" s="806"/>
      <c r="YV30" s="806"/>
      <c r="YW30" s="806"/>
      <c r="YX30" s="806"/>
      <c r="YY30" s="806"/>
      <c r="YZ30" s="806"/>
      <c r="ZA30" s="806"/>
      <c r="ZB30" s="806"/>
      <c r="ZC30" s="806"/>
      <c r="ZD30" s="806"/>
      <c r="ZE30" s="806"/>
      <c r="ZF30" s="806"/>
      <c r="ZG30" s="806"/>
      <c r="ZH30" s="806"/>
      <c r="ZI30" s="806"/>
      <c r="ZJ30" s="806"/>
      <c r="ZK30" s="806"/>
      <c r="ZL30" s="806"/>
      <c r="ZM30" s="806"/>
      <c r="ZN30" s="806"/>
      <c r="ZO30" s="806"/>
      <c r="ZP30" s="806"/>
      <c r="ZQ30" s="806"/>
      <c r="ZR30" s="806"/>
      <c r="ZS30" s="806"/>
      <c r="ZT30" s="806"/>
      <c r="ZU30" s="806"/>
      <c r="ZV30" s="806"/>
      <c r="ZW30" s="806"/>
      <c r="ZX30" s="806"/>
      <c r="ZY30" s="806"/>
      <c r="ZZ30" s="806"/>
      <c r="AAA30" s="806"/>
      <c r="AAB30" s="806"/>
      <c r="AAC30" s="806"/>
      <c r="AAD30" s="806"/>
      <c r="AAE30" s="806"/>
      <c r="AAF30" s="806"/>
      <c r="AAG30" s="806"/>
      <c r="AAH30" s="806"/>
      <c r="AAI30" s="806"/>
      <c r="AAJ30" s="806"/>
      <c r="AAK30" s="806"/>
      <c r="AAL30" s="806"/>
      <c r="AAM30" s="806"/>
      <c r="AAN30" s="806"/>
      <c r="AAO30" s="806"/>
      <c r="AAP30" s="806"/>
      <c r="AAQ30" s="806"/>
      <c r="AAR30" s="806"/>
      <c r="AAS30" s="806"/>
      <c r="AAT30" s="806"/>
      <c r="AAU30" s="806"/>
      <c r="AAV30" s="806"/>
      <c r="AAW30" s="806"/>
      <c r="AAX30" s="806"/>
      <c r="AAY30" s="806"/>
      <c r="AAZ30" s="806"/>
      <c r="ABA30" s="806"/>
      <c r="ABB30" s="806"/>
      <c r="ABC30" s="806"/>
      <c r="ABD30" s="806"/>
      <c r="ABE30" s="806"/>
      <c r="ABF30" s="806"/>
      <c r="ABG30" s="806"/>
      <c r="ABH30" s="806"/>
      <c r="ABI30" s="806"/>
      <c r="ABJ30" s="806"/>
      <c r="ABK30" s="806"/>
      <c r="ABL30" s="806"/>
      <c r="ABM30" s="806"/>
      <c r="ABN30" s="806"/>
      <c r="ABO30" s="806"/>
      <c r="ABP30" s="806"/>
      <c r="ABQ30" s="806"/>
      <c r="ABR30" s="806"/>
      <c r="ABS30" s="806"/>
      <c r="ABT30" s="806"/>
      <c r="ABU30" s="806"/>
      <c r="ABV30" s="806"/>
      <c r="ABW30" s="806"/>
      <c r="ABX30" s="806"/>
      <c r="ABY30" s="806"/>
      <c r="ABZ30" s="806"/>
      <c r="ACA30" s="806"/>
      <c r="ACB30" s="806"/>
      <c r="ACC30" s="806"/>
      <c r="ACD30" s="806"/>
      <c r="ACE30" s="806"/>
      <c r="ACF30" s="806"/>
      <c r="ACG30" s="806"/>
      <c r="ACH30" s="806"/>
      <c r="ACI30" s="806"/>
      <c r="ACJ30" s="806"/>
      <c r="ACK30" s="806"/>
      <c r="ACL30" s="806"/>
      <c r="ACM30" s="806"/>
      <c r="ACN30" s="806"/>
      <c r="ACO30" s="806"/>
      <c r="ACP30" s="806"/>
      <c r="ACQ30" s="806"/>
      <c r="ACR30" s="806"/>
      <c r="ACS30" s="806"/>
      <c r="ACT30" s="806"/>
      <c r="ACU30" s="806"/>
      <c r="ACV30" s="806"/>
      <c r="ACW30" s="806"/>
      <c r="ACX30" s="806"/>
      <c r="ACY30" s="806"/>
      <c r="ACZ30" s="806"/>
      <c r="ADA30" s="806"/>
      <c r="ADB30" s="806"/>
      <c r="ADC30" s="806"/>
      <c r="ADD30" s="806"/>
      <c r="ADE30" s="806"/>
      <c r="ADF30" s="806"/>
      <c r="ADG30" s="806"/>
      <c r="ADH30" s="806"/>
      <c r="ADI30" s="806"/>
      <c r="ADJ30" s="806"/>
      <c r="ADK30" s="806"/>
      <c r="ADL30" s="806"/>
      <c r="ADM30" s="806"/>
      <c r="ADN30" s="806"/>
      <c r="ADO30" s="806"/>
      <c r="ADP30" s="806"/>
      <c r="ADQ30" s="806"/>
      <c r="ADR30" s="806"/>
      <c r="ADS30" s="806"/>
      <c r="ADT30" s="806"/>
      <c r="ADU30" s="806"/>
      <c r="ADV30" s="806"/>
      <c r="ADW30" s="806"/>
      <c r="ADX30" s="806"/>
      <c r="ADY30" s="806"/>
      <c r="ADZ30" s="806"/>
      <c r="AEA30" s="806"/>
      <c r="AEB30" s="806"/>
      <c r="AEC30" s="806"/>
      <c r="AED30" s="806"/>
      <c r="AEE30" s="806"/>
      <c r="AEF30" s="806"/>
      <c r="AEG30" s="806"/>
      <c r="AEH30" s="806"/>
      <c r="AEI30" s="806"/>
      <c r="AEJ30" s="806"/>
      <c r="AEK30" s="806"/>
      <c r="AEL30" s="806"/>
      <c r="AEM30" s="806"/>
      <c r="AEN30" s="806"/>
      <c r="AEO30" s="806"/>
      <c r="AEP30" s="806"/>
      <c r="AEQ30" s="806"/>
      <c r="AER30" s="806"/>
      <c r="AES30" s="806"/>
      <c r="AET30" s="806"/>
      <c r="AEU30" s="806"/>
      <c r="AEV30" s="806"/>
      <c r="AEW30" s="806"/>
      <c r="AEX30" s="806"/>
      <c r="AEY30" s="806"/>
      <c r="AEZ30" s="806"/>
      <c r="AFA30" s="806"/>
      <c r="AFB30" s="806"/>
      <c r="AFC30" s="806"/>
      <c r="AFD30" s="806"/>
      <c r="AFE30" s="806"/>
      <c r="AFF30" s="806"/>
      <c r="AFG30" s="806"/>
      <c r="AFH30" s="806"/>
      <c r="AFI30" s="806"/>
      <c r="AFJ30" s="806"/>
      <c r="AFK30" s="806"/>
      <c r="AFL30" s="806"/>
      <c r="AFM30" s="806"/>
      <c r="AFN30" s="806"/>
      <c r="AFO30" s="806"/>
      <c r="AFP30" s="806"/>
      <c r="AFQ30" s="806"/>
      <c r="AFR30" s="806"/>
      <c r="AFS30" s="806"/>
      <c r="AFT30" s="806"/>
      <c r="AFU30" s="806"/>
      <c r="AFV30" s="806"/>
      <c r="AFW30" s="806"/>
      <c r="AFX30" s="806"/>
      <c r="AFY30" s="806"/>
      <c r="AFZ30" s="806"/>
      <c r="AGA30" s="806"/>
      <c r="AGB30" s="806"/>
      <c r="AGC30" s="806"/>
      <c r="AGD30" s="806"/>
      <c r="AGE30" s="806"/>
      <c r="AGF30" s="806"/>
      <c r="AGG30" s="806"/>
      <c r="AGH30" s="806"/>
      <c r="AGI30" s="806"/>
      <c r="AGJ30" s="806"/>
      <c r="AGK30" s="806"/>
      <c r="AGL30" s="806"/>
      <c r="AGM30" s="806"/>
      <c r="AGN30" s="806"/>
      <c r="AGO30" s="806"/>
      <c r="AGP30" s="806"/>
      <c r="AGQ30" s="806"/>
      <c r="AGR30" s="806"/>
      <c r="AGS30" s="806"/>
      <c r="AGT30" s="806"/>
      <c r="AGU30" s="806"/>
      <c r="AGV30" s="806"/>
      <c r="AGW30" s="806"/>
      <c r="AGX30" s="806"/>
      <c r="AGY30" s="806"/>
      <c r="AGZ30" s="806"/>
      <c r="AHA30" s="806"/>
      <c r="AHB30" s="806"/>
      <c r="AHC30" s="806"/>
      <c r="AHD30" s="806"/>
      <c r="AHE30" s="806"/>
      <c r="AHF30" s="806"/>
      <c r="AHG30" s="806"/>
      <c r="AHH30" s="806"/>
      <c r="AHI30" s="806"/>
      <c r="AHJ30" s="806"/>
      <c r="AHK30" s="806"/>
      <c r="AHL30" s="806"/>
      <c r="AHM30" s="806"/>
      <c r="AHN30" s="806"/>
      <c r="AHO30" s="806"/>
      <c r="AHP30" s="806"/>
      <c r="AHQ30" s="806"/>
      <c r="AHR30" s="806"/>
      <c r="AHS30" s="806"/>
      <c r="AHT30" s="806"/>
      <c r="AHU30" s="806"/>
      <c r="AHV30" s="806"/>
      <c r="AHW30" s="806"/>
      <c r="AHX30" s="806"/>
      <c r="AHY30" s="806"/>
      <c r="AHZ30" s="806"/>
      <c r="AIA30" s="806"/>
      <c r="AIB30" s="806"/>
      <c r="AIC30" s="806"/>
      <c r="AID30" s="806"/>
      <c r="AIE30" s="806"/>
      <c r="AIF30" s="806"/>
      <c r="AIG30" s="806"/>
      <c r="AIH30" s="806"/>
      <c r="AII30" s="806"/>
      <c r="AIJ30" s="806"/>
      <c r="AIK30" s="806"/>
      <c r="AIL30" s="806"/>
      <c r="AIM30" s="806"/>
      <c r="AIN30" s="806"/>
      <c r="AIO30" s="806"/>
      <c r="AIP30" s="806"/>
      <c r="AIQ30" s="806"/>
      <c r="AIR30" s="806"/>
      <c r="AIS30" s="806"/>
      <c r="AIT30" s="806"/>
      <c r="AIU30" s="806"/>
      <c r="AIV30" s="806"/>
      <c r="AIW30" s="806"/>
      <c r="AIX30" s="806"/>
      <c r="AIY30" s="806"/>
      <c r="AIZ30" s="806"/>
      <c r="AJA30" s="806"/>
      <c r="AJB30" s="806"/>
      <c r="AJC30" s="806"/>
      <c r="AJD30" s="806"/>
      <c r="AJE30" s="806"/>
      <c r="AJF30" s="806"/>
      <c r="AJG30" s="806"/>
      <c r="AJH30" s="806"/>
      <c r="AJI30" s="806"/>
      <c r="AJJ30" s="806"/>
      <c r="AJK30" s="806"/>
      <c r="AJL30" s="806"/>
      <c r="AJM30" s="806"/>
      <c r="AJN30" s="806"/>
      <c r="AJO30" s="806"/>
      <c r="AJP30" s="806"/>
      <c r="AJQ30" s="806"/>
      <c r="AJR30" s="806"/>
      <c r="AJS30" s="806"/>
      <c r="AJT30" s="806"/>
      <c r="AJU30" s="806"/>
      <c r="AJV30" s="806"/>
      <c r="AJW30" s="806"/>
      <c r="AJX30" s="806"/>
      <c r="AJY30" s="806"/>
      <c r="AJZ30" s="806"/>
      <c r="AKA30" s="806"/>
      <c r="AKB30" s="806"/>
      <c r="AKC30" s="806"/>
      <c r="AKD30" s="806"/>
      <c r="AKE30" s="806"/>
      <c r="AKF30" s="806"/>
      <c r="AKG30" s="806"/>
      <c r="AKH30" s="806"/>
      <c r="AKI30" s="806"/>
      <c r="AKJ30" s="806"/>
      <c r="AKK30" s="806"/>
      <c r="AKL30" s="806"/>
      <c r="AKM30" s="806"/>
      <c r="AKN30" s="806"/>
      <c r="AKO30" s="806"/>
      <c r="AKP30" s="806"/>
      <c r="AKQ30" s="806"/>
      <c r="AKR30" s="806"/>
      <c r="AKS30" s="806"/>
      <c r="AKT30" s="806"/>
      <c r="AKU30" s="806"/>
      <c r="AKV30" s="806"/>
      <c r="AKW30" s="806"/>
      <c r="AKX30" s="806"/>
      <c r="AKY30" s="806"/>
      <c r="AKZ30" s="806"/>
      <c r="ALA30" s="806"/>
      <c r="ALB30" s="806"/>
      <c r="ALC30" s="806"/>
      <c r="ALD30" s="806"/>
      <c r="ALE30" s="806"/>
      <c r="ALF30" s="806"/>
      <c r="ALG30" s="806"/>
      <c r="ALH30" s="806"/>
      <c r="ALI30" s="806"/>
      <c r="ALJ30" s="806"/>
      <c r="ALK30" s="806"/>
      <c r="ALL30" s="806"/>
      <c r="ALM30" s="806"/>
      <c r="ALN30" s="806"/>
      <c r="ALO30" s="806"/>
      <c r="ALP30" s="806"/>
      <c r="ALQ30" s="806"/>
      <c r="ALR30" s="806"/>
      <c r="ALS30" s="806"/>
      <c r="ALT30" s="806"/>
      <c r="ALU30" s="806"/>
      <c r="ALV30" s="806"/>
      <c r="ALW30" s="806"/>
      <c r="ALX30" s="806"/>
      <c r="ALY30" s="806"/>
      <c r="ALZ30" s="806"/>
      <c r="AMA30" s="806"/>
      <c r="AMB30" s="806"/>
      <c r="AMC30" s="806"/>
      <c r="AMD30" s="806"/>
      <c r="AME30" s="806"/>
      <c r="AMF30" s="806"/>
      <c r="AMG30" s="806"/>
      <c r="AMH30" s="806"/>
      <c r="AMI30" s="806"/>
      <c r="AMJ30" s="806"/>
    </row>
    <row r="31" spans="1:1024" s="1003" customFormat="1" ht="109.5" customHeight="1">
      <c r="A31" s="997" t="s">
        <v>2738</v>
      </c>
      <c r="B31" s="998" t="s">
        <v>2557</v>
      </c>
      <c r="C31" s="997"/>
      <c r="D31" s="999" t="s">
        <v>2739</v>
      </c>
      <c r="E31" s="1018"/>
      <c r="F31" s="1033">
        <v>71</v>
      </c>
      <c r="G31" s="1033">
        <f t="shared" si="0"/>
        <v>71</v>
      </c>
      <c r="H31" s="367"/>
      <c r="I31" s="367"/>
      <c r="L31" s="806"/>
      <c r="M31" s="806"/>
      <c r="N31" s="806"/>
      <c r="O31" s="806"/>
      <c r="P31" s="806"/>
      <c r="Q31" s="806"/>
      <c r="R31" s="806"/>
      <c r="S31" s="806"/>
      <c r="T31" s="806"/>
      <c r="U31" s="806"/>
      <c r="V31" s="806"/>
      <c r="W31" s="806"/>
      <c r="X31" s="806"/>
      <c r="Y31" s="806"/>
      <c r="Z31" s="806"/>
      <c r="AA31" s="806"/>
      <c r="AB31" s="806"/>
      <c r="AC31" s="806"/>
      <c r="AD31" s="806"/>
      <c r="AE31" s="806"/>
      <c r="AF31" s="806"/>
      <c r="AG31" s="806"/>
      <c r="AH31" s="806"/>
      <c r="AI31" s="806"/>
      <c r="AJ31" s="806"/>
      <c r="AK31" s="806"/>
      <c r="AL31" s="806"/>
      <c r="AM31" s="806"/>
      <c r="AN31" s="806"/>
      <c r="AO31" s="806"/>
      <c r="AP31" s="806"/>
      <c r="AQ31" s="806"/>
      <c r="AR31" s="806"/>
      <c r="AS31" s="806"/>
      <c r="AT31" s="806"/>
      <c r="AU31" s="806"/>
      <c r="AV31" s="806"/>
      <c r="AW31" s="806"/>
      <c r="AX31" s="806"/>
      <c r="AY31" s="806"/>
      <c r="AZ31" s="806"/>
      <c r="BA31" s="806"/>
      <c r="BB31" s="806"/>
      <c r="BC31" s="806"/>
      <c r="BD31" s="806"/>
      <c r="BE31" s="806"/>
      <c r="BF31" s="806"/>
      <c r="BG31" s="806"/>
      <c r="BH31" s="806"/>
      <c r="BI31" s="806"/>
      <c r="BJ31" s="806"/>
      <c r="BK31" s="806"/>
      <c r="BL31" s="806"/>
      <c r="BM31" s="806"/>
      <c r="BN31" s="806"/>
      <c r="BO31" s="806"/>
      <c r="BP31" s="806"/>
      <c r="BQ31" s="806"/>
      <c r="BR31" s="806"/>
      <c r="BS31" s="806"/>
      <c r="BT31" s="806"/>
      <c r="BU31" s="806"/>
      <c r="BV31" s="806"/>
      <c r="BW31" s="806"/>
      <c r="BX31" s="806"/>
      <c r="BY31" s="806"/>
      <c r="BZ31" s="806"/>
      <c r="CA31" s="806"/>
      <c r="CB31" s="806"/>
      <c r="CC31" s="806"/>
      <c r="CD31" s="806"/>
      <c r="CE31" s="806"/>
      <c r="CF31" s="806"/>
      <c r="CG31" s="806"/>
      <c r="CH31" s="806"/>
      <c r="CI31" s="806"/>
      <c r="CJ31" s="806"/>
      <c r="CK31" s="806"/>
      <c r="CL31" s="806"/>
      <c r="CM31" s="806"/>
      <c r="CN31" s="806"/>
      <c r="CO31" s="806"/>
      <c r="CP31" s="806"/>
      <c r="CQ31" s="806"/>
      <c r="CR31" s="806"/>
      <c r="CS31" s="806"/>
      <c r="CT31" s="806"/>
      <c r="CU31" s="806"/>
      <c r="CV31" s="806"/>
      <c r="CW31" s="806"/>
      <c r="CX31" s="806"/>
      <c r="CY31" s="806"/>
      <c r="CZ31" s="806"/>
      <c r="DA31" s="806"/>
      <c r="DB31" s="806"/>
      <c r="DC31" s="806"/>
      <c r="DD31" s="806"/>
      <c r="DE31" s="806"/>
      <c r="DF31" s="806"/>
      <c r="DG31" s="806"/>
      <c r="DH31" s="806"/>
      <c r="DI31" s="806"/>
      <c r="DJ31" s="806"/>
      <c r="DK31" s="806"/>
      <c r="DL31" s="806"/>
      <c r="DM31" s="806"/>
      <c r="DN31" s="806"/>
      <c r="DO31" s="806"/>
      <c r="DP31" s="806"/>
      <c r="DQ31" s="806"/>
      <c r="DR31" s="806"/>
      <c r="DS31" s="806"/>
      <c r="DT31" s="806"/>
      <c r="DU31" s="806"/>
      <c r="DV31" s="806"/>
      <c r="DW31" s="806"/>
      <c r="DX31" s="806"/>
      <c r="DY31" s="806"/>
      <c r="DZ31" s="806"/>
      <c r="EA31" s="806"/>
      <c r="EB31" s="806"/>
      <c r="EC31" s="806"/>
      <c r="ED31" s="806"/>
      <c r="EE31" s="806"/>
      <c r="EF31" s="806"/>
      <c r="EG31" s="806"/>
      <c r="EH31" s="806"/>
      <c r="EI31" s="806"/>
      <c r="EJ31" s="806"/>
      <c r="EK31" s="806"/>
      <c r="EL31" s="806"/>
      <c r="EM31" s="806"/>
      <c r="EN31" s="806"/>
      <c r="EO31" s="806"/>
      <c r="EP31" s="806"/>
      <c r="EQ31" s="806"/>
      <c r="ER31" s="806"/>
      <c r="ES31" s="806"/>
      <c r="ET31" s="806"/>
      <c r="EU31" s="806"/>
      <c r="EV31" s="806"/>
      <c r="EW31" s="806"/>
      <c r="EX31" s="806"/>
      <c r="EY31" s="806"/>
      <c r="EZ31" s="806"/>
      <c r="FA31" s="806"/>
      <c r="FB31" s="806"/>
      <c r="FC31" s="806"/>
      <c r="FD31" s="806"/>
      <c r="FE31" s="806"/>
      <c r="FF31" s="806"/>
      <c r="FG31" s="806"/>
      <c r="FH31" s="806"/>
      <c r="FI31" s="806"/>
      <c r="FJ31" s="806"/>
      <c r="FK31" s="806"/>
      <c r="FL31" s="806"/>
      <c r="FM31" s="806"/>
      <c r="FN31" s="806"/>
      <c r="FO31" s="806"/>
      <c r="FP31" s="806"/>
      <c r="FQ31" s="806"/>
      <c r="FR31" s="806"/>
      <c r="FS31" s="806"/>
      <c r="FT31" s="806"/>
      <c r="FU31" s="806"/>
      <c r="FV31" s="806"/>
      <c r="FW31" s="806"/>
      <c r="FX31" s="806"/>
      <c r="FY31" s="806"/>
      <c r="FZ31" s="806"/>
      <c r="GA31" s="806"/>
      <c r="GB31" s="806"/>
      <c r="GC31" s="806"/>
      <c r="GD31" s="806"/>
      <c r="GE31" s="806"/>
      <c r="GF31" s="806"/>
      <c r="GG31" s="806"/>
      <c r="GH31" s="806"/>
      <c r="GI31" s="806"/>
      <c r="GJ31" s="806"/>
      <c r="GK31" s="806"/>
      <c r="GL31" s="806"/>
      <c r="GM31" s="806"/>
      <c r="GN31" s="806"/>
      <c r="GO31" s="806"/>
      <c r="GP31" s="806"/>
      <c r="GQ31" s="806"/>
      <c r="GR31" s="806"/>
      <c r="GS31" s="806"/>
      <c r="GT31" s="806"/>
      <c r="GU31" s="806"/>
      <c r="GV31" s="806"/>
      <c r="GW31" s="806"/>
      <c r="GX31" s="806"/>
      <c r="GY31" s="806"/>
      <c r="GZ31" s="806"/>
      <c r="HA31" s="806"/>
      <c r="HB31" s="806"/>
      <c r="HC31" s="806"/>
      <c r="HD31" s="806"/>
      <c r="HE31" s="806"/>
      <c r="HF31" s="806"/>
      <c r="HG31" s="806"/>
      <c r="HH31" s="806"/>
      <c r="HI31" s="806"/>
      <c r="HJ31" s="806"/>
      <c r="HK31" s="806"/>
      <c r="HL31" s="806"/>
      <c r="HM31" s="806"/>
      <c r="HN31" s="806"/>
      <c r="HO31" s="806"/>
      <c r="HP31" s="806"/>
      <c r="HQ31" s="806"/>
      <c r="HR31" s="806"/>
      <c r="HS31" s="806"/>
      <c r="HT31" s="806"/>
      <c r="HU31" s="806"/>
      <c r="HV31" s="806"/>
      <c r="HW31" s="806"/>
      <c r="HX31" s="806"/>
      <c r="HY31" s="806"/>
      <c r="HZ31" s="806"/>
      <c r="IA31" s="806"/>
      <c r="IB31" s="806"/>
      <c r="IC31" s="806"/>
      <c r="ID31" s="806"/>
      <c r="IE31" s="806"/>
      <c r="IF31" s="806"/>
      <c r="IG31" s="806"/>
      <c r="IH31" s="806"/>
      <c r="II31" s="806"/>
      <c r="IJ31" s="806"/>
      <c r="IK31" s="806"/>
      <c r="IL31" s="806"/>
      <c r="IM31" s="806"/>
      <c r="IN31" s="806"/>
      <c r="IO31" s="806"/>
      <c r="IP31" s="806"/>
      <c r="IQ31" s="806"/>
      <c r="IR31" s="806"/>
      <c r="IS31" s="806"/>
      <c r="IT31" s="806"/>
      <c r="IU31" s="806"/>
      <c r="IV31" s="806"/>
      <c r="IW31" s="806"/>
      <c r="IX31" s="806"/>
      <c r="IY31" s="806"/>
      <c r="IZ31" s="806"/>
      <c r="JA31" s="806"/>
      <c r="JB31" s="806"/>
      <c r="JC31" s="806"/>
      <c r="JD31" s="806"/>
      <c r="JE31" s="806"/>
      <c r="JF31" s="806"/>
      <c r="JG31" s="806"/>
      <c r="JH31" s="806"/>
      <c r="JI31" s="806"/>
      <c r="JJ31" s="806"/>
      <c r="JK31" s="806"/>
      <c r="JL31" s="806"/>
      <c r="JM31" s="806"/>
      <c r="JN31" s="806"/>
      <c r="JO31" s="806"/>
      <c r="JP31" s="806"/>
      <c r="JQ31" s="806"/>
      <c r="JR31" s="806"/>
      <c r="JS31" s="806"/>
      <c r="JT31" s="806"/>
      <c r="JU31" s="806"/>
      <c r="JV31" s="806"/>
      <c r="JW31" s="806"/>
      <c r="JX31" s="806"/>
      <c r="JY31" s="806"/>
      <c r="JZ31" s="806"/>
      <c r="KA31" s="806"/>
      <c r="KB31" s="806"/>
      <c r="KC31" s="806"/>
      <c r="KD31" s="806"/>
      <c r="KE31" s="806"/>
      <c r="KF31" s="806"/>
      <c r="KG31" s="806"/>
      <c r="KH31" s="806"/>
      <c r="KI31" s="806"/>
      <c r="KJ31" s="806"/>
      <c r="KK31" s="806"/>
      <c r="KL31" s="806"/>
      <c r="KM31" s="806"/>
      <c r="KN31" s="806"/>
      <c r="KO31" s="806"/>
      <c r="KP31" s="806"/>
      <c r="KQ31" s="806"/>
      <c r="KR31" s="806"/>
      <c r="KS31" s="806"/>
      <c r="KT31" s="806"/>
      <c r="KU31" s="806"/>
      <c r="KV31" s="806"/>
      <c r="KW31" s="806"/>
      <c r="KX31" s="806"/>
      <c r="KY31" s="806"/>
      <c r="KZ31" s="806"/>
      <c r="LA31" s="806"/>
      <c r="LB31" s="806"/>
      <c r="LC31" s="806"/>
      <c r="LD31" s="806"/>
      <c r="LE31" s="806"/>
      <c r="LF31" s="806"/>
      <c r="LG31" s="806"/>
      <c r="LH31" s="806"/>
      <c r="LI31" s="806"/>
      <c r="LJ31" s="806"/>
      <c r="LK31" s="806"/>
      <c r="LL31" s="806"/>
      <c r="LM31" s="806"/>
      <c r="LN31" s="806"/>
      <c r="LO31" s="806"/>
      <c r="LP31" s="806"/>
      <c r="LQ31" s="806"/>
      <c r="LR31" s="806"/>
      <c r="LS31" s="806"/>
      <c r="LT31" s="806"/>
      <c r="LU31" s="806"/>
      <c r="LV31" s="806"/>
      <c r="LW31" s="806"/>
      <c r="LX31" s="806"/>
      <c r="LY31" s="806"/>
      <c r="LZ31" s="806"/>
      <c r="MA31" s="806"/>
      <c r="MB31" s="806"/>
      <c r="MC31" s="806"/>
      <c r="MD31" s="806"/>
      <c r="ME31" s="806"/>
      <c r="MF31" s="806"/>
      <c r="MG31" s="806"/>
      <c r="MH31" s="806"/>
      <c r="MI31" s="806"/>
      <c r="MJ31" s="806"/>
      <c r="MK31" s="806"/>
      <c r="ML31" s="806"/>
      <c r="MM31" s="806"/>
      <c r="MN31" s="806"/>
      <c r="MO31" s="806"/>
      <c r="MP31" s="806"/>
      <c r="MQ31" s="806"/>
      <c r="MR31" s="806"/>
      <c r="MS31" s="806"/>
      <c r="MT31" s="806"/>
      <c r="MU31" s="806"/>
      <c r="MV31" s="806"/>
      <c r="MW31" s="806"/>
      <c r="MX31" s="806"/>
      <c r="MY31" s="806"/>
      <c r="MZ31" s="806"/>
      <c r="NA31" s="806"/>
      <c r="NB31" s="806"/>
      <c r="NC31" s="806"/>
      <c r="ND31" s="806"/>
      <c r="NE31" s="806"/>
      <c r="NF31" s="806"/>
      <c r="NG31" s="806"/>
      <c r="NH31" s="806"/>
      <c r="NI31" s="806"/>
      <c r="NJ31" s="806"/>
      <c r="NK31" s="806"/>
      <c r="NL31" s="806"/>
      <c r="NM31" s="806"/>
      <c r="NN31" s="806"/>
      <c r="NO31" s="806"/>
      <c r="NP31" s="806"/>
      <c r="NQ31" s="806"/>
      <c r="NR31" s="806"/>
      <c r="NS31" s="806"/>
      <c r="NT31" s="806"/>
      <c r="NU31" s="806"/>
      <c r="NV31" s="806"/>
      <c r="NW31" s="806"/>
      <c r="NX31" s="806"/>
      <c r="NY31" s="806"/>
      <c r="NZ31" s="806"/>
      <c r="OA31" s="806"/>
      <c r="OB31" s="806"/>
      <c r="OC31" s="806"/>
      <c r="OD31" s="806"/>
      <c r="OE31" s="806"/>
      <c r="OF31" s="806"/>
      <c r="OG31" s="806"/>
      <c r="OH31" s="806"/>
      <c r="OI31" s="806"/>
      <c r="OJ31" s="806"/>
      <c r="OK31" s="806"/>
      <c r="OL31" s="806"/>
      <c r="OM31" s="806"/>
      <c r="ON31" s="806"/>
      <c r="OO31" s="806"/>
      <c r="OP31" s="806"/>
      <c r="OQ31" s="806"/>
      <c r="OR31" s="806"/>
      <c r="OS31" s="806"/>
      <c r="OT31" s="806"/>
      <c r="OU31" s="806"/>
      <c r="OV31" s="806"/>
      <c r="OW31" s="806"/>
      <c r="OX31" s="806"/>
      <c r="OY31" s="806"/>
      <c r="OZ31" s="806"/>
      <c r="PA31" s="806"/>
      <c r="PB31" s="806"/>
      <c r="PC31" s="806"/>
      <c r="PD31" s="806"/>
      <c r="PE31" s="806"/>
      <c r="PF31" s="806"/>
      <c r="PG31" s="806"/>
      <c r="PH31" s="806"/>
      <c r="PI31" s="806"/>
      <c r="PJ31" s="806"/>
      <c r="PK31" s="806"/>
      <c r="PL31" s="806"/>
      <c r="PM31" s="806"/>
      <c r="PN31" s="806"/>
      <c r="PO31" s="806"/>
      <c r="PP31" s="806"/>
      <c r="PQ31" s="806"/>
      <c r="PR31" s="806"/>
      <c r="PS31" s="806"/>
      <c r="PT31" s="806"/>
      <c r="PU31" s="806"/>
      <c r="PV31" s="806"/>
      <c r="PW31" s="806"/>
      <c r="PX31" s="806"/>
      <c r="PY31" s="806"/>
      <c r="PZ31" s="806"/>
      <c r="QA31" s="806"/>
      <c r="QB31" s="806"/>
      <c r="QC31" s="806"/>
      <c r="QD31" s="806"/>
      <c r="QE31" s="806"/>
      <c r="QF31" s="806"/>
      <c r="QG31" s="806"/>
      <c r="QH31" s="806"/>
      <c r="QI31" s="806"/>
      <c r="QJ31" s="806"/>
      <c r="QK31" s="806"/>
      <c r="QL31" s="806"/>
      <c r="QM31" s="806"/>
      <c r="QN31" s="806"/>
      <c r="QO31" s="806"/>
      <c r="QP31" s="806"/>
      <c r="QQ31" s="806"/>
      <c r="QR31" s="806"/>
      <c r="QS31" s="806"/>
      <c r="QT31" s="806"/>
      <c r="QU31" s="806"/>
      <c r="QV31" s="806"/>
      <c r="QW31" s="806"/>
      <c r="QX31" s="806"/>
      <c r="QY31" s="806"/>
      <c r="QZ31" s="806"/>
      <c r="RA31" s="806"/>
      <c r="RB31" s="806"/>
      <c r="RC31" s="806"/>
      <c r="RD31" s="806"/>
      <c r="RE31" s="806"/>
      <c r="RF31" s="806"/>
      <c r="RG31" s="806"/>
      <c r="RH31" s="806"/>
      <c r="RI31" s="806"/>
      <c r="RJ31" s="806"/>
      <c r="RK31" s="806"/>
      <c r="RL31" s="806"/>
      <c r="RM31" s="806"/>
      <c r="RN31" s="806"/>
      <c r="RO31" s="806"/>
      <c r="RP31" s="806"/>
      <c r="RQ31" s="806"/>
      <c r="RR31" s="806"/>
      <c r="RS31" s="806"/>
      <c r="RT31" s="806"/>
      <c r="RU31" s="806"/>
      <c r="RV31" s="806"/>
      <c r="RW31" s="806"/>
      <c r="RX31" s="806"/>
      <c r="RY31" s="806"/>
      <c r="RZ31" s="806"/>
      <c r="SA31" s="806"/>
      <c r="SB31" s="806"/>
      <c r="SC31" s="806"/>
      <c r="SD31" s="806"/>
      <c r="SE31" s="806"/>
      <c r="SF31" s="806"/>
      <c r="SG31" s="806"/>
      <c r="SH31" s="806"/>
      <c r="SI31" s="806"/>
      <c r="SJ31" s="806"/>
      <c r="SK31" s="806"/>
      <c r="SL31" s="806"/>
      <c r="SM31" s="806"/>
      <c r="SN31" s="806"/>
      <c r="SO31" s="806"/>
      <c r="SP31" s="806"/>
      <c r="SQ31" s="806"/>
      <c r="SR31" s="806"/>
      <c r="SS31" s="806"/>
      <c r="ST31" s="806"/>
      <c r="SU31" s="806"/>
      <c r="SV31" s="806"/>
      <c r="SW31" s="806"/>
      <c r="SX31" s="806"/>
      <c r="SY31" s="806"/>
      <c r="SZ31" s="806"/>
      <c r="TA31" s="806"/>
      <c r="TB31" s="806"/>
      <c r="TC31" s="806"/>
      <c r="TD31" s="806"/>
      <c r="TE31" s="806"/>
      <c r="TF31" s="806"/>
      <c r="TG31" s="806"/>
      <c r="TH31" s="806"/>
      <c r="TI31" s="806"/>
      <c r="TJ31" s="806"/>
      <c r="TK31" s="806"/>
      <c r="TL31" s="806"/>
      <c r="TM31" s="806"/>
      <c r="TN31" s="806"/>
      <c r="TO31" s="806"/>
      <c r="TP31" s="806"/>
      <c r="TQ31" s="806"/>
      <c r="TR31" s="806"/>
      <c r="TS31" s="806"/>
      <c r="TT31" s="806"/>
      <c r="TU31" s="806"/>
      <c r="TV31" s="806"/>
      <c r="TW31" s="806"/>
      <c r="TX31" s="806"/>
      <c r="TY31" s="806"/>
      <c r="TZ31" s="806"/>
      <c r="UA31" s="806"/>
      <c r="UB31" s="806"/>
      <c r="UC31" s="806"/>
      <c r="UD31" s="806"/>
      <c r="UE31" s="806"/>
      <c r="UF31" s="806"/>
      <c r="UG31" s="806"/>
      <c r="UH31" s="806"/>
      <c r="UI31" s="806"/>
      <c r="UJ31" s="806"/>
      <c r="UK31" s="806"/>
      <c r="UL31" s="806"/>
      <c r="UM31" s="806"/>
      <c r="UN31" s="806"/>
      <c r="UO31" s="806"/>
      <c r="UP31" s="806"/>
      <c r="UQ31" s="806"/>
      <c r="UR31" s="806"/>
      <c r="US31" s="806"/>
      <c r="UT31" s="806"/>
      <c r="UU31" s="806"/>
      <c r="UV31" s="806"/>
      <c r="UW31" s="806"/>
      <c r="UX31" s="806"/>
      <c r="UY31" s="806"/>
      <c r="UZ31" s="806"/>
      <c r="VA31" s="806"/>
      <c r="VB31" s="806"/>
      <c r="VC31" s="806"/>
      <c r="VD31" s="806"/>
      <c r="VE31" s="806"/>
      <c r="VF31" s="806"/>
      <c r="VG31" s="806"/>
      <c r="VH31" s="806"/>
      <c r="VI31" s="806"/>
      <c r="VJ31" s="806"/>
      <c r="VK31" s="806"/>
      <c r="VL31" s="806"/>
      <c r="VM31" s="806"/>
      <c r="VN31" s="806"/>
      <c r="VO31" s="806"/>
      <c r="VP31" s="806"/>
      <c r="VQ31" s="806"/>
      <c r="VR31" s="806"/>
      <c r="VS31" s="806"/>
      <c r="VT31" s="806"/>
      <c r="VU31" s="806"/>
      <c r="VV31" s="806"/>
      <c r="VW31" s="806"/>
      <c r="VX31" s="806"/>
      <c r="VY31" s="806"/>
      <c r="VZ31" s="806"/>
      <c r="WA31" s="806"/>
      <c r="WB31" s="806"/>
      <c r="WC31" s="806"/>
      <c r="WD31" s="806"/>
      <c r="WE31" s="806"/>
      <c r="WF31" s="806"/>
      <c r="WG31" s="806"/>
      <c r="WH31" s="806"/>
      <c r="WI31" s="806"/>
      <c r="WJ31" s="806"/>
      <c r="WK31" s="806"/>
      <c r="WL31" s="806"/>
      <c r="WM31" s="806"/>
      <c r="WN31" s="806"/>
      <c r="WO31" s="806"/>
      <c r="WP31" s="806"/>
      <c r="WQ31" s="806"/>
      <c r="WR31" s="806"/>
      <c r="WS31" s="806"/>
      <c r="WT31" s="806"/>
      <c r="WU31" s="806"/>
      <c r="WV31" s="806"/>
      <c r="WW31" s="806"/>
      <c r="WX31" s="806"/>
      <c r="WY31" s="806"/>
      <c r="WZ31" s="806"/>
      <c r="XA31" s="806"/>
      <c r="XB31" s="806"/>
      <c r="XC31" s="806"/>
      <c r="XD31" s="806"/>
      <c r="XE31" s="806"/>
      <c r="XF31" s="806"/>
      <c r="XG31" s="806"/>
      <c r="XH31" s="806"/>
      <c r="XI31" s="806"/>
      <c r="XJ31" s="806"/>
      <c r="XK31" s="806"/>
      <c r="XL31" s="806"/>
      <c r="XM31" s="806"/>
      <c r="XN31" s="806"/>
      <c r="XO31" s="806"/>
      <c r="XP31" s="806"/>
      <c r="XQ31" s="806"/>
      <c r="XR31" s="806"/>
      <c r="XS31" s="806"/>
      <c r="XT31" s="806"/>
      <c r="XU31" s="806"/>
      <c r="XV31" s="806"/>
      <c r="XW31" s="806"/>
      <c r="XX31" s="806"/>
      <c r="XY31" s="806"/>
      <c r="XZ31" s="806"/>
      <c r="YA31" s="806"/>
      <c r="YB31" s="806"/>
      <c r="YC31" s="806"/>
      <c r="YD31" s="806"/>
      <c r="YE31" s="806"/>
      <c r="YF31" s="806"/>
      <c r="YG31" s="806"/>
      <c r="YH31" s="806"/>
      <c r="YI31" s="806"/>
      <c r="YJ31" s="806"/>
      <c r="YK31" s="806"/>
      <c r="YL31" s="806"/>
      <c r="YM31" s="806"/>
      <c r="YN31" s="806"/>
      <c r="YO31" s="806"/>
      <c r="YP31" s="806"/>
      <c r="YQ31" s="806"/>
      <c r="YR31" s="806"/>
      <c r="YS31" s="806"/>
      <c r="YT31" s="806"/>
      <c r="YU31" s="806"/>
      <c r="YV31" s="806"/>
      <c r="YW31" s="806"/>
      <c r="YX31" s="806"/>
      <c r="YY31" s="806"/>
      <c r="YZ31" s="806"/>
      <c r="ZA31" s="806"/>
      <c r="ZB31" s="806"/>
      <c r="ZC31" s="806"/>
      <c r="ZD31" s="806"/>
      <c r="ZE31" s="806"/>
      <c r="ZF31" s="806"/>
      <c r="ZG31" s="806"/>
      <c r="ZH31" s="806"/>
      <c r="ZI31" s="806"/>
      <c r="ZJ31" s="806"/>
      <c r="ZK31" s="806"/>
      <c r="ZL31" s="806"/>
      <c r="ZM31" s="806"/>
      <c r="ZN31" s="806"/>
      <c r="ZO31" s="806"/>
      <c r="ZP31" s="806"/>
      <c r="ZQ31" s="806"/>
      <c r="ZR31" s="806"/>
      <c r="ZS31" s="806"/>
      <c r="ZT31" s="806"/>
      <c r="ZU31" s="806"/>
      <c r="ZV31" s="806"/>
      <c r="ZW31" s="806"/>
      <c r="ZX31" s="806"/>
      <c r="ZY31" s="806"/>
      <c r="ZZ31" s="806"/>
      <c r="AAA31" s="806"/>
      <c r="AAB31" s="806"/>
      <c r="AAC31" s="806"/>
      <c r="AAD31" s="806"/>
      <c r="AAE31" s="806"/>
      <c r="AAF31" s="806"/>
      <c r="AAG31" s="806"/>
      <c r="AAH31" s="806"/>
      <c r="AAI31" s="806"/>
      <c r="AAJ31" s="806"/>
      <c r="AAK31" s="806"/>
      <c r="AAL31" s="806"/>
      <c r="AAM31" s="806"/>
      <c r="AAN31" s="806"/>
      <c r="AAO31" s="806"/>
      <c r="AAP31" s="806"/>
      <c r="AAQ31" s="806"/>
      <c r="AAR31" s="806"/>
      <c r="AAS31" s="806"/>
      <c r="AAT31" s="806"/>
      <c r="AAU31" s="806"/>
      <c r="AAV31" s="806"/>
      <c r="AAW31" s="806"/>
      <c r="AAX31" s="806"/>
      <c r="AAY31" s="806"/>
      <c r="AAZ31" s="806"/>
      <c r="ABA31" s="806"/>
      <c r="ABB31" s="806"/>
      <c r="ABC31" s="806"/>
      <c r="ABD31" s="806"/>
      <c r="ABE31" s="806"/>
      <c r="ABF31" s="806"/>
      <c r="ABG31" s="806"/>
      <c r="ABH31" s="806"/>
      <c r="ABI31" s="806"/>
      <c r="ABJ31" s="806"/>
      <c r="ABK31" s="806"/>
      <c r="ABL31" s="806"/>
      <c r="ABM31" s="806"/>
      <c r="ABN31" s="806"/>
      <c r="ABO31" s="806"/>
      <c r="ABP31" s="806"/>
      <c r="ABQ31" s="806"/>
      <c r="ABR31" s="806"/>
      <c r="ABS31" s="806"/>
      <c r="ABT31" s="806"/>
      <c r="ABU31" s="806"/>
      <c r="ABV31" s="806"/>
      <c r="ABW31" s="806"/>
      <c r="ABX31" s="806"/>
      <c r="ABY31" s="806"/>
      <c r="ABZ31" s="806"/>
      <c r="ACA31" s="806"/>
      <c r="ACB31" s="806"/>
      <c r="ACC31" s="806"/>
      <c r="ACD31" s="806"/>
      <c r="ACE31" s="806"/>
      <c r="ACF31" s="806"/>
      <c r="ACG31" s="806"/>
      <c r="ACH31" s="806"/>
      <c r="ACI31" s="806"/>
      <c r="ACJ31" s="806"/>
      <c r="ACK31" s="806"/>
      <c r="ACL31" s="806"/>
      <c r="ACM31" s="806"/>
      <c r="ACN31" s="806"/>
      <c r="ACO31" s="806"/>
      <c r="ACP31" s="806"/>
      <c r="ACQ31" s="806"/>
      <c r="ACR31" s="806"/>
      <c r="ACS31" s="806"/>
      <c r="ACT31" s="806"/>
      <c r="ACU31" s="806"/>
      <c r="ACV31" s="806"/>
      <c r="ACW31" s="806"/>
      <c r="ACX31" s="806"/>
      <c r="ACY31" s="806"/>
      <c r="ACZ31" s="806"/>
      <c r="ADA31" s="806"/>
      <c r="ADB31" s="806"/>
      <c r="ADC31" s="806"/>
      <c r="ADD31" s="806"/>
      <c r="ADE31" s="806"/>
      <c r="ADF31" s="806"/>
      <c r="ADG31" s="806"/>
      <c r="ADH31" s="806"/>
      <c r="ADI31" s="806"/>
      <c r="ADJ31" s="806"/>
      <c r="ADK31" s="806"/>
      <c r="ADL31" s="806"/>
      <c r="ADM31" s="806"/>
      <c r="ADN31" s="806"/>
      <c r="ADO31" s="806"/>
      <c r="ADP31" s="806"/>
      <c r="ADQ31" s="806"/>
      <c r="ADR31" s="806"/>
      <c r="ADS31" s="806"/>
      <c r="ADT31" s="806"/>
      <c r="ADU31" s="806"/>
      <c r="ADV31" s="806"/>
      <c r="ADW31" s="806"/>
      <c r="ADX31" s="806"/>
      <c r="ADY31" s="806"/>
      <c r="ADZ31" s="806"/>
      <c r="AEA31" s="806"/>
      <c r="AEB31" s="806"/>
      <c r="AEC31" s="806"/>
      <c r="AED31" s="806"/>
      <c r="AEE31" s="806"/>
      <c r="AEF31" s="806"/>
      <c r="AEG31" s="806"/>
      <c r="AEH31" s="806"/>
      <c r="AEI31" s="806"/>
      <c r="AEJ31" s="806"/>
      <c r="AEK31" s="806"/>
      <c r="AEL31" s="806"/>
      <c r="AEM31" s="806"/>
      <c r="AEN31" s="806"/>
      <c r="AEO31" s="806"/>
      <c r="AEP31" s="806"/>
      <c r="AEQ31" s="806"/>
      <c r="AER31" s="806"/>
      <c r="AES31" s="806"/>
      <c r="AET31" s="806"/>
      <c r="AEU31" s="806"/>
      <c r="AEV31" s="806"/>
      <c r="AEW31" s="806"/>
      <c r="AEX31" s="806"/>
      <c r="AEY31" s="806"/>
      <c r="AEZ31" s="806"/>
      <c r="AFA31" s="806"/>
      <c r="AFB31" s="806"/>
      <c r="AFC31" s="806"/>
      <c r="AFD31" s="806"/>
      <c r="AFE31" s="806"/>
      <c r="AFF31" s="806"/>
      <c r="AFG31" s="806"/>
      <c r="AFH31" s="806"/>
      <c r="AFI31" s="806"/>
      <c r="AFJ31" s="806"/>
      <c r="AFK31" s="806"/>
      <c r="AFL31" s="806"/>
      <c r="AFM31" s="806"/>
      <c r="AFN31" s="806"/>
      <c r="AFO31" s="806"/>
      <c r="AFP31" s="806"/>
      <c r="AFQ31" s="806"/>
      <c r="AFR31" s="806"/>
      <c r="AFS31" s="806"/>
      <c r="AFT31" s="806"/>
      <c r="AFU31" s="806"/>
      <c r="AFV31" s="806"/>
      <c r="AFW31" s="806"/>
      <c r="AFX31" s="806"/>
      <c r="AFY31" s="806"/>
      <c r="AFZ31" s="806"/>
      <c r="AGA31" s="806"/>
      <c r="AGB31" s="806"/>
      <c r="AGC31" s="806"/>
      <c r="AGD31" s="806"/>
      <c r="AGE31" s="806"/>
      <c r="AGF31" s="806"/>
      <c r="AGG31" s="806"/>
      <c r="AGH31" s="806"/>
      <c r="AGI31" s="806"/>
      <c r="AGJ31" s="806"/>
      <c r="AGK31" s="806"/>
      <c r="AGL31" s="806"/>
      <c r="AGM31" s="806"/>
      <c r="AGN31" s="806"/>
      <c r="AGO31" s="806"/>
      <c r="AGP31" s="806"/>
      <c r="AGQ31" s="806"/>
      <c r="AGR31" s="806"/>
      <c r="AGS31" s="806"/>
      <c r="AGT31" s="806"/>
      <c r="AGU31" s="806"/>
      <c r="AGV31" s="806"/>
      <c r="AGW31" s="806"/>
      <c r="AGX31" s="806"/>
      <c r="AGY31" s="806"/>
      <c r="AGZ31" s="806"/>
      <c r="AHA31" s="806"/>
      <c r="AHB31" s="806"/>
      <c r="AHC31" s="806"/>
      <c r="AHD31" s="806"/>
      <c r="AHE31" s="806"/>
      <c r="AHF31" s="806"/>
      <c r="AHG31" s="806"/>
      <c r="AHH31" s="806"/>
      <c r="AHI31" s="806"/>
      <c r="AHJ31" s="806"/>
      <c r="AHK31" s="806"/>
      <c r="AHL31" s="806"/>
      <c r="AHM31" s="806"/>
      <c r="AHN31" s="806"/>
      <c r="AHO31" s="806"/>
      <c r="AHP31" s="806"/>
      <c r="AHQ31" s="806"/>
      <c r="AHR31" s="806"/>
      <c r="AHS31" s="806"/>
      <c r="AHT31" s="806"/>
      <c r="AHU31" s="806"/>
      <c r="AHV31" s="806"/>
      <c r="AHW31" s="806"/>
      <c r="AHX31" s="806"/>
      <c r="AHY31" s="806"/>
      <c r="AHZ31" s="806"/>
      <c r="AIA31" s="806"/>
      <c r="AIB31" s="806"/>
      <c r="AIC31" s="806"/>
      <c r="AID31" s="806"/>
      <c r="AIE31" s="806"/>
      <c r="AIF31" s="806"/>
      <c r="AIG31" s="806"/>
      <c r="AIH31" s="806"/>
      <c r="AII31" s="806"/>
      <c r="AIJ31" s="806"/>
      <c r="AIK31" s="806"/>
      <c r="AIL31" s="806"/>
      <c r="AIM31" s="806"/>
      <c r="AIN31" s="806"/>
      <c r="AIO31" s="806"/>
      <c r="AIP31" s="806"/>
      <c r="AIQ31" s="806"/>
      <c r="AIR31" s="806"/>
      <c r="AIS31" s="806"/>
      <c r="AIT31" s="806"/>
      <c r="AIU31" s="806"/>
      <c r="AIV31" s="806"/>
      <c r="AIW31" s="806"/>
      <c r="AIX31" s="806"/>
      <c r="AIY31" s="806"/>
      <c r="AIZ31" s="806"/>
      <c r="AJA31" s="806"/>
      <c r="AJB31" s="806"/>
      <c r="AJC31" s="806"/>
      <c r="AJD31" s="806"/>
      <c r="AJE31" s="806"/>
      <c r="AJF31" s="806"/>
      <c r="AJG31" s="806"/>
      <c r="AJH31" s="806"/>
      <c r="AJI31" s="806"/>
      <c r="AJJ31" s="806"/>
      <c r="AJK31" s="806"/>
      <c r="AJL31" s="806"/>
      <c r="AJM31" s="806"/>
      <c r="AJN31" s="806"/>
      <c r="AJO31" s="806"/>
      <c r="AJP31" s="806"/>
      <c r="AJQ31" s="806"/>
      <c r="AJR31" s="806"/>
      <c r="AJS31" s="806"/>
      <c r="AJT31" s="806"/>
      <c r="AJU31" s="806"/>
      <c r="AJV31" s="806"/>
      <c r="AJW31" s="806"/>
      <c r="AJX31" s="806"/>
      <c r="AJY31" s="806"/>
      <c r="AJZ31" s="806"/>
      <c r="AKA31" s="806"/>
      <c r="AKB31" s="806"/>
      <c r="AKC31" s="806"/>
      <c r="AKD31" s="806"/>
      <c r="AKE31" s="806"/>
      <c r="AKF31" s="806"/>
      <c r="AKG31" s="806"/>
      <c r="AKH31" s="806"/>
      <c r="AKI31" s="806"/>
      <c r="AKJ31" s="806"/>
      <c r="AKK31" s="806"/>
      <c r="AKL31" s="806"/>
      <c r="AKM31" s="806"/>
      <c r="AKN31" s="806"/>
      <c r="AKO31" s="806"/>
      <c r="AKP31" s="806"/>
      <c r="AKQ31" s="806"/>
      <c r="AKR31" s="806"/>
      <c r="AKS31" s="806"/>
      <c r="AKT31" s="806"/>
      <c r="AKU31" s="806"/>
      <c r="AKV31" s="806"/>
      <c r="AKW31" s="806"/>
      <c r="AKX31" s="806"/>
      <c r="AKY31" s="806"/>
      <c r="AKZ31" s="806"/>
      <c r="ALA31" s="806"/>
      <c r="ALB31" s="806"/>
      <c r="ALC31" s="806"/>
      <c r="ALD31" s="806"/>
      <c r="ALE31" s="806"/>
      <c r="ALF31" s="806"/>
      <c r="ALG31" s="806"/>
      <c r="ALH31" s="806"/>
      <c r="ALI31" s="806"/>
      <c r="ALJ31" s="806"/>
      <c r="ALK31" s="806"/>
      <c r="ALL31" s="806"/>
      <c r="ALM31" s="806"/>
      <c r="ALN31" s="806"/>
      <c r="ALO31" s="806"/>
      <c r="ALP31" s="806"/>
      <c r="ALQ31" s="806"/>
      <c r="ALR31" s="806"/>
      <c r="ALS31" s="806"/>
      <c r="ALT31" s="806"/>
      <c r="ALU31" s="806"/>
      <c r="ALV31" s="806"/>
      <c r="ALW31" s="806"/>
      <c r="ALX31" s="806"/>
      <c r="ALY31" s="806"/>
      <c r="ALZ31" s="806"/>
      <c r="AMA31" s="806"/>
      <c r="AMB31" s="806"/>
      <c r="AMC31" s="806"/>
      <c r="AMD31" s="806"/>
      <c r="AME31" s="806"/>
      <c r="AMF31" s="806"/>
      <c r="AMG31" s="806"/>
      <c r="AMH31" s="806"/>
      <c r="AMI31" s="806"/>
      <c r="AMJ31" s="806"/>
    </row>
    <row r="32" spans="1:1024" s="1003" customFormat="1" ht="109.5" customHeight="1">
      <c r="A32" s="997" t="s">
        <v>2740</v>
      </c>
      <c r="B32" s="998" t="s">
        <v>2557</v>
      </c>
      <c r="C32" s="997"/>
      <c r="D32" s="999" t="s">
        <v>2832</v>
      </c>
      <c r="E32" s="1018"/>
      <c r="F32" s="1033">
        <v>23</v>
      </c>
      <c r="G32" s="1033">
        <f t="shared" si="0"/>
        <v>23</v>
      </c>
      <c r="H32" s="367"/>
      <c r="I32" s="367"/>
      <c r="L32" s="806"/>
      <c r="M32" s="806"/>
      <c r="N32" s="806"/>
      <c r="O32" s="806"/>
      <c r="P32" s="806"/>
      <c r="Q32" s="806"/>
      <c r="R32" s="806"/>
      <c r="S32" s="806"/>
      <c r="T32" s="806"/>
      <c r="U32" s="806"/>
      <c r="V32" s="806"/>
      <c r="W32" s="806"/>
      <c r="X32" s="806"/>
      <c r="Y32" s="806"/>
      <c r="Z32" s="806"/>
      <c r="AA32" s="806"/>
      <c r="AB32" s="806"/>
      <c r="AC32" s="806"/>
      <c r="AD32" s="806"/>
      <c r="AE32" s="806"/>
      <c r="AF32" s="806"/>
      <c r="AG32" s="806"/>
      <c r="AH32" s="806"/>
      <c r="AI32" s="806"/>
      <c r="AJ32" s="806"/>
      <c r="AK32" s="806"/>
      <c r="AL32" s="806"/>
      <c r="AM32" s="806"/>
      <c r="AN32" s="806"/>
      <c r="AO32" s="806"/>
      <c r="AP32" s="806"/>
      <c r="AQ32" s="806"/>
      <c r="AR32" s="806"/>
      <c r="AS32" s="806"/>
      <c r="AT32" s="806"/>
      <c r="AU32" s="806"/>
      <c r="AV32" s="806"/>
      <c r="AW32" s="806"/>
      <c r="AX32" s="806"/>
      <c r="AY32" s="806"/>
      <c r="AZ32" s="806"/>
      <c r="BA32" s="806"/>
      <c r="BB32" s="806"/>
      <c r="BC32" s="806"/>
      <c r="BD32" s="806"/>
      <c r="BE32" s="806"/>
      <c r="BF32" s="806"/>
      <c r="BG32" s="806"/>
      <c r="BH32" s="806"/>
      <c r="BI32" s="806"/>
      <c r="BJ32" s="806"/>
      <c r="BK32" s="806"/>
      <c r="BL32" s="806"/>
      <c r="BM32" s="806"/>
      <c r="BN32" s="806"/>
      <c r="BO32" s="806"/>
      <c r="BP32" s="806"/>
      <c r="BQ32" s="806"/>
      <c r="BR32" s="806"/>
      <c r="BS32" s="806"/>
      <c r="BT32" s="806"/>
      <c r="BU32" s="806"/>
      <c r="BV32" s="806"/>
      <c r="BW32" s="806"/>
      <c r="BX32" s="806"/>
      <c r="BY32" s="806"/>
      <c r="BZ32" s="806"/>
      <c r="CA32" s="806"/>
      <c r="CB32" s="806"/>
      <c r="CC32" s="806"/>
      <c r="CD32" s="806"/>
      <c r="CE32" s="806"/>
      <c r="CF32" s="806"/>
      <c r="CG32" s="806"/>
      <c r="CH32" s="806"/>
      <c r="CI32" s="806"/>
      <c r="CJ32" s="806"/>
      <c r="CK32" s="806"/>
      <c r="CL32" s="806"/>
      <c r="CM32" s="806"/>
      <c r="CN32" s="806"/>
      <c r="CO32" s="806"/>
      <c r="CP32" s="806"/>
      <c r="CQ32" s="806"/>
      <c r="CR32" s="806"/>
      <c r="CS32" s="806"/>
      <c r="CT32" s="806"/>
      <c r="CU32" s="806"/>
      <c r="CV32" s="806"/>
      <c r="CW32" s="806"/>
      <c r="CX32" s="806"/>
      <c r="CY32" s="806"/>
      <c r="CZ32" s="806"/>
      <c r="DA32" s="806"/>
      <c r="DB32" s="806"/>
      <c r="DC32" s="806"/>
      <c r="DD32" s="806"/>
      <c r="DE32" s="806"/>
      <c r="DF32" s="806"/>
      <c r="DG32" s="806"/>
      <c r="DH32" s="806"/>
      <c r="DI32" s="806"/>
      <c r="DJ32" s="806"/>
      <c r="DK32" s="806"/>
      <c r="DL32" s="806"/>
      <c r="DM32" s="806"/>
      <c r="DN32" s="806"/>
      <c r="DO32" s="806"/>
      <c r="DP32" s="806"/>
      <c r="DQ32" s="806"/>
      <c r="DR32" s="806"/>
      <c r="DS32" s="806"/>
      <c r="DT32" s="806"/>
      <c r="DU32" s="806"/>
      <c r="DV32" s="806"/>
      <c r="DW32" s="806"/>
      <c r="DX32" s="806"/>
      <c r="DY32" s="806"/>
      <c r="DZ32" s="806"/>
      <c r="EA32" s="806"/>
      <c r="EB32" s="806"/>
      <c r="EC32" s="806"/>
      <c r="ED32" s="806"/>
      <c r="EE32" s="806"/>
      <c r="EF32" s="806"/>
      <c r="EG32" s="806"/>
      <c r="EH32" s="806"/>
      <c r="EI32" s="806"/>
      <c r="EJ32" s="806"/>
      <c r="EK32" s="806"/>
      <c r="EL32" s="806"/>
      <c r="EM32" s="806"/>
      <c r="EN32" s="806"/>
      <c r="EO32" s="806"/>
      <c r="EP32" s="806"/>
      <c r="EQ32" s="806"/>
      <c r="ER32" s="806"/>
      <c r="ES32" s="806"/>
      <c r="ET32" s="806"/>
      <c r="EU32" s="806"/>
      <c r="EV32" s="806"/>
      <c r="EW32" s="806"/>
      <c r="EX32" s="806"/>
      <c r="EY32" s="806"/>
      <c r="EZ32" s="806"/>
      <c r="FA32" s="806"/>
      <c r="FB32" s="806"/>
      <c r="FC32" s="806"/>
      <c r="FD32" s="806"/>
      <c r="FE32" s="806"/>
      <c r="FF32" s="806"/>
      <c r="FG32" s="806"/>
      <c r="FH32" s="806"/>
      <c r="FI32" s="806"/>
      <c r="FJ32" s="806"/>
      <c r="FK32" s="806"/>
      <c r="FL32" s="806"/>
      <c r="FM32" s="806"/>
      <c r="FN32" s="806"/>
      <c r="FO32" s="806"/>
      <c r="FP32" s="806"/>
      <c r="FQ32" s="806"/>
      <c r="FR32" s="806"/>
      <c r="FS32" s="806"/>
      <c r="FT32" s="806"/>
      <c r="FU32" s="806"/>
      <c r="FV32" s="806"/>
      <c r="FW32" s="806"/>
      <c r="FX32" s="806"/>
      <c r="FY32" s="806"/>
      <c r="FZ32" s="806"/>
      <c r="GA32" s="806"/>
      <c r="GB32" s="806"/>
      <c r="GC32" s="806"/>
      <c r="GD32" s="806"/>
      <c r="GE32" s="806"/>
      <c r="GF32" s="806"/>
      <c r="GG32" s="806"/>
      <c r="GH32" s="806"/>
      <c r="GI32" s="806"/>
      <c r="GJ32" s="806"/>
      <c r="GK32" s="806"/>
      <c r="GL32" s="806"/>
      <c r="GM32" s="806"/>
      <c r="GN32" s="806"/>
      <c r="GO32" s="806"/>
      <c r="GP32" s="806"/>
      <c r="GQ32" s="806"/>
      <c r="GR32" s="806"/>
      <c r="GS32" s="806"/>
      <c r="GT32" s="806"/>
      <c r="GU32" s="806"/>
      <c r="GV32" s="806"/>
      <c r="GW32" s="806"/>
      <c r="GX32" s="806"/>
      <c r="GY32" s="806"/>
      <c r="GZ32" s="806"/>
      <c r="HA32" s="806"/>
      <c r="HB32" s="806"/>
      <c r="HC32" s="806"/>
      <c r="HD32" s="806"/>
      <c r="HE32" s="806"/>
      <c r="HF32" s="806"/>
      <c r="HG32" s="806"/>
      <c r="HH32" s="806"/>
      <c r="HI32" s="806"/>
      <c r="HJ32" s="806"/>
      <c r="HK32" s="806"/>
      <c r="HL32" s="806"/>
      <c r="HM32" s="806"/>
      <c r="HN32" s="806"/>
      <c r="HO32" s="806"/>
      <c r="HP32" s="806"/>
      <c r="HQ32" s="806"/>
      <c r="HR32" s="806"/>
      <c r="HS32" s="806"/>
      <c r="HT32" s="806"/>
      <c r="HU32" s="806"/>
      <c r="HV32" s="806"/>
      <c r="HW32" s="806"/>
      <c r="HX32" s="806"/>
      <c r="HY32" s="806"/>
      <c r="HZ32" s="806"/>
      <c r="IA32" s="806"/>
      <c r="IB32" s="806"/>
      <c r="IC32" s="806"/>
      <c r="ID32" s="806"/>
      <c r="IE32" s="806"/>
      <c r="IF32" s="806"/>
      <c r="IG32" s="806"/>
      <c r="IH32" s="806"/>
      <c r="II32" s="806"/>
      <c r="IJ32" s="806"/>
      <c r="IK32" s="806"/>
      <c r="IL32" s="806"/>
      <c r="IM32" s="806"/>
      <c r="IN32" s="806"/>
      <c r="IO32" s="806"/>
      <c r="IP32" s="806"/>
      <c r="IQ32" s="806"/>
      <c r="IR32" s="806"/>
      <c r="IS32" s="806"/>
      <c r="IT32" s="806"/>
      <c r="IU32" s="806"/>
      <c r="IV32" s="806"/>
      <c r="IW32" s="806"/>
      <c r="IX32" s="806"/>
      <c r="IY32" s="806"/>
      <c r="IZ32" s="806"/>
      <c r="JA32" s="806"/>
      <c r="JB32" s="806"/>
      <c r="JC32" s="806"/>
      <c r="JD32" s="806"/>
      <c r="JE32" s="806"/>
      <c r="JF32" s="806"/>
      <c r="JG32" s="806"/>
      <c r="JH32" s="806"/>
      <c r="JI32" s="806"/>
      <c r="JJ32" s="806"/>
      <c r="JK32" s="806"/>
      <c r="JL32" s="806"/>
      <c r="JM32" s="806"/>
      <c r="JN32" s="806"/>
      <c r="JO32" s="806"/>
      <c r="JP32" s="806"/>
      <c r="JQ32" s="806"/>
      <c r="JR32" s="806"/>
      <c r="JS32" s="806"/>
      <c r="JT32" s="806"/>
      <c r="JU32" s="806"/>
      <c r="JV32" s="806"/>
      <c r="JW32" s="806"/>
      <c r="JX32" s="806"/>
      <c r="JY32" s="806"/>
      <c r="JZ32" s="806"/>
      <c r="KA32" s="806"/>
      <c r="KB32" s="806"/>
      <c r="KC32" s="806"/>
      <c r="KD32" s="806"/>
      <c r="KE32" s="806"/>
      <c r="KF32" s="806"/>
      <c r="KG32" s="806"/>
      <c r="KH32" s="806"/>
      <c r="KI32" s="806"/>
      <c r="KJ32" s="806"/>
      <c r="KK32" s="806"/>
      <c r="KL32" s="806"/>
      <c r="KM32" s="806"/>
      <c r="KN32" s="806"/>
      <c r="KO32" s="806"/>
      <c r="KP32" s="806"/>
      <c r="KQ32" s="806"/>
      <c r="KR32" s="806"/>
      <c r="KS32" s="806"/>
      <c r="KT32" s="806"/>
      <c r="KU32" s="806"/>
      <c r="KV32" s="806"/>
      <c r="KW32" s="806"/>
      <c r="KX32" s="806"/>
      <c r="KY32" s="806"/>
      <c r="KZ32" s="806"/>
      <c r="LA32" s="806"/>
      <c r="LB32" s="806"/>
      <c r="LC32" s="806"/>
      <c r="LD32" s="806"/>
      <c r="LE32" s="806"/>
      <c r="LF32" s="806"/>
      <c r="LG32" s="806"/>
      <c r="LH32" s="806"/>
      <c r="LI32" s="806"/>
      <c r="LJ32" s="806"/>
      <c r="LK32" s="806"/>
      <c r="LL32" s="806"/>
      <c r="LM32" s="806"/>
      <c r="LN32" s="806"/>
      <c r="LO32" s="806"/>
      <c r="LP32" s="806"/>
      <c r="LQ32" s="806"/>
      <c r="LR32" s="806"/>
      <c r="LS32" s="806"/>
      <c r="LT32" s="806"/>
      <c r="LU32" s="806"/>
      <c r="LV32" s="806"/>
      <c r="LW32" s="806"/>
      <c r="LX32" s="806"/>
      <c r="LY32" s="806"/>
      <c r="LZ32" s="806"/>
      <c r="MA32" s="806"/>
      <c r="MB32" s="806"/>
      <c r="MC32" s="806"/>
      <c r="MD32" s="806"/>
      <c r="ME32" s="806"/>
      <c r="MF32" s="806"/>
      <c r="MG32" s="806"/>
      <c r="MH32" s="806"/>
      <c r="MI32" s="806"/>
      <c r="MJ32" s="806"/>
      <c r="MK32" s="806"/>
      <c r="ML32" s="806"/>
      <c r="MM32" s="806"/>
      <c r="MN32" s="806"/>
      <c r="MO32" s="806"/>
      <c r="MP32" s="806"/>
      <c r="MQ32" s="806"/>
      <c r="MR32" s="806"/>
      <c r="MS32" s="806"/>
      <c r="MT32" s="806"/>
      <c r="MU32" s="806"/>
      <c r="MV32" s="806"/>
      <c r="MW32" s="806"/>
      <c r="MX32" s="806"/>
      <c r="MY32" s="806"/>
      <c r="MZ32" s="806"/>
      <c r="NA32" s="806"/>
      <c r="NB32" s="806"/>
      <c r="NC32" s="806"/>
      <c r="ND32" s="806"/>
      <c r="NE32" s="806"/>
      <c r="NF32" s="806"/>
      <c r="NG32" s="806"/>
      <c r="NH32" s="806"/>
      <c r="NI32" s="806"/>
      <c r="NJ32" s="806"/>
      <c r="NK32" s="806"/>
      <c r="NL32" s="806"/>
      <c r="NM32" s="806"/>
      <c r="NN32" s="806"/>
      <c r="NO32" s="806"/>
      <c r="NP32" s="806"/>
      <c r="NQ32" s="806"/>
      <c r="NR32" s="806"/>
      <c r="NS32" s="806"/>
      <c r="NT32" s="806"/>
      <c r="NU32" s="806"/>
      <c r="NV32" s="806"/>
      <c r="NW32" s="806"/>
      <c r="NX32" s="806"/>
      <c r="NY32" s="806"/>
      <c r="NZ32" s="806"/>
      <c r="OA32" s="806"/>
      <c r="OB32" s="806"/>
      <c r="OC32" s="806"/>
      <c r="OD32" s="806"/>
      <c r="OE32" s="806"/>
      <c r="OF32" s="806"/>
      <c r="OG32" s="806"/>
      <c r="OH32" s="806"/>
      <c r="OI32" s="806"/>
      <c r="OJ32" s="806"/>
      <c r="OK32" s="806"/>
      <c r="OL32" s="806"/>
      <c r="OM32" s="806"/>
      <c r="ON32" s="806"/>
      <c r="OO32" s="806"/>
      <c r="OP32" s="806"/>
      <c r="OQ32" s="806"/>
      <c r="OR32" s="806"/>
      <c r="OS32" s="806"/>
      <c r="OT32" s="806"/>
      <c r="OU32" s="806"/>
      <c r="OV32" s="806"/>
      <c r="OW32" s="806"/>
      <c r="OX32" s="806"/>
      <c r="OY32" s="806"/>
      <c r="OZ32" s="806"/>
      <c r="PA32" s="806"/>
      <c r="PB32" s="806"/>
      <c r="PC32" s="806"/>
      <c r="PD32" s="806"/>
      <c r="PE32" s="806"/>
      <c r="PF32" s="806"/>
      <c r="PG32" s="806"/>
      <c r="PH32" s="806"/>
      <c r="PI32" s="806"/>
      <c r="PJ32" s="806"/>
      <c r="PK32" s="806"/>
      <c r="PL32" s="806"/>
      <c r="PM32" s="806"/>
      <c r="PN32" s="806"/>
      <c r="PO32" s="806"/>
      <c r="PP32" s="806"/>
      <c r="PQ32" s="806"/>
      <c r="PR32" s="806"/>
      <c r="PS32" s="806"/>
      <c r="PT32" s="806"/>
      <c r="PU32" s="806"/>
      <c r="PV32" s="806"/>
      <c r="PW32" s="806"/>
      <c r="PX32" s="806"/>
      <c r="PY32" s="806"/>
      <c r="PZ32" s="806"/>
      <c r="QA32" s="806"/>
      <c r="QB32" s="806"/>
      <c r="QC32" s="806"/>
      <c r="QD32" s="806"/>
      <c r="QE32" s="806"/>
      <c r="QF32" s="806"/>
      <c r="QG32" s="806"/>
      <c r="QH32" s="806"/>
      <c r="QI32" s="806"/>
      <c r="QJ32" s="806"/>
      <c r="QK32" s="806"/>
      <c r="QL32" s="806"/>
      <c r="QM32" s="806"/>
      <c r="QN32" s="806"/>
      <c r="QO32" s="806"/>
      <c r="QP32" s="806"/>
      <c r="QQ32" s="806"/>
      <c r="QR32" s="806"/>
      <c r="QS32" s="806"/>
      <c r="QT32" s="806"/>
      <c r="QU32" s="806"/>
      <c r="QV32" s="806"/>
      <c r="QW32" s="806"/>
      <c r="QX32" s="806"/>
      <c r="QY32" s="806"/>
      <c r="QZ32" s="806"/>
      <c r="RA32" s="806"/>
      <c r="RB32" s="806"/>
      <c r="RC32" s="806"/>
      <c r="RD32" s="806"/>
      <c r="RE32" s="806"/>
      <c r="RF32" s="806"/>
      <c r="RG32" s="806"/>
      <c r="RH32" s="806"/>
      <c r="RI32" s="806"/>
      <c r="RJ32" s="806"/>
      <c r="RK32" s="806"/>
      <c r="RL32" s="806"/>
      <c r="RM32" s="806"/>
      <c r="RN32" s="806"/>
      <c r="RO32" s="806"/>
      <c r="RP32" s="806"/>
      <c r="RQ32" s="806"/>
      <c r="RR32" s="806"/>
      <c r="RS32" s="806"/>
      <c r="RT32" s="806"/>
      <c r="RU32" s="806"/>
      <c r="RV32" s="806"/>
      <c r="RW32" s="806"/>
      <c r="RX32" s="806"/>
      <c r="RY32" s="806"/>
      <c r="RZ32" s="806"/>
      <c r="SA32" s="806"/>
      <c r="SB32" s="806"/>
      <c r="SC32" s="806"/>
      <c r="SD32" s="806"/>
      <c r="SE32" s="806"/>
      <c r="SF32" s="806"/>
      <c r="SG32" s="806"/>
      <c r="SH32" s="806"/>
      <c r="SI32" s="806"/>
      <c r="SJ32" s="806"/>
      <c r="SK32" s="806"/>
      <c r="SL32" s="806"/>
      <c r="SM32" s="806"/>
      <c r="SN32" s="806"/>
      <c r="SO32" s="806"/>
      <c r="SP32" s="806"/>
      <c r="SQ32" s="806"/>
      <c r="SR32" s="806"/>
      <c r="SS32" s="806"/>
      <c r="ST32" s="806"/>
      <c r="SU32" s="806"/>
      <c r="SV32" s="806"/>
      <c r="SW32" s="806"/>
      <c r="SX32" s="806"/>
      <c r="SY32" s="806"/>
      <c r="SZ32" s="806"/>
      <c r="TA32" s="806"/>
      <c r="TB32" s="806"/>
      <c r="TC32" s="806"/>
      <c r="TD32" s="806"/>
      <c r="TE32" s="806"/>
      <c r="TF32" s="806"/>
      <c r="TG32" s="806"/>
      <c r="TH32" s="806"/>
      <c r="TI32" s="806"/>
      <c r="TJ32" s="806"/>
      <c r="TK32" s="806"/>
      <c r="TL32" s="806"/>
      <c r="TM32" s="806"/>
      <c r="TN32" s="806"/>
      <c r="TO32" s="806"/>
      <c r="TP32" s="806"/>
      <c r="TQ32" s="806"/>
      <c r="TR32" s="806"/>
      <c r="TS32" s="806"/>
      <c r="TT32" s="806"/>
      <c r="TU32" s="806"/>
      <c r="TV32" s="806"/>
      <c r="TW32" s="806"/>
      <c r="TX32" s="806"/>
      <c r="TY32" s="806"/>
      <c r="TZ32" s="806"/>
      <c r="UA32" s="806"/>
      <c r="UB32" s="806"/>
      <c r="UC32" s="806"/>
      <c r="UD32" s="806"/>
      <c r="UE32" s="806"/>
      <c r="UF32" s="806"/>
      <c r="UG32" s="806"/>
      <c r="UH32" s="806"/>
      <c r="UI32" s="806"/>
      <c r="UJ32" s="806"/>
      <c r="UK32" s="806"/>
      <c r="UL32" s="806"/>
      <c r="UM32" s="806"/>
      <c r="UN32" s="806"/>
      <c r="UO32" s="806"/>
      <c r="UP32" s="806"/>
      <c r="UQ32" s="806"/>
      <c r="UR32" s="806"/>
      <c r="US32" s="806"/>
      <c r="UT32" s="806"/>
      <c r="UU32" s="806"/>
      <c r="UV32" s="806"/>
      <c r="UW32" s="806"/>
      <c r="UX32" s="806"/>
      <c r="UY32" s="806"/>
      <c r="UZ32" s="806"/>
      <c r="VA32" s="806"/>
      <c r="VB32" s="806"/>
      <c r="VC32" s="806"/>
      <c r="VD32" s="806"/>
      <c r="VE32" s="806"/>
      <c r="VF32" s="806"/>
      <c r="VG32" s="806"/>
      <c r="VH32" s="806"/>
      <c r="VI32" s="806"/>
      <c r="VJ32" s="806"/>
      <c r="VK32" s="806"/>
      <c r="VL32" s="806"/>
      <c r="VM32" s="806"/>
      <c r="VN32" s="806"/>
      <c r="VO32" s="806"/>
      <c r="VP32" s="806"/>
      <c r="VQ32" s="806"/>
      <c r="VR32" s="806"/>
      <c r="VS32" s="806"/>
      <c r="VT32" s="806"/>
      <c r="VU32" s="806"/>
      <c r="VV32" s="806"/>
      <c r="VW32" s="806"/>
      <c r="VX32" s="806"/>
      <c r="VY32" s="806"/>
      <c r="VZ32" s="806"/>
      <c r="WA32" s="806"/>
      <c r="WB32" s="806"/>
      <c r="WC32" s="806"/>
      <c r="WD32" s="806"/>
      <c r="WE32" s="806"/>
      <c r="WF32" s="806"/>
      <c r="WG32" s="806"/>
      <c r="WH32" s="806"/>
      <c r="WI32" s="806"/>
      <c r="WJ32" s="806"/>
      <c r="WK32" s="806"/>
      <c r="WL32" s="806"/>
      <c r="WM32" s="806"/>
      <c r="WN32" s="806"/>
      <c r="WO32" s="806"/>
      <c r="WP32" s="806"/>
      <c r="WQ32" s="806"/>
      <c r="WR32" s="806"/>
      <c r="WS32" s="806"/>
      <c r="WT32" s="806"/>
      <c r="WU32" s="806"/>
      <c r="WV32" s="806"/>
      <c r="WW32" s="806"/>
      <c r="WX32" s="806"/>
      <c r="WY32" s="806"/>
      <c r="WZ32" s="806"/>
      <c r="XA32" s="806"/>
      <c r="XB32" s="806"/>
      <c r="XC32" s="806"/>
      <c r="XD32" s="806"/>
      <c r="XE32" s="806"/>
      <c r="XF32" s="806"/>
      <c r="XG32" s="806"/>
      <c r="XH32" s="806"/>
      <c r="XI32" s="806"/>
      <c r="XJ32" s="806"/>
      <c r="XK32" s="806"/>
      <c r="XL32" s="806"/>
      <c r="XM32" s="806"/>
      <c r="XN32" s="806"/>
      <c r="XO32" s="806"/>
      <c r="XP32" s="806"/>
      <c r="XQ32" s="806"/>
      <c r="XR32" s="806"/>
      <c r="XS32" s="806"/>
      <c r="XT32" s="806"/>
      <c r="XU32" s="806"/>
      <c r="XV32" s="806"/>
      <c r="XW32" s="806"/>
      <c r="XX32" s="806"/>
      <c r="XY32" s="806"/>
      <c r="XZ32" s="806"/>
      <c r="YA32" s="806"/>
      <c r="YB32" s="806"/>
      <c r="YC32" s="806"/>
      <c r="YD32" s="806"/>
      <c r="YE32" s="806"/>
      <c r="YF32" s="806"/>
      <c r="YG32" s="806"/>
      <c r="YH32" s="806"/>
      <c r="YI32" s="806"/>
      <c r="YJ32" s="806"/>
      <c r="YK32" s="806"/>
      <c r="YL32" s="806"/>
      <c r="YM32" s="806"/>
      <c r="YN32" s="806"/>
      <c r="YO32" s="806"/>
      <c r="YP32" s="806"/>
      <c r="YQ32" s="806"/>
      <c r="YR32" s="806"/>
      <c r="YS32" s="806"/>
      <c r="YT32" s="806"/>
      <c r="YU32" s="806"/>
      <c r="YV32" s="806"/>
      <c r="YW32" s="806"/>
      <c r="YX32" s="806"/>
      <c r="YY32" s="806"/>
      <c r="YZ32" s="806"/>
      <c r="ZA32" s="806"/>
      <c r="ZB32" s="806"/>
      <c r="ZC32" s="806"/>
      <c r="ZD32" s="806"/>
      <c r="ZE32" s="806"/>
      <c r="ZF32" s="806"/>
      <c r="ZG32" s="806"/>
      <c r="ZH32" s="806"/>
      <c r="ZI32" s="806"/>
      <c r="ZJ32" s="806"/>
      <c r="ZK32" s="806"/>
      <c r="ZL32" s="806"/>
      <c r="ZM32" s="806"/>
      <c r="ZN32" s="806"/>
      <c r="ZO32" s="806"/>
      <c r="ZP32" s="806"/>
      <c r="ZQ32" s="806"/>
      <c r="ZR32" s="806"/>
      <c r="ZS32" s="806"/>
      <c r="ZT32" s="806"/>
      <c r="ZU32" s="806"/>
      <c r="ZV32" s="806"/>
      <c r="ZW32" s="806"/>
      <c r="ZX32" s="806"/>
      <c r="ZY32" s="806"/>
      <c r="ZZ32" s="806"/>
      <c r="AAA32" s="806"/>
      <c r="AAB32" s="806"/>
      <c r="AAC32" s="806"/>
      <c r="AAD32" s="806"/>
      <c r="AAE32" s="806"/>
      <c r="AAF32" s="806"/>
      <c r="AAG32" s="806"/>
      <c r="AAH32" s="806"/>
      <c r="AAI32" s="806"/>
      <c r="AAJ32" s="806"/>
      <c r="AAK32" s="806"/>
      <c r="AAL32" s="806"/>
      <c r="AAM32" s="806"/>
      <c r="AAN32" s="806"/>
      <c r="AAO32" s="806"/>
      <c r="AAP32" s="806"/>
      <c r="AAQ32" s="806"/>
      <c r="AAR32" s="806"/>
      <c r="AAS32" s="806"/>
      <c r="AAT32" s="806"/>
      <c r="AAU32" s="806"/>
      <c r="AAV32" s="806"/>
      <c r="AAW32" s="806"/>
      <c r="AAX32" s="806"/>
      <c r="AAY32" s="806"/>
      <c r="AAZ32" s="806"/>
      <c r="ABA32" s="806"/>
      <c r="ABB32" s="806"/>
      <c r="ABC32" s="806"/>
      <c r="ABD32" s="806"/>
      <c r="ABE32" s="806"/>
      <c r="ABF32" s="806"/>
      <c r="ABG32" s="806"/>
      <c r="ABH32" s="806"/>
      <c r="ABI32" s="806"/>
      <c r="ABJ32" s="806"/>
      <c r="ABK32" s="806"/>
      <c r="ABL32" s="806"/>
      <c r="ABM32" s="806"/>
      <c r="ABN32" s="806"/>
      <c r="ABO32" s="806"/>
      <c r="ABP32" s="806"/>
      <c r="ABQ32" s="806"/>
      <c r="ABR32" s="806"/>
      <c r="ABS32" s="806"/>
      <c r="ABT32" s="806"/>
      <c r="ABU32" s="806"/>
      <c r="ABV32" s="806"/>
      <c r="ABW32" s="806"/>
      <c r="ABX32" s="806"/>
      <c r="ABY32" s="806"/>
      <c r="ABZ32" s="806"/>
      <c r="ACA32" s="806"/>
      <c r="ACB32" s="806"/>
      <c r="ACC32" s="806"/>
      <c r="ACD32" s="806"/>
      <c r="ACE32" s="806"/>
      <c r="ACF32" s="806"/>
      <c r="ACG32" s="806"/>
      <c r="ACH32" s="806"/>
      <c r="ACI32" s="806"/>
      <c r="ACJ32" s="806"/>
      <c r="ACK32" s="806"/>
      <c r="ACL32" s="806"/>
      <c r="ACM32" s="806"/>
      <c r="ACN32" s="806"/>
      <c r="ACO32" s="806"/>
      <c r="ACP32" s="806"/>
      <c r="ACQ32" s="806"/>
      <c r="ACR32" s="806"/>
      <c r="ACS32" s="806"/>
      <c r="ACT32" s="806"/>
      <c r="ACU32" s="806"/>
      <c r="ACV32" s="806"/>
      <c r="ACW32" s="806"/>
      <c r="ACX32" s="806"/>
      <c r="ACY32" s="806"/>
      <c r="ACZ32" s="806"/>
      <c r="ADA32" s="806"/>
      <c r="ADB32" s="806"/>
      <c r="ADC32" s="806"/>
      <c r="ADD32" s="806"/>
      <c r="ADE32" s="806"/>
      <c r="ADF32" s="806"/>
      <c r="ADG32" s="806"/>
      <c r="ADH32" s="806"/>
      <c r="ADI32" s="806"/>
      <c r="ADJ32" s="806"/>
      <c r="ADK32" s="806"/>
      <c r="ADL32" s="806"/>
      <c r="ADM32" s="806"/>
      <c r="ADN32" s="806"/>
      <c r="ADO32" s="806"/>
      <c r="ADP32" s="806"/>
      <c r="ADQ32" s="806"/>
      <c r="ADR32" s="806"/>
      <c r="ADS32" s="806"/>
      <c r="ADT32" s="806"/>
      <c r="ADU32" s="806"/>
      <c r="ADV32" s="806"/>
      <c r="ADW32" s="806"/>
      <c r="ADX32" s="806"/>
      <c r="ADY32" s="806"/>
      <c r="ADZ32" s="806"/>
      <c r="AEA32" s="806"/>
      <c r="AEB32" s="806"/>
      <c r="AEC32" s="806"/>
      <c r="AED32" s="806"/>
      <c r="AEE32" s="806"/>
      <c r="AEF32" s="806"/>
      <c r="AEG32" s="806"/>
      <c r="AEH32" s="806"/>
      <c r="AEI32" s="806"/>
      <c r="AEJ32" s="806"/>
      <c r="AEK32" s="806"/>
      <c r="AEL32" s="806"/>
      <c r="AEM32" s="806"/>
      <c r="AEN32" s="806"/>
      <c r="AEO32" s="806"/>
      <c r="AEP32" s="806"/>
      <c r="AEQ32" s="806"/>
      <c r="AER32" s="806"/>
      <c r="AES32" s="806"/>
      <c r="AET32" s="806"/>
      <c r="AEU32" s="806"/>
      <c r="AEV32" s="806"/>
      <c r="AEW32" s="806"/>
      <c r="AEX32" s="806"/>
      <c r="AEY32" s="806"/>
      <c r="AEZ32" s="806"/>
      <c r="AFA32" s="806"/>
      <c r="AFB32" s="806"/>
      <c r="AFC32" s="806"/>
      <c r="AFD32" s="806"/>
      <c r="AFE32" s="806"/>
      <c r="AFF32" s="806"/>
      <c r="AFG32" s="806"/>
      <c r="AFH32" s="806"/>
      <c r="AFI32" s="806"/>
      <c r="AFJ32" s="806"/>
      <c r="AFK32" s="806"/>
      <c r="AFL32" s="806"/>
      <c r="AFM32" s="806"/>
      <c r="AFN32" s="806"/>
      <c r="AFO32" s="806"/>
      <c r="AFP32" s="806"/>
      <c r="AFQ32" s="806"/>
      <c r="AFR32" s="806"/>
      <c r="AFS32" s="806"/>
      <c r="AFT32" s="806"/>
      <c r="AFU32" s="806"/>
      <c r="AFV32" s="806"/>
      <c r="AFW32" s="806"/>
      <c r="AFX32" s="806"/>
      <c r="AFY32" s="806"/>
      <c r="AFZ32" s="806"/>
      <c r="AGA32" s="806"/>
      <c r="AGB32" s="806"/>
      <c r="AGC32" s="806"/>
      <c r="AGD32" s="806"/>
      <c r="AGE32" s="806"/>
      <c r="AGF32" s="806"/>
      <c r="AGG32" s="806"/>
      <c r="AGH32" s="806"/>
      <c r="AGI32" s="806"/>
      <c r="AGJ32" s="806"/>
      <c r="AGK32" s="806"/>
      <c r="AGL32" s="806"/>
      <c r="AGM32" s="806"/>
      <c r="AGN32" s="806"/>
      <c r="AGO32" s="806"/>
      <c r="AGP32" s="806"/>
      <c r="AGQ32" s="806"/>
      <c r="AGR32" s="806"/>
      <c r="AGS32" s="806"/>
      <c r="AGT32" s="806"/>
      <c r="AGU32" s="806"/>
      <c r="AGV32" s="806"/>
      <c r="AGW32" s="806"/>
      <c r="AGX32" s="806"/>
      <c r="AGY32" s="806"/>
      <c r="AGZ32" s="806"/>
      <c r="AHA32" s="806"/>
      <c r="AHB32" s="806"/>
      <c r="AHC32" s="806"/>
      <c r="AHD32" s="806"/>
      <c r="AHE32" s="806"/>
      <c r="AHF32" s="806"/>
      <c r="AHG32" s="806"/>
      <c r="AHH32" s="806"/>
      <c r="AHI32" s="806"/>
      <c r="AHJ32" s="806"/>
      <c r="AHK32" s="806"/>
      <c r="AHL32" s="806"/>
      <c r="AHM32" s="806"/>
      <c r="AHN32" s="806"/>
      <c r="AHO32" s="806"/>
      <c r="AHP32" s="806"/>
      <c r="AHQ32" s="806"/>
      <c r="AHR32" s="806"/>
      <c r="AHS32" s="806"/>
      <c r="AHT32" s="806"/>
      <c r="AHU32" s="806"/>
      <c r="AHV32" s="806"/>
      <c r="AHW32" s="806"/>
      <c r="AHX32" s="806"/>
      <c r="AHY32" s="806"/>
      <c r="AHZ32" s="806"/>
      <c r="AIA32" s="806"/>
      <c r="AIB32" s="806"/>
      <c r="AIC32" s="806"/>
      <c r="AID32" s="806"/>
      <c r="AIE32" s="806"/>
      <c r="AIF32" s="806"/>
      <c r="AIG32" s="806"/>
      <c r="AIH32" s="806"/>
      <c r="AII32" s="806"/>
      <c r="AIJ32" s="806"/>
      <c r="AIK32" s="806"/>
      <c r="AIL32" s="806"/>
      <c r="AIM32" s="806"/>
      <c r="AIN32" s="806"/>
      <c r="AIO32" s="806"/>
      <c r="AIP32" s="806"/>
      <c r="AIQ32" s="806"/>
      <c r="AIR32" s="806"/>
      <c r="AIS32" s="806"/>
      <c r="AIT32" s="806"/>
      <c r="AIU32" s="806"/>
      <c r="AIV32" s="806"/>
      <c r="AIW32" s="806"/>
      <c r="AIX32" s="806"/>
      <c r="AIY32" s="806"/>
      <c r="AIZ32" s="806"/>
      <c r="AJA32" s="806"/>
      <c r="AJB32" s="806"/>
      <c r="AJC32" s="806"/>
      <c r="AJD32" s="806"/>
      <c r="AJE32" s="806"/>
      <c r="AJF32" s="806"/>
      <c r="AJG32" s="806"/>
      <c r="AJH32" s="806"/>
      <c r="AJI32" s="806"/>
      <c r="AJJ32" s="806"/>
      <c r="AJK32" s="806"/>
      <c r="AJL32" s="806"/>
      <c r="AJM32" s="806"/>
      <c r="AJN32" s="806"/>
      <c r="AJO32" s="806"/>
      <c r="AJP32" s="806"/>
      <c r="AJQ32" s="806"/>
      <c r="AJR32" s="806"/>
      <c r="AJS32" s="806"/>
      <c r="AJT32" s="806"/>
      <c r="AJU32" s="806"/>
      <c r="AJV32" s="806"/>
      <c r="AJW32" s="806"/>
      <c r="AJX32" s="806"/>
      <c r="AJY32" s="806"/>
      <c r="AJZ32" s="806"/>
      <c r="AKA32" s="806"/>
      <c r="AKB32" s="806"/>
      <c r="AKC32" s="806"/>
      <c r="AKD32" s="806"/>
      <c r="AKE32" s="806"/>
      <c r="AKF32" s="806"/>
      <c r="AKG32" s="806"/>
      <c r="AKH32" s="806"/>
      <c r="AKI32" s="806"/>
      <c r="AKJ32" s="806"/>
      <c r="AKK32" s="806"/>
      <c r="AKL32" s="806"/>
      <c r="AKM32" s="806"/>
      <c r="AKN32" s="806"/>
      <c r="AKO32" s="806"/>
      <c r="AKP32" s="806"/>
      <c r="AKQ32" s="806"/>
      <c r="AKR32" s="806"/>
      <c r="AKS32" s="806"/>
      <c r="AKT32" s="806"/>
      <c r="AKU32" s="806"/>
      <c r="AKV32" s="806"/>
      <c r="AKW32" s="806"/>
      <c r="AKX32" s="806"/>
      <c r="AKY32" s="806"/>
      <c r="AKZ32" s="806"/>
      <c r="ALA32" s="806"/>
      <c r="ALB32" s="806"/>
      <c r="ALC32" s="806"/>
      <c r="ALD32" s="806"/>
      <c r="ALE32" s="806"/>
      <c r="ALF32" s="806"/>
      <c r="ALG32" s="806"/>
      <c r="ALH32" s="806"/>
      <c r="ALI32" s="806"/>
      <c r="ALJ32" s="806"/>
      <c r="ALK32" s="806"/>
      <c r="ALL32" s="806"/>
      <c r="ALM32" s="806"/>
      <c r="ALN32" s="806"/>
      <c r="ALO32" s="806"/>
      <c r="ALP32" s="806"/>
      <c r="ALQ32" s="806"/>
      <c r="ALR32" s="806"/>
      <c r="ALS32" s="806"/>
      <c r="ALT32" s="806"/>
      <c r="ALU32" s="806"/>
      <c r="ALV32" s="806"/>
      <c r="ALW32" s="806"/>
      <c r="ALX32" s="806"/>
      <c r="ALY32" s="806"/>
      <c r="ALZ32" s="806"/>
      <c r="AMA32" s="806"/>
      <c r="AMB32" s="806"/>
      <c r="AMC32" s="806"/>
      <c r="AMD32" s="806"/>
      <c r="AME32" s="806"/>
      <c r="AMF32" s="806"/>
      <c r="AMG32" s="806"/>
      <c r="AMH32" s="806"/>
      <c r="AMI32" s="806"/>
      <c r="AMJ32" s="806"/>
    </row>
    <row r="33" spans="1:1024" s="1003" customFormat="1" ht="109.5" customHeight="1">
      <c r="A33" s="997" t="s">
        <v>2742</v>
      </c>
      <c r="B33" s="998" t="s">
        <v>1481</v>
      </c>
      <c r="C33" s="997"/>
      <c r="D33" s="999" t="s">
        <v>2743</v>
      </c>
      <c r="E33" s="1018"/>
      <c r="F33" s="1033">
        <v>49</v>
      </c>
      <c r="G33" s="1033">
        <f t="shared" si="0"/>
        <v>49</v>
      </c>
      <c r="H33" s="367"/>
      <c r="I33" s="367"/>
      <c r="L33" s="806"/>
      <c r="M33" s="806"/>
      <c r="N33" s="806"/>
      <c r="O33" s="806"/>
      <c r="P33" s="806"/>
      <c r="Q33" s="806"/>
      <c r="R33" s="806"/>
      <c r="S33" s="806"/>
      <c r="T33" s="806"/>
      <c r="U33" s="806"/>
      <c r="V33" s="806"/>
      <c r="W33" s="806"/>
      <c r="X33" s="806"/>
      <c r="Y33" s="806"/>
      <c r="Z33" s="806"/>
      <c r="AA33" s="806"/>
      <c r="AB33" s="806"/>
      <c r="AC33" s="806"/>
      <c r="AD33" s="806"/>
      <c r="AE33" s="806"/>
      <c r="AF33" s="806"/>
      <c r="AG33" s="806"/>
      <c r="AH33" s="806"/>
      <c r="AI33" s="806"/>
      <c r="AJ33" s="806"/>
      <c r="AK33" s="806"/>
      <c r="AL33" s="806"/>
      <c r="AM33" s="806"/>
      <c r="AN33" s="806"/>
      <c r="AO33" s="806"/>
      <c r="AP33" s="806"/>
      <c r="AQ33" s="806"/>
      <c r="AR33" s="806"/>
      <c r="AS33" s="806"/>
      <c r="AT33" s="806"/>
      <c r="AU33" s="806"/>
      <c r="AV33" s="806"/>
      <c r="AW33" s="806"/>
      <c r="AX33" s="806"/>
      <c r="AY33" s="806"/>
      <c r="AZ33" s="806"/>
      <c r="BA33" s="806"/>
      <c r="BB33" s="806"/>
      <c r="BC33" s="806"/>
      <c r="BD33" s="806"/>
      <c r="BE33" s="806"/>
      <c r="BF33" s="806"/>
      <c r="BG33" s="806"/>
      <c r="BH33" s="806"/>
      <c r="BI33" s="806"/>
      <c r="BJ33" s="806"/>
      <c r="BK33" s="806"/>
      <c r="BL33" s="806"/>
      <c r="BM33" s="806"/>
      <c r="BN33" s="806"/>
      <c r="BO33" s="806"/>
      <c r="BP33" s="806"/>
      <c r="BQ33" s="806"/>
      <c r="BR33" s="806"/>
      <c r="BS33" s="806"/>
      <c r="BT33" s="806"/>
      <c r="BU33" s="806"/>
      <c r="BV33" s="806"/>
      <c r="BW33" s="806"/>
      <c r="BX33" s="806"/>
      <c r="BY33" s="806"/>
      <c r="BZ33" s="806"/>
      <c r="CA33" s="806"/>
      <c r="CB33" s="806"/>
      <c r="CC33" s="806"/>
      <c r="CD33" s="806"/>
      <c r="CE33" s="806"/>
      <c r="CF33" s="806"/>
      <c r="CG33" s="806"/>
      <c r="CH33" s="806"/>
      <c r="CI33" s="806"/>
      <c r="CJ33" s="806"/>
      <c r="CK33" s="806"/>
      <c r="CL33" s="806"/>
      <c r="CM33" s="806"/>
      <c r="CN33" s="806"/>
      <c r="CO33" s="806"/>
      <c r="CP33" s="806"/>
      <c r="CQ33" s="806"/>
      <c r="CR33" s="806"/>
      <c r="CS33" s="806"/>
      <c r="CT33" s="806"/>
      <c r="CU33" s="806"/>
      <c r="CV33" s="806"/>
      <c r="CW33" s="806"/>
      <c r="CX33" s="806"/>
      <c r="CY33" s="806"/>
      <c r="CZ33" s="806"/>
      <c r="DA33" s="806"/>
      <c r="DB33" s="806"/>
      <c r="DC33" s="806"/>
      <c r="DD33" s="806"/>
      <c r="DE33" s="806"/>
      <c r="DF33" s="806"/>
      <c r="DG33" s="806"/>
      <c r="DH33" s="806"/>
      <c r="DI33" s="806"/>
      <c r="DJ33" s="806"/>
      <c r="DK33" s="806"/>
      <c r="DL33" s="806"/>
      <c r="DM33" s="806"/>
      <c r="DN33" s="806"/>
      <c r="DO33" s="806"/>
      <c r="DP33" s="806"/>
      <c r="DQ33" s="806"/>
      <c r="DR33" s="806"/>
      <c r="DS33" s="806"/>
      <c r="DT33" s="806"/>
      <c r="DU33" s="806"/>
      <c r="DV33" s="806"/>
      <c r="DW33" s="806"/>
      <c r="DX33" s="806"/>
      <c r="DY33" s="806"/>
      <c r="DZ33" s="806"/>
      <c r="EA33" s="806"/>
      <c r="EB33" s="806"/>
      <c r="EC33" s="806"/>
      <c r="ED33" s="806"/>
      <c r="EE33" s="806"/>
      <c r="EF33" s="806"/>
      <c r="EG33" s="806"/>
      <c r="EH33" s="806"/>
      <c r="EI33" s="806"/>
      <c r="EJ33" s="806"/>
      <c r="EK33" s="806"/>
      <c r="EL33" s="806"/>
      <c r="EM33" s="806"/>
      <c r="EN33" s="806"/>
      <c r="EO33" s="806"/>
      <c r="EP33" s="806"/>
      <c r="EQ33" s="806"/>
      <c r="ER33" s="806"/>
      <c r="ES33" s="806"/>
      <c r="ET33" s="806"/>
      <c r="EU33" s="806"/>
      <c r="EV33" s="806"/>
      <c r="EW33" s="806"/>
      <c r="EX33" s="806"/>
      <c r="EY33" s="806"/>
      <c r="EZ33" s="806"/>
      <c r="FA33" s="806"/>
      <c r="FB33" s="806"/>
      <c r="FC33" s="806"/>
      <c r="FD33" s="806"/>
      <c r="FE33" s="806"/>
      <c r="FF33" s="806"/>
      <c r="FG33" s="806"/>
      <c r="FH33" s="806"/>
      <c r="FI33" s="806"/>
      <c r="FJ33" s="806"/>
      <c r="FK33" s="806"/>
      <c r="FL33" s="806"/>
      <c r="FM33" s="806"/>
      <c r="FN33" s="806"/>
      <c r="FO33" s="806"/>
      <c r="FP33" s="806"/>
      <c r="FQ33" s="806"/>
      <c r="FR33" s="806"/>
      <c r="FS33" s="806"/>
      <c r="FT33" s="806"/>
      <c r="FU33" s="806"/>
      <c r="FV33" s="806"/>
      <c r="FW33" s="806"/>
      <c r="FX33" s="806"/>
      <c r="FY33" s="806"/>
      <c r="FZ33" s="806"/>
      <c r="GA33" s="806"/>
      <c r="GB33" s="806"/>
      <c r="GC33" s="806"/>
      <c r="GD33" s="806"/>
      <c r="GE33" s="806"/>
      <c r="GF33" s="806"/>
      <c r="GG33" s="806"/>
      <c r="GH33" s="806"/>
      <c r="GI33" s="806"/>
      <c r="GJ33" s="806"/>
      <c r="GK33" s="806"/>
      <c r="GL33" s="806"/>
      <c r="GM33" s="806"/>
      <c r="GN33" s="806"/>
      <c r="GO33" s="806"/>
      <c r="GP33" s="806"/>
      <c r="GQ33" s="806"/>
      <c r="GR33" s="806"/>
      <c r="GS33" s="806"/>
      <c r="GT33" s="806"/>
      <c r="GU33" s="806"/>
      <c r="GV33" s="806"/>
      <c r="GW33" s="806"/>
      <c r="GX33" s="806"/>
      <c r="GY33" s="806"/>
      <c r="GZ33" s="806"/>
      <c r="HA33" s="806"/>
      <c r="HB33" s="806"/>
      <c r="HC33" s="806"/>
      <c r="HD33" s="806"/>
      <c r="HE33" s="806"/>
      <c r="HF33" s="806"/>
      <c r="HG33" s="806"/>
      <c r="HH33" s="806"/>
      <c r="HI33" s="806"/>
      <c r="HJ33" s="806"/>
      <c r="HK33" s="806"/>
      <c r="HL33" s="806"/>
      <c r="HM33" s="806"/>
      <c r="HN33" s="806"/>
      <c r="HO33" s="806"/>
      <c r="HP33" s="806"/>
      <c r="HQ33" s="806"/>
      <c r="HR33" s="806"/>
      <c r="HS33" s="806"/>
      <c r="HT33" s="806"/>
      <c r="HU33" s="806"/>
      <c r="HV33" s="806"/>
      <c r="HW33" s="806"/>
      <c r="HX33" s="806"/>
      <c r="HY33" s="806"/>
      <c r="HZ33" s="806"/>
      <c r="IA33" s="806"/>
      <c r="IB33" s="806"/>
      <c r="IC33" s="806"/>
      <c r="ID33" s="806"/>
      <c r="IE33" s="806"/>
      <c r="IF33" s="806"/>
      <c r="IG33" s="806"/>
      <c r="IH33" s="806"/>
      <c r="II33" s="806"/>
      <c r="IJ33" s="806"/>
      <c r="IK33" s="806"/>
      <c r="IL33" s="806"/>
      <c r="IM33" s="806"/>
      <c r="IN33" s="806"/>
      <c r="IO33" s="806"/>
      <c r="IP33" s="806"/>
      <c r="IQ33" s="806"/>
      <c r="IR33" s="806"/>
      <c r="IS33" s="806"/>
      <c r="IT33" s="806"/>
      <c r="IU33" s="806"/>
      <c r="IV33" s="806"/>
      <c r="IW33" s="806"/>
      <c r="IX33" s="806"/>
      <c r="IY33" s="806"/>
      <c r="IZ33" s="806"/>
      <c r="JA33" s="806"/>
      <c r="JB33" s="806"/>
      <c r="JC33" s="806"/>
      <c r="JD33" s="806"/>
      <c r="JE33" s="806"/>
      <c r="JF33" s="806"/>
      <c r="JG33" s="806"/>
      <c r="JH33" s="806"/>
      <c r="JI33" s="806"/>
      <c r="JJ33" s="806"/>
      <c r="JK33" s="806"/>
      <c r="JL33" s="806"/>
      <c r="JM33" s="806"/>
      <c r="JN33" s="806"/>
      <c r="JO33" s="806"/>
      <c r="JP33" s="806"/>
      <c r="JQ33" s="806"/>
      <c r="JR33" s="806"/>
      <c r="JS33" s="806"/>
      <c r="JT33" s="806"/>
      <c r="JU33" s="806"/>
      <c r="JV33" s="806"/>
      <c r="JW33" s="806"/>
      <c r="JX33" s="806"/>
      <c r="JY33" s="806"/>
      <c r="JZ33" s="806"/>
      <c r="KA33" s="806"/>
      <c r="KB33" s="806"/>
      <c r="KC33" s="806"/>
      <c r="KD33" s="806"/>
      <c r="KE33" s="806"/>
      <c r="KF33" s="806"/>
      <c r="KG33" s="806"/>
      <c r="KH33" s="806"/>
      <c r="KI33" s="806"/>
      <c r="KJ33" s="806"/>
      <c r="KK33" s="806"/>
      <c r="KL33" s="806"/>
      <c r="KM33" s="806"/>
      <c r="KN33" s="806"/>
      <c r="KO33" s="806"/>
      <c r="KP33" s="806"/>
      <c r="KQ33" s="806"/>
      <c r="KR33" s="806"/>
      <c r="KS33" s="806"/>
      <c r="KT33" s="806"/>
      <c r="KU33" s="806"/>
      <c r="KV33" s="806"/>
      <c r="KW33" s="806"/>
      <c r="KX33" s="806"/>
      <c r="KY33" s="806"/>
      <c r="KZ33" s="806"/>
      <c r="LA33" s="806"/>
      <c r="LB33" s="806"/>
      <c r="LC33" s="806"/>
      <c r="LD33" s="806"/>
      <c r="LE33" s="806"/>
      <c r="LF33" s="806"/>
      <c r="LG33" s="806"/>
      <c r="LH33" s="806"/>
      <c r="LI33" s="806"/>
      <c r="LJ33" s="806"/>
      <c r="LK33" s="806"/>
      <c r="LL33" s="806"/>
      <c r="LM33" s="806"/>
      <c r="LN33" s="806"/>
      <c r="LO33" s="806"/>
      <c r="LP33" s="806"/>
      <c r="LQ33" s="806"/>
      <c r="LR33" s="806"/>
      <c r="LS33" s="806"/>
      <c r="LT33" s="806"/>
      <c r="LU33" s="806"/>
      <c r="LV33" s="806"/>
      <c r="LW33" s="806"/>
      <c r="LX33" s="806"/>
      <c r="LY33" s="806"/>
      <c r="LZ33" s="806"/>
      <c r="MA33" s="806"/>
      <c r="MB33" s="806"/>
      <c r="MC33" s="806"/>
      <c r="MD33" s="806"/>
      <c r="ME33" s="806"/>
      <c r="MF33" s="806"/>
      <c r="MG33" s="806"/>
      <c r="MH33" s="806"/>
      <c r="MI33" s="806"/>
      <c r="MJ33" s="806"/>
      <c r="MK33" s="806"/>
      <c r="ML33" s="806"/>
      <c r="MM33" s="806"/>
      <c r="MN33" s="806"/>
      <c r="MO33" s="806"/>
      <c r="MP33" s="806"/>
      <c r="MQ33" s="806"/>
      <c r="MR33" s="806"/>
      <c r="MS33" s="806"/>
      <c r="MT33" s="806"/>
      <c r="MU33" s="806"/>
      <c r="MV33" s="806"/>
      <c r="MW33" s="806"/>
      <c r="MX33" s="806"/>
      <c r="MY33" s="806"/>
      <c r="MZ33" s="806"/>
      <c r="NA33" s="806"/>
      <c r="NB33" s="806"/>
      <c r="NC33" s="806"/>
      <c r="ND33" s="806"/>
      <c r="NE33" s="806"/>
      <c r="NF33" s="806"/>
      <c r="NG33" s="806"/>
      <c r="NH33" s="806"/>
      <c r="NI33" s="806"/>
      <c r="NJ33" s="806"/>
      <c r="NK33" s="806"/>
      <c r="NL33" s="806"/>
      <c r="NM33" s="806"/>
      <c r="NN33" s="806"/>
      <c r="NO33" s="806"/>
      <c r="NP33" s="806"/>
      <c r="NQ33" s="806"/>
      <c r="NR33" s="806"/>
      <c r="NS33" s="806"/>
      <c r="NT33" s="806"/>
      <c r="NU33" s="806"/>
      <c r="NV33" s="806"/>
      <c r="NW33" s="806"/>
      <c r="NX33" s="806"/>
      <c r="NY33" s="806"/>
      <c r="NZ33" s="806"/>
      <c r="OA33" s="806"/>
      <c r="OB33" s="806"/>
      <c r="OC33" s="806"/>
      <c r="OD33" s="806"/>
      <c r="OE33" s="806"/>
      <c r="OF33" s="806"/>
      <c r="OG33" s="806"/>
      <c r="OH33" s="806"/>
      <c r="OI33" s="806"/>
      <c r="OJ33" s="806"/>
      <c r="OK33" s="806"/>
      <c r="OL33" s="806"/>
      <c r="OM33" s="806"/>
      <c r="ON33" s="806"/>
      <c r="OO33" s="806"/>
      <c r="OP33" s="806"/>
      <c r="OQ33" s="806"/>
      <c r="OR33" s="806"/>
      <c r="OS33" s="806"/>
      <c r="OT33" s="806"/>
      <c r="OU33" s="806"/>
      <c r="OV33" s="806"/>
      <c r="OW33" s="806"/>
      <c r="OX33" s="806"/>
      <c r="OY33" s="806"/>
      <c r="OZ33" s="806"/>
      <c r="PA33" s="806"/>
      <c r="PB33" s="806"/>
      <c r="PC33" s="806"/>
      <c r="PD33" s="806"/>
      <c r="PE33" s="806"/>
      <c r="PF33" s="806"/>
      <c r="PG33" s="806"/>
      <c r="PH33" s="806"/>
      <c r="PI33" s="806"/>
      <c r="PJ33" s="806"/>
      <c r="PK33" s="806"/>
      <c r="PL33" s="806"/>
      <c r="PM33" s="806"/>
      <c r="PN33" s="806"/>
      <c r="PO33" s="806"/>
      <c r="PP33" s="806"/>
      <c r="PQ33" s="806"/>
      <c r="PR33" s="806"/>
      <c r="PS33" s="806"/>
      <c r="PT33" s="806"/>
      <c r="PU33" s="806"/>
      <c r="PV33" s="806"/>
      <c r="PW33" s="806"/>
      <c r="PX33" s="806"/>
      <c r="PY33" s="806"/>
      <c r="PZ33" s="806"/>
      <c r="QA33" s="806"/>
      <c r="QB33" s="806"/>
      <c r="QC33" s="806"/>
      <c r="QD33" s="806"/>
      <c r="QE33" s="806"/>
      <c r="QF33" s="806"/>
      <c r="QG33" s="806"/>
      <c r="QH33" s="806"/>
      <c r="QI33" s="806"/>
      <c r="QJ33" s="806"/>
      <c r="QK33" s="806"/>
      <c r="QL33" s="806"/>
      <c r="QM33" s="806"/>
      <c r="QN33" s="806"/>
      <c r="QO33" s="806"/>
      <c r="QP33" s="806"/>
      <c r="QQ33" s="806"/>
      <c r="QR33" s="806"/>
      <c r="QS33" s="806"/>
      <c r="QT33" s="806"/>
      <c r="QU33" s="806"/>
      <c r="QV33" s="806"/>
      <c r="QW33" s="806"/>
      <c r="QX33" s="806"/>
      <c r="QY33" s="806"/>
      <c r="QZ33" s="806"/>
      <c r="RA33" s="806"/>
      <c r="RB33" s="806"/>
      <c r="RC33" s="806"/>
      <c r="RD33" s="806"/>
      <c r="RE33" s="806"/>
      <c r="RF33" s="806"/>
      <c r="RG33" s="806"/>
      <c r="RH33" s="806"/>
      <c r="RI33" s="806"/>
      <c r="RJ33" s="806"/>
      <c r="RK33" s="806"/>
      <c r="RL33" s="806"/>
      <c r="RM33" s="806"/>
      <c r="RN33" s="806"/>
      <c r="RO33" s="806"/>
      <c r="RP33" s="806"/>
      <c r="RQ33" s="806"/>
      <c r="RR33" s="806"/>
      <c r="RS33" s="806"/>
      <c r="RT33" s="806"/>
      <c r="RU33" s="806"/>
      <c r="RV33" s="806"/>
      <c r="RW33" s="806"/>
      <c r="RX33" s="806"/>
      <c r="RY33" s="806"/>
      <c r="RZ33" s="806"/>
      <c r="SA33" s="806"/>
      <c r="SB33" s="806"/>
      <c r="SC33" s="806"/>
      <c r="SD33" s="806"/>
      <c r="SE33" s="806"/>
      <c r="SF33" s="806"/>
      <c r="SG33" s="806"/>
      <c r="SH33" s="806"/>
      <c r="SI33" s="806"/>
      <c r="SJ33" s="806"/>
      <c r="SK33" s="806"/>
      <c r="SL33" s="806"/>
      <c r="SM33" s="806"/>
      <c r="SN33" s="806"/>
      <c r="SO33" s="806"/>
      <c r="SP33" s="806"/>
      <c r="SQ33" s="806"/>
      <c r="SR33" s="806"/>
      <c r="SS33" s="806"/>
      <c r="ST33" s="806"/>
      <c r="SU33" s="806"/>
      <c r="SV33" s="806"/>
      <c r="SW33" s="806"/>
      <c r="SX33" s="806"/>
      <c r="SY33" s="806"/>
      <c r="SZ33" s="806"/>
      <c r="TA33" s="806"/>
      <c r="TB33" s="806"/>
      <c r="TC33" s="806"/>
      <c r="TD33" s="806"/>
      <c r="TE33" s="806"/>
      <c r="TF33" s="806"/>
      <c r="TG33" s="806"/>
      <c r="TH33" s="806"/>
      <c r="TI33" s="806"/>
      <c r="TJ33" s="806"/>
      <c r="TK33" s="806"/>
      <c r="TL33" s="806"/>
      <c r="TM33" s="806"/>
      <c r="TN33" s="806"/>
      <c r="TO33" s="806"/>
      <c r="TP33" s="806"/>
      <c r="TQ33" s="806"/>
      <c r="TR33" s="806"/>
      <c r="TS33" s="806"/>
      <c r="TT33" s="806"/>
      <c r="TU33" s="806"/>
      <c r="TV33" s="806"/>
      <c r="TW33" s="806"/>
      <c r="TX33" s="806"/>
      <c r="TY33" s="806"/>
      <c r="TZ33" s="806"/>
      <c r="UA33" s="806"/>
      <c r="UB33" s="806"/>
      <c r="UC33" s="806"/>
      <c r="UD33" s="806"/>
      <c r="UE33" s="806"/>
      <c r="UF33" s="806"/>
      <c r="UG33" s="806"/>
      <c r="UH33" s="806"/>
      <c r="UI33" s="806"/>
      <c r="UJ33" s="806"/>
      <c r="UK33" s="806"/>
      <c r="UL33" s="806"/>
      <c r="UM33" s="806"/>
      <c r="UN33" s="806"/>
      <c r="UO33" s="806"/>
      <c r="UP33" s="806"/>
      <c r="UQ33" s="806"/>
      <c r="UR33" s="806"/>
      <c r="US33" s="806"/>
      <c r="UT33" s="806"/>
      <c r="UU33" s="806"/>
      <c r="UV33" s="806"/>
      <c r="UW33" s="806"/>
      <c r="UX33" s="806"/>
      <c r="UY33" s="806"/>
      <c r="UZ33" s="806"/>
      <c r="VA33" s="806"/>
      <c r="VB33" s="806"/>
      <c r="VC33" s="806"/>
      <c r="VD33" s="806"/>
      <c r="VE33" s="806"/>
      <c r="VF33" s="806"/>
      <c r="VG33" s="806"/>
      <c r="VH33" s="806"/>
      <c r="VI33" s="806"/>
      <c r="VJ33" s="806"/>
      <c r="VK33" s="806"/>
      <c r="VL33" s="806"/>
      <c r="VM33" s="806"/>
      <c r="VN33" s="806"/>
      <c r="VO33" s="806"/>
      <c r="VP33" s="806"/>
      <c r="VQ33" s="806"/>
      <c r="VR33" s="806"/>
      <c r="VS33" s="806"/>
      <c r="VT33" s="806"/>
      <c r="VU33" s="806"/>
      <c r="VV33" s="806"/>
      <c r="VW33" s="806"/>
      <c r="VX33" s="806"/>
      <c r="VY33" s="806"/>
      <c r="VZ33" s="806"/>
      <c r="WA33" s="806"/>
      <c r="WB33" s="806"/>
      <c r="WC33" s="806"/>
      <c r="WD33" s="806"/>
      <c r="WE33" s="806"/>
      <c r="WF33" s="806"/>
      <c r="WG33" s="806"/>
      <c r="WH33" s="806"/>
      <c r="WI33" s="806"/>
      <c r="WJ33" s="806"/>
      <c r="WK33" s="806"/>
      <c r="WL33" s="806"/>
      <c r="WM33" s="806"/>
      <c r="WN33" s="806"/>
      <c r="WO33" s="806"/>
      <c r="WP33" s="806"/>
      <c r="WQ33" s="806"/>
      <c r="WR33" s="806"/>
      <c r="WS33" s="806"/>
      <c r="WT33" s="806"/>
      <c r="WU33" s="806"/>
      <c r="WV33" s="806"/>
      <c r="WW33" s="806"/>
      <c r="WX33" s="806"/>
      <c r="WY33" s="806"/>
      <c r="WZ33" s="806"/>
      <c r="XA33" s="806"/>
      <c r="XB33" s="806"/>
      <c r="XC33" s="806"/>
      <c r="XD33" s="806"/>
      <c r="XE33" s="806"/>
      <c r="XF33" s="806"/>
      <c r="XG33" s="806"/>
      <c r="XH33" s="806"/>
      <c r="XI33" s="806"/>
      <c r="XJ33" s="806"/>
      <c r="XK33" s="806"/>
      <c r="XL33" s="806"/>
      <c r="XM33" s="806"/>
      <c r="XN33" s="806"/>
      <c r="XO33" s="806"/>
      <c r="XP33" s="806"/>
      <c r="XQ33" s="806"/>
      <c r="XR33" s="806"/>
      <c r="XS33" s="806"/>
      <c r="XT33" s="806"/>
      <c r="XU33" s="806"/>
      <c r="XV33" s="806"/>
      <c r="XW33" s="806"/>
      <c r="XX33" s="806"/>
      <c r="XY33" s="806"/>
      <c r="XZ33" s="806"/>
      <c r="YA33" s="806"/>
      <c r="YB33" s="806"/>
      <c r="YC33" s="806"/>
      <c r="YD33" s="806"/>
      <c r="YE33" s="806"/>
      <c r="YF33" s="806"/>
      <c r="YG33" s="806"/>
      <c r="YH33" s="806"/>
      <c r="YI33" s="806"/>
      <c r="YJ33" s="806"/>
      <c r="YK33" s="806"/>
      <c r="YL33" s="806"/>
      <c r="YM33" s="806"/>
      <c r="YN33" s="806"/>
      <c r="YO33" s="806"/>
      <c r="YP33" s="806"/>
      <c r="YQ33" s="806"/>
      <c r="YR33" s="806"/>
      <c r="YS33" s="806"/>
      <c r="YT33" s="806"/>
      <c r="YU33" s="806"/>
      <c r="YV33" s="806"/>
      <c r="YW33" s="806"/>
      <c r="YX33" s="806"/>
      <c r="YY33" s="806"/>
      <c r="YZ33" s="806"/>
      <c r="ZA33" s="806"/>
      <c r="ZB33" s="806"/>
      <c r="ZC33" s="806"/>
      <c r="ZD33" s="806"/>
      <c r="ZE33" s="806"/>
      <c r="ZF33" s="806"/>
      <c r="ZG33" s="806"/>
      <c r="ZH33" s="806"/>
      <c r="ZI33" s="806"/>
      <c r="ZJ33" s="806"/>
      <c r="ZK33" s="806"/>
      <c r="ZL33" s="806"/>
      <c r="ZM33" s="806"/>
      <c r="ZN33" s="806"/>
      <c r="ZO33" s="806"/>
      <c r="ZP33" s="806"/>
      <c r="ZQ33" s="806"/>
      <c r="ZR33" s="806"/>
      <c r="ZS33" s="806"/>
      <c r="ZT33" s="806"/>
      <c r="ZU33" s="806"/>
      <c r="ZV33" s="806"/>
      <c r="ZW33" s="806"/>
      <c r="ZX33" s="806"/>
      <c r="ZY33" s="806"/>
      <c r="ZZ33" s="806"/>
      <c r="AAA33" s="806"/>
      <c r="AAB33" s="806"/>
      <c r="AAC33" s="806"/>
      <c r="AAD33" s="806"/>
      <c r="AAE33" s="806"/>
      <c r="AAF33" s="806"/>
      <c r="AAG33" s="806"/>
      <c r="AAH33" s="806"/>
      <c r="AAI33" s="806"/>
      <c r="AAJ33" s="806"/>
      <c r="AAK33" s="806"/>
      <c r="AAL33" s="806"/>
      <c r="AAM33" s="806"/>
      <c r="AAN33" s="806"/>
      <c r="AAO33" s="806"/>
      <c r="AAP33" s="806"/>
      <c r="AAQ33" s="806"/>
      <c r="AAR33" s="806"/>
      <c r="AAS33" s="806"/>
      <c r="AAT33" s="806"/>
      <c r="AAU33" s="806"/>
      <c r="AAV33" s="806"/>
      <c r="AAW33" s="806"/>
      <c r="AAX33" s="806"/>
      <c r="AAY33" s="806"/>
      <c r="AAZ33" s="806"/>
      <c r="ABA33" s="806"/>
      <c r="ABB33" s="806"/>
      <c r="ABC33" s="806"/>
      <c r="ABD33" s="806"/>
      <c r="ABE33" s="806"/>
      <c r="ABF33" s="806"/>
      <c r="ABG33" s="806"/>
      <c r="ABH33" s="806"/>
      <c r="ABI33" s="806"/>
      <c r="ABJ33" s="806"/>
      <c r="ABK33" s="806"/>
      <c r="ABL33" s="806"/>
      <c r="ABM33" s="806"/>
      <c r="ABN33" s="806"/>
      <c r="ABO33" s="806"/>
      <c r="ABP33" s="806"/>
      <c r="ABQ33" s="806"/>
      <c r="ABR33" s="806"/>
      <c r="ABS33" s="806"/>
      <c r="ABT33" s="806"/>
      <c r="ABU33" s="806"/>
      <c r="ABV33" s="806"/>
      <c r="ABW33" s="806"/>
      <c r="ABX33" s="806"/>
      <c r="ABY33" s="806"/>
      <c r="ABZ33" s="806"/>
      <c r="ACA33" s="806"/>
      <c r="ACB33" s="806"/>
      <c r="ACC33" s="806"/>
      <c r="ACD33" s="806"/>
      <c r="ACE33" s="806"/>
      <c r="ACF33" s="806"/>
      <c r="ACG33" s="806"/>
      <c r="ACH33" s="806"/>
      <c r="ACI33" s="806"/>
      <c r="ACJ33" s="806"/>
      <c r="ACK33" s="806"/>
      <c r="ACL33" s="806"/>
      <c r="ACM33" s="806"/>
      <c r="ACN33" s="806"/>
      <c r="ACO33" s="806"/>
      <c r="ACP33" s="806"/>
      <c r="ACQ33" s="806"/>
      <c r="ACR33" s="806"/>
      <c r="ACS33" s="806"/>
      <c r="ACT33" s="806"/>
      <c r="ACU33" s="806"/>
      <c r="ACV33" s="806"/>
      <c r="ACW33" s="806"/>
      <c r="ACX33" s="806"/>
      <c r="ACY33" s="806"/>
      <c r="ACZ33" s="806"/>
      <c r="ADA33" s="806"/>
      <c r="ADB33" s="806"/>
      <c r="ADC33" s="806"/>
      <c r="ADD33" s="806"/>
      <c r="ADE33" s="806"/>
      <c r="ADF33" s="806"/>
      <c r="ADG33" s="806"/>
      <c r="ADH33" s="806"/>
      <c r="ADI33" s="806"/>
      <c r="ADJ33" s="806"/>
      <c r="ADK33" s="806"/>
      <c r="ADL33" s="806"/>
      <c r="ADM33" s="806"/>
      <c r="ADN33" s="806"/>
      <c r="ADO33" s="806"/>
      <c r="ADP33" s="806"/>
      <c r="ADQ33" s="806"/>
      <c r="ADR33" s="806"/>
      <c r="ADS33" s="806"/>
      <c r="ADT33" s="806"/>
      <c r="ADU33" s="806"/>
      <c r="ADV33" s="806"/>
      <c r="ADW33" s="806"/>
      <c r="ADX33" s="806"/>
      <c r="ADY33" s="806"/>
      <c r="ADZ33" s="806"/>
      <c r="AEA33" s="806"/>
      <c r="AEB33" s="806"/>
      <c r="AEC33" s="806"/>
      <c r="AED33" s="806"/>
      <c r="AEE33" s="806"/>
      <c r="AEF33" s="806"/>
      <c r="AEG33" s="806"/>
      <c r="AEH33" s="806"/>
      <c r="AEI33" s="806"/>
      <c r="AEJ33" s="806"/>
      <c r="AEK33" s="806"/>
      <c r="AEL33" s="806"/>
      <c r="AEM33" s="806"/>
      <c r="AEN33" s="806"/>
      <c r="AEO33" s="806"/>
      <c r="AEP33" s="806"/>
      <c r="AEQ33" s="806"/>
      <c r="AER33" s="806"/>
      <c r="AES33" s="806"/>
      <c r="AET33" s="806"/>
      <c r="AEU33" s="806"/>
      <c r="AEV33" s="806"/>
      <c r="AEW33" s="806"/>
      <c r="AEX33" s="806"/>
      <c r="AEY33" s="806"/>
      <c r="AEZ33" s="806"/>
      <c r="AFA33" s="806"/>
      <c r="AFB33" s="806"/>
      <c r="AFC33" s="806"/>
      <c r="AFD33" s="806"/>
      <c r="AFE33" s="806"/>
      <c r="AFF33" s="806"/>
      <c r="AFG33" s="806"/>
      <c r="AFH33" s="806"/>
      <c r="AFI33" s="806"/>
      <c r="AFJ33" s="806"/>
      <c r="AFK33" s="806"/>
      <c r="AFL33" s="806"/>
      <c r="AFM33" s="806"/>
      <c r="AFN33" s="806"/>
      <c r="AFO33" s="806"/>
      <c r="AFP33" s="806"/>
      <c r="AFQ33" s="806"/>
      <c r="AFR33" s="806"/>
      <c r="AFS33" s="806"/>
      <c r="AFT33" s="806"/>
      <c r="AFU33" s="806"/>
      <c r="AFV33" s="806"/>
      <c r="AFW33" s="806"/>
      <c r="AFX33" s="806"/>
      <c r="AFY33" s="806"/>
      <c r="AFZ33" s="806"/>
      <c r="AGA33" s="806"/>
      <c r="AGB33" s="806"/>
      <c r="AGC33" s="806"/>
      <c r="AGD33" s="806"/>
      <c r="AGE33" s="806"/>
      <c r="AGF33" s="806"/>
      <c r="AGG33" s="806"/>
      <c r="AGH33" s="806"/>
      <c r="AGI33" s="806"/>
      <c r="AGJ33" s="806"/>
      <c r="AGK33" s="806"/>
      <c r="AGL33" s="806"/>
      <c r="AGM33" s="806"/>
      <c r="AGN33" s="806"/>
      <c r="AGO33" s="806"/>
      <c r="AGP33" s="806"/>
      <c r="AGQ33" s="806"/>
      <c r="AGR33" s="806"/>
      <c r="AGS33" s="806"/>
      <c r="AGT33" s="806"/>
      <c r="AGU33" s="806"/>
      <c r="AGV33" s="806"/>
      <c r="AGW33" s="806"/>
      <c r="AGX33" s="806"/>
      <c r="AGY33" s="806"/>
      <c r="AGZ33" s="806"/>
      <c r="AHA33" s="806"/>
      <c r="AHB33" s="806"/>
      <c r="AHC33" s="806"/>
      <c r="AHD33" s="806"/>
      <c r="AHE33" s="806"/>
      <c r="AHF33" s="806"/>
      <c r="AHG33" s="806"/>
      <c r="AHH33" s="806"/>
      <c r="AHI33" s="806"/>
      <c r="AHJ33" s="806"/>
      <c r="AHK33" s="806"/>
      <c r="AHL33" s="806"/>
      <c r="AHM33" s="806"/>
      <c r="AHN33" s="806"/>
      <c r="AHO33" s="806"/>
      <c r="AHP33" s="806"/>
      <c r="AHQ33" s="806"/>
      <c r="AHR33" s="806"/>
      <c r="AHS33" s="806"/>
      <c r="AHT33" s="806"/>
      <c r="AHU33" s="806"/>
      <c r="AHV33" s="806"/>
      <c r="AHW33" s="806"/>
      <c r="AHX33" s="806"/>
      <c r="AHY33" s="806"/>
      <c r="AHZ33" s="806"/>
      <c r="AIA33" s="806"/>
      <c r="AIB33" s="806"/>
      <c r="AIC33" s="806"/>
      <c r="AID33" s="806"/>
      <c r="AIE33" s="806"/>
      <c r="AIF33" s="806"/>
      <c r="AIG33" s="806"/>
      <c r="AIH33" s="806"/>
      <c r="AII33" s="806"/>
      <c r="AIJ33" s="806"/>
      <c r="AIK33" s="806"/>
      <c r="AIL33" s="806"/>
      <c r="AIM33" s="806"/>
      <c r="AIN33" s="806"/>
      <c r="AIO33" s="806"/>
      <c r="AIP33" s="806"/>
      <c r="AIQ33" s="806"/>
      <c r="AIR33" s="806"/>
      <c r="AIS33" s="806"/>
      <c r="AIT33" s="806"/>
      <c r="AIU33" s="806"/>
      <c r="AIV33" s="806"/>
      <c r="AIW33" s="806"/>
      <c r="AIX33" s="806"/>
      <c r="AIY33" s="806"/>
      <c r="AIZ33" s="806"/>
      <c r="AJA33" s="806"/>
      <c r="AJB33" s="806"/>
      <c r="AJC33" s="806"/>
      <c r="AJD33" s="806"/>
      <c r="AJE33" s="806"/>
      <c r="AJF33" s="806"/>
      <c r="AJG33" s="806"/>
      <c r="AJH33" s="806"/>
      <c r="AJI33" s="806"/>
      <c r="AJJ33" s="806"/>
      <c r="AJK33" s="806"/>
      <c r="AJL33" s="806"/>
      <c r="AJM33" s="806"/>
      <c r="AJN33" s="806"/>
      <c r="AJO33" s="806"/>
      <c r="AJP33" s="806"/>
      <c r="AJQ33" s="806"/>
      <c r="AJR33" s="806"/>
      <c r="AJS33" s="806"/>
      <c r="AJT33" s="806"/>
      <c r="AJU33" s="806"/>
      <c r="AJV33" s="806"/>
      <c r="AJW33" s="806"/>
      <c r="AJX33" s="806"/>
      <c r="AJY33" s="806"/>
      <c r="AJZ33" s="806"/>
      <c r="AKA33" s="806"/>
      <c r="AKB33" s="806"/>
      <c r="AKC33" s="806"/>
      <c r="AKD33" s="806"/>
      <c r="AKE33" s="806"/>
      <c r="AKF33" s="806"/>
      <c r="AKG33" s="806"/>
      <c r="AKH33" s="806"/>
      <c r="AKI33" s="806"/>
      <c r="AKJ33" s="806"/>
      <c r="AKK33" s="806"/>
      <c r="AKL33" s="806"/>
      <c r="AKM33" s="806"/>
      <c r="AKN33" s="806"/>
      <c r="AKO33" s="806"/>
      <c r="AKP33" s="806"/>
      <c r="AKQ33" s="806"/>
      <c r="AKR33" s="806"/>
      <c r="AKS33" s="806"/>
      <c r="AKT33" s="806"/>
      <c r="AKU33" s="806"/>
      <c r="AKV33" s="806"/>
      <c r="AKW33" s="806"/>
      <c r="AKX33" s="806"/>
      <c r="AKY33" s="806"/>
      <c r="AKZ33" s="806"/>
      <c r="ALA33" s="806"/>
      <c r="ALB33" s="806"/>
      <c r="ALC33" s="806"/>
      <c r="ALD33" s="806"/>
      <c r="ALE33" s="806"/>
      <c r="ALF33" s="806"/>
      <c r="ALG33" s="806"/>
      <c r="ALH33" s="806"/>
      <c r="ALI33" s="806"/>
      <c r="ALJ33" s="806"/>
      <c r="ALK33" s="806"/>
      <c r="ALL33" s="806"/>
      <c r="ALM33" s="806"/>
      <c r="ALN33" s="806"/>
      <c r="ALO33" s="806"/>
      <c r="ALP33" s="806"/>
      <c r="ALQ33" s="806"/>
      <c r="ALR33" s="806"/>
      <c r="ALS33" s="806"/>
      <c r="ALT33" s="806"/>
      <c r="ALU33" s="806"/>
      <c r="ALV33" s="806"/>
      <c r="ALW33" s="806"/>
      <c r="ALX33" s="806"/>
      <c r="ALY33" s="806"/>
      <c r="ALZ33" s="806"/>
      <c r="AMA33" s="806"/>
      <c r="AMB33" s="806"/>
      <c r="AMC33" s="806"/>
      <c r="AMD33" s="806"/>
      <c r="AME33" s="806"/>
      <c r="AMF33" s="806"/>
      <c r="AMG33" s="806"/>
      <c r="AMH33" s="806"/>
      <c r="AMI33" s="806"/>
      <c r="AMJ33" s="806"/>
    </row>
    <row r="34" spans="1:1024" s="1003" customFormat="1" ht="109.5" customHeight="1">
      <c r="A34" s="997" t="s">
        <v>2744</v>
      </c>
      <c r="B34" s="998" t="s">
        <v>2557</v>
      </c>
      <c r="C34" s="997"/>
      <c r="D34" s="999" t="s">
        <v>2745</v>
      </c>
      <c r="E34" s="1018"/>
      <c r="F34" s="1033">
        <v>75</v>
      </c>
      <c r="G34" s="1033">
        <f t="shared" si="0"/>
        <v>75</v>
      </c>
      <c r="H34" s="367"/>
      <c r="I34" s="367"/>
      <c r="L34" s="806"/>
      <c r="M34" s="806"/>
      <c r="N34" s="806"/>
      <c r="O34" s="806"/>
      <c r="P34" s="806"/>
      <c r="Q34" s="806"/>
      <c r="R34" s="806"/>
      <c r="S34" s="806"/>
      <c r="T34" s="806"/>
      <c r="U34" s="806"/>
      <c r="V34" s="806"/>
      <c r="W34" s="806"/>
      <c r="X34" s="806"/>
      <c r="Y34" s="806"/>
      <c r="Z34" s="806"/>
      <c r="AA34" s="806"/>
      <c r="AB34" s="806"/>
      <c r="AC34" s="806"/>
      <c r="AD34" s="806"/>
      <c r="AE34" s="806"/>
      <c r="AF34" s="806"/>
      <c r="AG34" s="806"/>
      <c r="AH34" s="806"/>
      <c r="AI34" s="806"/>
      <c r="AJ34" s="806"/>
      <c r="AK34" s="806"/>
      <c r="AL34" s="806"/>
      <c r="AM34" s="806"/>
      <c r="AN34" s="806"/>
      <c r="AO34" s="806"/>
      <c r="AP34" s="806"/>
      <c r="AQ34" s="806"/>
      <c r="AR34" s="806"/>
      <c r="AS34" s="806"/>
      <c r="AT34" s="806"/>
      <c r="AU34" s="806"/>
      <c r="AV34" s="806"/>
      <c r="AW34" s="806"/>
      <c r="AX34" s="806"/>
      <c r="AY34" s="806"/>
      <c r="AZ34" s="806"/>
      <c r="BA34" s="806"/>
      <c r="BB34" s="806"/>
      <c r="BC34" s="806"/>
      <c r="BD34" s="806"/>
      <c r="BE34" s="806"/>
      <c r="BF34" s="806"/>
      <c r="BG34" s="806"/>
      <c r="BH34" s="806"/>
      <c r="BI34" s="806"/>
      <c r="BJ34" s="806"/>
      <c r="BK34" s="806"/>
      <c r="BL34" s="806"/>
      <c r="BM34" s="806"/>
      <c r="BN34" s="806"/>
      <c r="BO34" s="806"/>
      <c r="BP34" s="806"/>
      <c r="BQ34" s="806"/>
      <c r="BR34" s="806"/>
      <c r="BS34" s="806"/>
      <c r="BT34" s="806"/>
      <c r="BU34" s="806"/>
      <c r="BV34" s="806"/>
      <c r="BW34" s="806"/>
      <c r="BX34" s="806"/>
      <c r="BY34" s="806"/>
      <c r="BZ34" s="806"/>
      <c r="CA34" s="806"/>
      <c r="CB34" s="806"/>
      <c r="CC34" s="806"/>
      <c r="CD34" s="806"/>
      <c r="CE34" s="806"/>
      <c r="CF34" s="806"/>
      <c r="CG34" s="806"/>
      <c r="CH34" s="806"/>
      <c r="CI34" s="806"/>
      <c r="CJ34" s="806"/>
      <c r="CK34" s="806"/>
      <c r="CL34" s="806"/>
      <c r="CM34" s="806"/>
      <c r="CN34" s="806"/>
      <c r="CO34" s="806"/>
      <c r="CP34" s="806"/>
      <c r="CQ34" s="806"/>
      <c r="CR34" s="806"/>
      <c r="CS34" s="806"/>
      <c r="CT34" s="806"/>
      <c r="CU34" s="806"/>
      <c r="CV34" s="806"/>
      <c r="CW34" s="806"/>
      <c r="CX34" s="806"/>
      <c r="CY34" s="806"/>
      <c r="CZ34" s="806"/>
      <c r="DA34" s="806"/>
      <c r="DB34" s="806"/>
      <c r="DC34" s="806"/>
      <c r="DD34" s="806"/>
      <c r="DE34" s="806"/>
      <c r="DF34" s="806"/>
      <c r="DG34" s="806"/>
      <c r="DH34" s="806"/>
      <c r="DI34" s="806"/>
      <c r="DJ34" s="806"/>
      <c r="DK34" s="806"/>
      <c r="DL34" s="806"/>
      <c r="DM34" s="806"/>
      <c r="DN34" s="806"/>
      <c r="DO34" s="806"/>
      <c r="DP34" s="806"/>
      <c r="DQ34" s="806"/>
      <c r="DR34" s="806"/>
      <c r="DS34" s="806"/>
      <c r="DT34" s="806"/>
      <c r="DU34" s="806"/>
      <c r="DV34" s="806"/>
      <c r="DW34" s="806"/>
      <c r="DX34" s="806"/>
      <c r="DY34" s="806"/>
      <c r="DZ34" s="806"/>
      <c r="EA34" s="806"/>
      <c r="EB34" s="806"/>
      <c r="EC34" s="806"/>
      <c r="ED34" s="806"/>
      <c r="EE34" s="806"/>
      <c r="EF34" s="806"/>
      <c r="EG34" s="806"/>
      <c r="EH34" s="806"/>
      <c r="EI34" s="806"/>
      <c r="EJ34" s="806"/>
      <c r="EK34" s="806"/>
      <c r="EL34" s="806"/>
      <c r="EM34" s="806"/>
      <c r="EN34" s="806"/>
      <c r="EO34" s="806"/>
      <c r="EP34" s="806"/>
      <c r="EQ34" s="806"/>
      <c r="ER34" s="806"/>
      <c r="ES34" s="806"/>
      <c r="ET34" s="806"/>
      <c r="EU34" s="806"/>
      <c r="EV34" s="806"/>
      <c r="EW34" s="806"/>
      <c r="EX34" s="806"/>
      <c r="EY34" s="806"/>
      <c r="EZ34" s="806"/>
      <c r="FA34" s="806"/>
      <c r="FB34" s="806"/>
      <c r="FC34" s="806"/>
      <c r="FD34" s="806"/>
      <c r="FE34" s="806"/>
      <c r="FF34" s="806"/>
      <c r="FG34" s="806"/>
      <c r="FH34" s="806"/>
      <c r="FI34" s="806"/>
      <c r="FJ34" s="806"/>
      <c r="FK34" s="806"/>
      <c r="FL34" s="806"/>
      <c r="FM34" s="806"/>
      <c r="FN34" s="806"/>
      <c r="FO34" s="806"/>
      <c r="FP34" s="806"/>
      <c r="FQ34" s="806"/>
      <c r="FR34" s="806"/>
      <c r="FS34" s="806"/>
      <c r="FT34" s="806"/>
      <c r="FU34" s="806"/>
      <c r="FV34" s="806"/>
      <c r="FW34" s="806"/>
      <c r="FX34" s="806"/>
      <c r="FY34" s="806"/>
      <c r="FZ34" s="806"/>
      <c r="GA34" s="806"/>
      <c r="GB34" s="806"/>
      <c r="GC34" s="806"/>
      <c r="GD34" s="806"/>
      <c r="GE34" s="806"/>
      <c r="GF34" s="806"/>
      <c r="GG34" s="806"/>
      <c r="GH34" s="806"/>
      <c r="GI34" s="806"/>
      <c r="GJ34" s="806"/>
      <c r="GK34" s="806"/>
      <c r="GL34" s="806"/>
      <c r="GM34" s="806"/>
      <c r="GN34" s="806"/>
      <c r="GO34" s="806"/>
      <c r="GP34" s="806"/>
      <c r="GQ34" s="806"/>
      <c r="GR34" s="806"/>
      <c r="GS34" s="806"/>
      <c r="GT34" s="806"/>
      <c r="GU34" s="806"/>
      <c r="GV34" s="806"/>
      <c r="GW34" s="806"/>
      <c r="GX34" s="806"/>
      <c r="GY34" s="806"/>
      <c r="GZ34" s="806"/>
      <c r="HA34" s="806"/>
      <c r="HB34" s="806"/>
      <c r="HC34" s="806"/>
      <c r="HD34" s="806"/>
      <c r="HE34" s="806"/>
      <c r="HF34" s="806"/>
      <c r="HG34" s="806"/>
      <c r="HH34" s="806"/>
      <c r="HI34" s="806"/>
      <c r="HJ34" s="806"/>
      <c r="HK34" s="806"/>
      <c r="HL34" s="806"/>
      <c r="HM34" s="806"/>
      <c r="HN34" s="806"/>
      <c r="HO34" s="806"/>
      <c r="HP34" s="806"/>
      <c r="HQ34" s="806"/>
      <c r="HR34" s="806"/>
      <c r="HS34" s="806"/>
      <c r="HT34" s="806"/>
      <c r="HU34" s="806"/>
      <c r="HV34" s="806"/>
      <c r="HW34" s="806"/>
      <c r="HX34" s="806"/>
      <c r="HY34" s="806"/>
      <c r="HZ34" s="806"/>
      <c r="IA34" s="806"/>
      <c r="IB34" s="806"/>
      <c r="IC34" s="806"/>
      <c r="ID34" s="806"/>
      <c r="IE34" s="806"/>
      <c r="IF34" s="806"/>
      <c r="IG34" s="806"/>
      <c r="IH34" s="806"/>
      <c r="II34" s="806"/>
      <c r="IJ34" s="806"/>
      <c r="IK34" s="806"/>
      <c r="IL34" s="806"/>
      <c r="IM34" s="806"/>
      <c r="IN34" s="806"/>
      <c r="IO34" s="806"/>
      <c r="IP34" s="806"/>
      <c r="IQ34" s="806"/>
      <c r="IR34" s="806"/>
      <c r="IS34" s="806"/>
      <c r="IT34" s="806"/>
      <c r="IU34" s="806"/>
      <c r="IV34" s="806"/>
      <c r="IW34" s="806"/>
      <c r="IX34" s="806"/>
      <c r="IY34" s="806"/>
      <c r="IZ34" s="806"/>
      <c r="JA34" s="806"/>
      <c r="JB34" s="806"/>
      <c r="JC34" s="806"/>
      <c r="JD34" s="806"/>
      <c r="JE34" s="806"/>
      <c r="JF34" s="806"/>
      <c r="JG34" s="806"/>
      <c r="JH34" s="806"/>
      <c r="JI34" s="806"/>
      <c r="JJ34" s="806"/>
      <c r="JK34" s="806"/>
      <c r="JL34" s="806"/>
      <c r="JM34" s="806"/>
      <c r="JN34" s="806"/>
      <c r="JO34" s="806"/>
      <c r="JP34" s="806"/>
      <c r="JQ34" s="806"/>
      <c r="JR34" s="806"/>
      <c r="JS34" s="806"/>
      <c r="JT34" s="806"/>
      <c r="JU34" s="806"/>
      <c r="JV34" s="806"/>
      <c r="JW34" s="806"/>
      <c r="JX34" s="806"/>
      <c r="JY34" s="806"/>
      <c r="JZ34" s="806"/>
      <c r="KA34" s="806"/>
      <c r="KB34" s="806"/>
      <c r="KC34" s="806"/>
      <c r="KD34" s="806"/>
      <c r="KE34" s="806"/>
      <c r="KF34" s="806"/>
      <c r="KG34" s="806"/>
      <c r="KH34" s="806"/>
      <c r="KI34" s="806"/>
      <c r="KJ34" s="806"/>
      <c r="KK34" s="806"/>
      <c r="KL34" s="806"/>
      <c r="KM34" s="806"/>
      <c r="KN34" s="806"/>
      <c r="KO34" s="806"/>
      <c r="KP34" s="806"/>
      <c r="KQ34" s="806"/>
      <c r="KR34" s="806"/>
      <c r="KS34" s="806"/>
      <c r="KT34" s="806"/>
      <c r="KU34" s="806"/>
      <c r="KV34" s="806"/>
      <c r="KW34" s="806"/>
      <c r="KX34" s="806"/>
      <c r="KY34" s="806"/>
      <c r="KZ34" s="806"/>
      <c r="LA34" s="806"/>
      <c r="LB34" s="806"/>
      <c r="LC34" s="806"/>
      <c r="LD34" s="806"/>
      <c r="LE34" s="806"/>
      <c r="LF34" s="806"/>
      <c r="LG34" s="806"/>
      <c r="LH34" s="806"/>
      <c r="LI34" s="806"/>
      <c r="LJ34" s="806"/>
      <c r="LK34" s="806"/>
      <c r="LL34" s="806"/>
      <c r="LM34" s="806"/>
      <c r="LN34" s="806"/>
      <c r="LO34" s="806"/>
      <c r="LP34" s="806"/>
      <c r="LQ34" s="806"/>
      <c r="LR34" s="806"/>
      <c r="LS34" s="806"/>
      <c r="LT34" s="806"/>
      <c r="LU34" s="806"/>
      <c r="LV34" s="806"/>
      <c r="LW34" s="806"/>
      <c r="LX34" s="806"/>
      <c r="LY34" s="806"/>
      <c r="LZ34" s="806"/>
      <c r="MA34" s="806"/>
      <c r="MB34" s="806"/>
      <c r="MC34" s="806"/>
      <c r="MD34" s="806"/>
      <c r="ME34" s="806"/>
      <c r="MF34" s="806"/>
      <c r="MG34" s="806"/>
      <c r="MH34" s="806"/>
      <c r="MI34" s="806"/>
      <c r="MJ34" s="806"/>
      <c r="MK34" s="806"/>
      <c r="ML34" s="806"/>
      <c r="MM34" s="806"/>
      <c r="MN34" s="806"/>
      <c r="MO34" s="806"/>
      <c r="MP34" s="806"/>
      <c r="MQ34" s="806"/>
      <c r="MR34" s="806"/>
      <c r="MS34" s="806"/>
      <c r="MT34" s="806"/>
      <c r="MU34" s="806"/>
      <c r="MV34" s="806"/>
      <c r="MW34" s="806"/>
      <c r="MX34" s="806"/>
      <c r="MY34" s="806"/>
      <c r="MZ34" s="806"/>
      <c r="NA34" s="806"/>
      <c r="NB34" s="806"/>
      <c r="NC34" s="806"/>
      <c r="ND34" s="806"/>
      <c r="NE34" s="806"/>
      <c r="NF34" s="806"/>
      <c r="NG34" s="806"/>
      <c r="NH34" s="806"/>
      <c r="NI34" s="806"/>
      <c r="NJ34" s="806"/>
      <c r="NK34" s="806"/>
      <c r="NL34" s="806"/>
      <c r="NM34" s="806"/>
      <c r="NN34" s="806"/>
      <c r="NO34" s="806"/>
      <c r="NP34" s="806"/>
      <c r="NQ34" s="806"/>
      <c r="NR34" s="806"/>
      <c r="NS34" s="806"/>
      <c r="NT34" s="806"/>
      <c r="NU34" s="806"/>
      <c r="NV34" s="806"/>
      <c r="NW34" s="806"/>
      <c r="NX34" s="806"/>
      <c r="NY34" s="806"/>
      <c r="NZ34" s="806"/>
      <c r="OA34" s="806"/>
      <c r="OB34" s="806"/>
      <c r="OC34" s="806"/>
      <c r="OD34" s="806"/>
      <c r="OE34" s="806"/>
      <c r="OF34" s="806"/>
      <c r="OG34" s="806"/>
      <c r="OH34" s="806"/>
      <c r="OI34" s="806"/>
      <c r="OJ34" s="806"/>
      <c r="OK34" s="806"/>
      <c r="OL34" s="806"/>
      <c r="OM34" s="806"/>
      <c r="ON34" s="806"/>
      <c r="OO34" s="806"/>
      <c r="OP34" s="806"/>
      <c r="OQ34" s="806"/>
      <c r="OR34" s="806"/>
      <c r="OS34" s="806"/>
      <c r="OT34" s="806"/>
      <c r="OU34" s="806"/>
      <c r="OV34" s="806"/>
      <c r="OW34" s="806"/>
      <c r="OX34" s="806"/>
      <c r="OY34" s="806"/>
      <c r="OZ34" s="806"/>
      <c r="PA34" s="806"/>
      <c r="PB34" s="806"/>
      <c r="PC34" s="806"/>
      <c r="PD34" s="806"/>
      <c r="PE34" s="806"/>
      <c r="PF34" s="806"/>
      <c r="PG34" s="806"/>
      <c r="PH34" s="806"/>
      <c r="PI34" s="806"/>
      <c r="PJ34" s="806"/>
      <c r="PK34" s="806"/>
      <c r="PL34" s="806"/>
      <c r="PM34" s="806"/>
      <c r="PN34" s="806"/>
      <c r="PO34" s="806"/>
      <c r="PP34" s="806"/>
      <c r="PQ34" s="806"/>
      <c r="PR34" s="806"/>
      <c r="PS34" s="806"/>
      <c r="PT34" s="806"/>
      <c r="PU34" s="806"/>
      <c r="PV34" s="806"/>
      <c r="PW34" s="806"/>
      <c r="PX34" s="806"/>
      <c r="PY34" s="806"/>
      <c r="PZ34" s="806"/>
      <c r="QA34" s="806"/>
      <c r="QB34" s="806"/>
      <c r="QC34" s="806"/>
      <c r="QD34" s="806"/>
      <c r="QE34" s="806"/>
      <c r="QF34" s="806"/>
      <c r="QG34" s="806"/>
      <c r="QH34" s="806"/>
      <c r="QI34" s="806"/>
      <c r="QJ34" s="806"/>
      <c r="QK34" s="806"/>
      <c r="QL34" s="806"/>
      <c r="QM34" s="806"/>
      <c r="QN34" s="806"/>
      <c r="QO34" s="806"/>
      <c r="QP34" s="806"/>
      <c r="QQ34" s="806"/>
      <c r="QR34" s="806"/>
      <c r="QS34" s="806"/>
      <c r="QT34" s="806"/>
      <c r="QU34" s="806"/>
      <c r="QV34" s="806"/>
      <c r="QW34" s="806"/>
      <c r="QX34" s="806"/>
      <c r="QY34" s="806"/>
      <c r="QZ34" s="806"/>
      <c r="RA34" s="806"/>
      <c r="RB34" s="806"/>
      <c r="RC34" s="806"/>
      <c r="RD34" s="806"/>
      <c r="RE34" s="806"/>
      <c r="RF34" s="806"/>
      <c r="RG34" s="806"/>
      <c r="RH34" s="806"/>
      <c r="RI34" s="806"/>
      <c r="RJ34" s="806"/>
      <c r="RK34" s="806"/>
      <c r="RL34" s="806"/>
      <c r="RM34" s="806"/>
      <c r="RN34" s="806"/>
      <c r="RO34" s="806"/>
      <c r="RP34" s="806"/>
      <c r="RQ34" s="806"/>
      <c r="RR34" s="806"/>
      <c r="RS34" s="806"/>
      <c r="RT34" s="806"/>
      <c r="RU34" s="806"/>
      <c r="RV34" s="806"/>
      <c r="RW34" s="806"/>
      <c r="RX34" s="806"/>
      <c r="RY34" s="806"/>
      <c r="RZ34" s="806"/>
      <c r="SA34" s="806"/>
      <c r="SB34" s="806"/>
      <c r="SC34" s="806"/>
      <c r="SD34" s="806"/>
      <c r="SE34" s="806"/>
      <c r="SF34" s="806"/>
      <c r="SG34" s="806"/>
      <c r="SH34" s="806"/>
      <c r="SI34" s="806"/>
      <c r="SJ34" s="806"/>
      <c r="SK34" s="806"/>
      <c r="SL34" s="806"/>
      <c r="SM34" s="806"/>
      <c r="SN34" s="806"/>
      <c r="SO34" s="806"/>
      <c r="SP34" s="806"/>
      <c r="SQ34" s="806"/>
      <c r="SR34" s="806"/>
      <c r="SS34" s="806"/>
      <c r="ST34" s="806"/>
      <c r="SU34" s="806"/>
      <c r="SV34" s="806"/>
      <c r="SW34" s="806"/>
      <c r="SX34" s="806"/>
      <c r="SY34" s="806"/>
      <c r="SZ34" s="806"/>
      <c r="TA34" s="806"/>
      <c r="TB34" s="806"/>
      <c r="TC34" s="806"/>
      <c r="TD34" s="806"/>
      <c r="TE34" s="806"/>
      <c r="TF34" s="806"/>
      <c r="TG34" s="806"/>
      <c r="TH34" s="806"/>
      <c r="TI34" s="806"/>
      <c r="TJ34" s="806"/>
      <c r="TK34" s="806"/>
      <c r="TL34" s="806"/>
      <c r="TM34" s="806"/>
      <c r="TN34" s="806"/>
      <c r="TO34" s="806"/>
      <c r="TP34" s="806"/>
      <c r="TQ34" s="806"/>
      <c r="TR34" s="806"/>
      <c r="TS34" s="806"/>
      <c r="TT34" s="806"/>
      <c r="TU34" s="806"/>
      <c r="TV34" s="806"/>
      <c r="TW34" s="806"/>
      <c r="TX34" s="806"/>
      <c r="TY34" s="806"/>
      <c r="TZ34" s="806"/>
      <c r="UA34" s="806"/>
      <c r="UB34" s="806"/>
      <c r="UC34" s="806"/>
      <c r="UD34" s="806"/>
      <c r="UE34" s="806"/>
      <c r="UF34" s="806"/>
      <c r="UG34" s="806"/>
      <c r="UH34" s="806"/>
      <c r="UI34" s="806"/>
      <c r="UJ34" s="806"/>
      <c r="UK34" s="806"/>
      <c r="UL34" s="806"/>
      <c r="UM34" s="806"/>
      <c r="UN34" s="806"/>
      <c r="UO34" s="806"/>
      <c r="UP34" s="806"/>
      <c r="UQ34" s="806"/>
      <c r="UR34" s="806"/>
      <c r="US34" s="806"/>
      <c r="UT34" s="806"/>
      <c r="UU34" s="806"/>
      <c r="UV34" s="806"/>
      <c r="UW34" s="806"/>
      <c r="UX34" s="806"/>
      <c r="UY34" s="806"/>
      <c r="UZ34" s="806"/>
      <c r="VA34" s="806"/>
      <c r="VB34" s="806"/>
      <c r="VC34" s="806"/>
      <c r="VD34" s="806"/>
      <c r="VE34" s="806"/>
      <c r="VF34" s="806"/>
      <c r="VG34" s="806"/>
      <c r="VH34" s="806"/>
      <c r="VI34" s="806"/>
      <c r="VJ34" s="806"/>
      <c r="VK34" s="806"/>
      <c r="VL34" s="806"/>
      <c r="VM34" s="806"/>
      <c r="VN34" s="806"/>
      <c r="VO34" s="806"/>
      <c r="VP34" s="806"/>
      <c r="VQ34" s="806"/>
      <c r="VR34" s="806"/>
      <c r="VS34" s="806"/>
      <c r="VT34" s="806"/>
      <c r="VU34" s="806"/>
      <c r="VV34" s="806"/>
      <c r="VW34" s="806"/>
      <c r="VX34" s="806"/>
      <c r="VY34" s="806"/>
      <c r="VZ34" s="806"/>
      <c r="WA34" s="806"/>
      <c r="WB34" s="806"/>
      <c r="WC34" s="806"/>
      <c r="WD34" s="806"/>
      <c r="WE34" s="806"/>
      <c r="WF34" s="806"/>
      <c r="WG34" s="806"/>
      <c r="WH34" s="806"/>
      <c r="WI34" s="806"/>
      <c r="WJ34" s="806"/>
      <c r="WK34" s="806"/>
      <c r="WL34" s="806"/>
      <c r="WM34" s="806"/>
      <c r="WN34" s="806"/>
      <c r="WO34" s="806"/>
      <c r="WP34" s="806"/>
      <c r="WQ34" s="806"/>
      <c r="WR34" s="806"/>
      <c r="WS34" s="806"/>
      <c r="WT34" s="806"/>
      <c r="WU34" s="806"/>
      <c r="WV34" s="806"/>
      <c r="WW34" s="806"/>
      <c r="WX34" s="806"/>
      <c r="WY34" s="806"/>
      <c r="WZ34" s="806"/>
      <c r="XA34" s="806"/>
      <c r="XB34" s="806"/>
      <c r="XC34" s="806"/>
      <c r="XD34" s="806"/>
      <c r="XE34" s="806"/>
      <c r="XF34" s="806"/>
      <c r="XG34" s="806"/>
      <c r="XH34" s="806"/>
      <c r="XI34" s="806"/>
      <c r="XJ34" s="806"/>
      <c r="XK34" s="806"/>
      <c r="XL34" s="806"/>
      <c r="XM34" s="806"/>
      <c r="XN34" s="806"/>
      <c r="XO34" s="806"/>
      <c r="XP34" s="806"/>
      <c r="XQ34" s="806"/>
      <c r="XR34" s="806"/>
      <c r="XS34" s="806"/>
      <c r="XT34" s="806"/>
      <c r="XU34" s="806"/>
      <c r="XV34" s="806"/>
      <c r="XW34" s="806"/>
      <c r="XX34" s="806"/>
      <c r="XY34" s="806"/>
      <c r="XZ34" s="806"/>
      <c r="YA34" s="806"/>
      <c r="YB34" s="806"/>
      <c r="YC34" s="806"/>
      <c r="YD34" s="806"/>
      <c r="YE34" s="806"/>
      <c r="YF34" s="806"/>
      <c r="YG34" s="806"/>
      <c r="YH34" s="806"/>
      <c r="YI34" s="806"/>
      <c r="YJ34" s="806"/>
      <c r="YK34" s="806"/>
      <c r="YL34" s="806"/>
      <c r="YM34" s="806"/>
      <c r="YN34" s="806"/>
      <c r="YO34" s="806"/>
      <c r="YP34" s="806"/>
      <c r="YQ34" s="806"/>
      <c r="YR34" s="806"/>
      <c r="YS34" s="806"/>
      <c r="YT34" s="806"/>
      <c r="YU34" s="806"/>
      <c r="YV34" s="806"/>
      <c r="YW34" s="806"/>
      <c r="YX34" s="806"/>
      <c r="YY34" s="806"/>
      <c r="YZ34" s="806"/>
      <c r="ZA34" s="806"/>
      <c r="ZB34" s="806"/>
      <c r="ZC34" s="806"/>
      <c r="ZD34" s="806"/>
      <c r="ZE34" s="806"/>
      <c r="ZF34" s="806"/>
      <c r="ZG34" s="806"/>
      <c r="ZH34" s="806"/>
      <c r="ZI34" s="806"/>
      <c r="ZJ34" s="806"/>
      <c r="ZK34" s="806"/>
      <c r="ZL34" s="806"/>
      <c r="ZM34" s="806"/>
      <c r="ZN34" s="806"/>
      <c r="ZO34" s="806"/>
      <c r="ZP34" s="806"/>
      <c r="ZQ34" s="806"/>
      <c r="ZR34" s="806"/>
      <c r="ZS34" s="806"/>
      <c r="ZT34" s="806"/>
      <c r="ZU34" s="806"/>
      <c r="ZV34" s="806"/>
      <c r="ZW34" s="806"/>
      <c r="ZX34" s="806"/>
      <c r="ZY34" s="806"/>
      <c r="ZZ34" s="806"/>
      <c r="AAA34" s="806"/>
      <c r="AAB34" s="806"/>
      <c r="AAC34" s="806"/>
      <c r="AAD34" s="806"/>
      <c r="AAE34" s="806"/>
      <c r="AAF34" s="806"/>
      <c r="AAG34" s="806"/>
      <c r="AAH34" s="806"/>
      <c r="AAI34" s="806"/>
      <c r="AAJ34" s="806"/>
      <c r="AAK34" s="806"/>
      <c r="AAL34" s="806"/>
      <c r="AAM34" s="806"/>
      <c r="AAN34" s="806"/>
      <c r="AAO34" s="806"/>
      <c r="AAP34" s="806"/>
      <c r="AAQ34" s="806"/>
      <c r="AAR34" s="806"/>
      <c r="AAS34" s="806"/>
      <c r="AAT34" s="806"/>
      <c r="AAU34" s="806"/>
      <c r="AAV34" s="806"/>
      <c r="AAW34" s="806"/>
      <c r="AAX34" s="806"/>
      <c r="AAY34" s="806"/>
      <c r="AAZ34" s="806"/>
      <c r="ABA34" s="806"/>
      <c r="ABB34" s="806"/>
      <c r="ABC34" s="806"/>
      <c r="ABD34" s="806"/>
      <c r="ABE34" s="806"/>
      <c r="ABF34" s="806"/>
      <c r="ABG34" s="806"/>
      <c r="ABH34" s="806"/>
      <c r="ABI34" s="806"/>
      <c r="ABJ34" s="806"/>
      <c r="ABK34" s="806"/>
      <c r="ABL34" s="806"/>
      <c r="ABM34" s="806"/>
      <c r="ABN34" s="806"/>
      <c r="ABO34" s="806"/>
      <c r="ABP34" s="806"/>
      <c r="ABQ34" s="806"/>
      <c r="ABR34" s="806"/>
      <c r="ABS34" s="806"/>
      <c r="ABT34" s="806"/>
      <c r="ABU34" s="806"/>
      <c r="ABV34" s="806"/>
      <c r="ABW34" s="806"/>
      <c r="ABX34" s="806"/>
      <c r="ABY34" s="806"/>
      <c r="ABZ34" s="806"/>
      <c r="ACA34" s="806"/>
      <c r="ACB34" s="806"/>
      <c r="ACC34" s="806"/>
      <c r="ACD34" s="806"/>
      <c r="ACE34" s="806"/>
      <c r="ACF34" s="806"/>
      <c r="ACG34" s="806"/>
      <c r="ACH34" s="806"/>
      <c r="ACI34" s="806"/>
      <c r="ACJ34" s="806"/>
      <c r="ACK34" s="806"/>
      <c r="ACL34" s="806"/>
      <c r="ACM34" s="806"/>
      <c r="ACN34" s="806"/>
      <c r="ACO34" s="806"/>
      <c r="ACP34" s="806"/>
      <c r="ACQ34" s="806"/>
      <c r="ACR34" s="806"/>
      <c r="ACS34" s="806"/>
      <c r="ACT34" s="806"/>
      <c r="ACU34" s="806"/>
      <c r="ACV34" s="806"/>
      <c r="ACW34" s="806"/>
      <c r="ACX34" s="806"/>
      <c r="ACY34" s="806"/>
      <c r="ACZ34" s="806"/>
      <c r="ADA34" s="806"/>
      <c r="ADB34" s="806"/>
      <c r="ADC34" s="806"/>
      <c r="ADD34" s="806"/>
      <c r="ADE34" s="806"/>
      <c r="ADF34" s="806"/>
      <c r="ADG34" s="806"/>
      <c r="ADH34" s="806"/>
      <c r="ADI34" s="806"/>
      <c r="ADJ34" s="806"/>
      <c r="ADK34" s="806"/>
      <c r="ADL34" s="806"/>
      <c r="ADM34" s="806"/>
      <c r="ADN34" s="806"/>
      <c r="ADO34" s="806"/>
      <c r="ADP34" s="806"/>
      <c r="ADQ34" s="806"/>
      <c r="ADR34" s="806"/>
      <c r="ADS34" s="806"/>
      <c r="ADT34" s="806"/>
      <c r="ADU34" s="806"/>
      <c r="ADV34" s="806"/>
      <c r="ADW34" s="806"/>
      <c r="ADX34" s="806"/>
      <c r="ADY34" s="806"/>
      <c r="ADZ34" s="806"/>
      <c r="AEA34" s="806"/>
      <c r="AEB34" s="806"/>
      <c r="AEC34" s="806"/>
      <c r="AED34" s="806"/>
      <c r="AEE34" s="806"/>
      <c r="AEF34" s="806"/>
      <c r="AEG34" s="806"/>
      <c r="AEH34" s="806"/>
      <c r="AEI34" s="806"/>
      <c r="AEJ34" s="806"/>
      <c r="AEK34" s="806"/>
      <c r="AEL34" s="806"/>
      <c r="AEM34" s="806"/>
      <c r="AEN34" s="806"/>
      <c r="AEO34" s="806"/>
      <c r="AEP34" s="806"/>
      <c r="AEQ34" s="806"/>
      <c r="AER34" s="806"/>
      <c r="AES34" s="806"/>
      <c r="AET34" s="806"/>
      <c r="AEU34" s="806"/>
      <c r="AEV34" s="806"/>
      <c r="AEW34" s="806"/>
      <c r="AEX34" s="806"/>
      <c r="AEY34" s="806"/>
      <c r="AEZ34" s="806"/>
      <c r="AFA34" s="806"/>
      <c r="AFB34" s="806"/>
      <c r="AFC34" s="806"/>
      <c r="AFD34" s="806"/>
      <c r="AFE34" s="806"/>
      <c r="AFF34" s="806"/>
      <c r="AFG34" s="806"/>
      <c r="AFH34" s="806"/>
      <c r="AFI34" s="806"/>
      <c r="AFJ34" s="806"/>
      <c r="AFK34" s="806"/>
      <c r="AFL34" s="806"/>
      <c r="AFM34" s="806"/>
      <c r="AFN34" s="806"/>
      <c r="AFO34" s="806"/>
      <c r="AFP34" s="806"/>
      <c r="AFQ34" s="806"/>
      <c r="AFR34" s="806"/>
      <c r="AFS34" s="806"/>
      <c r="AFT34" s="806"/>
      <c r="AFU34" s="806"/>
      <c r="AFV34" s="806"/>
      <c r="AFW34" s="806"/>
      <c r="AFX34" s="806"/>
      <c r="AFY34" s="806"/>
      <c r="AFZ34" s="806"/>
      <c r="AGA34" s="806"/>
      <c r="AGB34" s="806"/>
      <c r="AGC34" s="806"/>
      <c r="AGD34" s="806"/>
      <c r="AGE34" s="806"/>
      <c r="AGF34" s="806"/>
      <c r="AGG34" s="806"/>
      <c r="AGH34" s="806"/>
      <c r="AGI34" s="806"/>
      <c r="AGJ34" s="806"/>
      <c r="AGK34" s="806"/>
      <c r="AGL34" s="806"/>
      <c r="AGM34" s="806"/>
      <c r="AGN34" s="806"/>
      <c r="AGO34" s="806"/>
      <c r="AGP34" s="806"/>
      <c r="AGQ34" s="806"/>
      <c r="AGR34" s="806"/>
      <c r="AGS34" s="806"/>
      <c r="AGT34" s="806"/>
      <c r="AGU34" s="806"/>
      <c r="AGV34" s="806"/>
      <c r="AGW34" s="806"/>
      <c r="AGX34" s="806"/>
      <c r="AGY34" s="806"/>
      <c r="AGZ34" s="806"/>
      <c r="AHA34" s="806"/>
      <c r="AHB34" s="806"/>
      <c r="AHC34" s="806"/>
      <c r="AHD34" s="806"/>
      <c r="AHE34" s="806"/>
      <c r="AHF34" s="806"/>
      <c r="AHG34" s="806"/>
      <c r="AHH34" s="806"/>
      <c r="AHI34" s="806"/>
      <c r="AHJ34" s="806"/>
      <c r="AHK34" s="806"/>
      <c r="AHL34" s="806"/>
      <c r="AHM34" s="806"/>
      <c r="AHN34" s="806"/>
      <c r="AHO34" s="806"/>
      <c r="AHP34" s="806"/>
      <c r="AHQ34" s="806"/>
      <c r="AHR34" s="806"/>
      <c r="AHS34" s="806"/>
      <c r="AHT34" s="806"/>
      <c r="AHU34" s="806"/>
      <c r="AHV34" s="806"/>
      <c r="AHW34" s="806"/>
      <c r="AHX34" s="806"/>
      <c r="AHY34" s="806"/>
      <c r="AHZ34" s="806"/>
      <c r="AIA34" s="806"/>
      <c r="AIB34" s="806"/>
      <c r="AIC34" s="806"/>
      <c r="AID34" s="806"/>
      <c r="AIE34" s="806"/>
      <c r="AIF34" s="806"/>
      <c r="AIG34" s="806"/>
      <c r="AIH34" s="806"/>
      <c r="AII34" s="806"/>
      <c r="AIJ34" s="806"/>
      <c r="AIK34" s="806"/>
      <c r="AIL34" s="806"/>
      <c r="AIM34" s="806"/>
      <c r="AIN34" s="806"/>
      <c r="AIO34" s="806"/>
      <c r="AIP34" s="806"/>
      <c r="AIQ34" s="806"/>
      <c r="AIR34" s="806"/>
      <c r="AIS34" s="806"/>
      <c r="AIT34" s="806"/>
      <c r="AIU34" s="806"/>
      <c r="AIV34" s="806"/>
      <c r="AIW34" s="806"/>
      <c r="AIX34" s="806"/>
      <c r="AIY34" s="806"/>
      <c r="AIZ34" s="806"/>
      <c r="AJA34" s="806"/>
      <c r="AJB34" s="806"/>
      <c r="AJC34" s="806"/>
      <c r="AJD34" s="806"/>
      <c r="AJE34" s="806"/>
      <c r="AJF34" s="806"/>
      <c r="AJG34" s="806"/>
      <c r="AJH34" s="806"/>
      <c r="AJI34" s="806"/>
      <c r="AJJ34" s="806"/>
      <c r="AJK34" s="806"/>
      <c r="AJL34" s="806"/>
      <c r="AJM34" s="806"/>
      <c r="AJN34" s="806"/>
      <c r="AJO34" s="806"/>
      <c r="AJP34" s="806"/>
      <c r="AJQ34" s="806"/>
      <c r="AJR34" s="806"/>
      <c r="AJS34" s="806"/>
      <c r="AJT34" s="806"/>
      <c r="AJU34" s="806"/>
      <c r="AJV34" s="806"/>
      <c r="AJW34" s="806"/>
      <c r="AJX34" s="806"/>
      <c r="AJY34" s="806"/>
      <c r="AJZ34" s="806"/>
      <c r="AKA34" s="806"/>
      <c r="AKB34" s="806"/>
      <c r="AKC34" s="806"/>
      <c r="AKD34" s="806"/>
      <c r="AKE34" s="806"/>
      <c r="AKF34" s="806"/>
      <c r="AKG34" s="806"/>
      <c r="AKH34" s="806"/>
      <c r="AKI34" s="806"/>
      <c r="AKJ34" s="806"/>
      <c r="AKK34" s="806"/>
      <c r="AKL34" s="806"/>
      <c r="AKM34" s="806"/>
      <c r="AKN34" s="806"/>
      <c r="AKO34" s="806"/>
      <c r="AKP34" s="806"/>
      <c r="AKQ34" s="806"/>
      <c r="AKR34" s="806"/>
      <c r="AKS34" s="806"/>
      <c r="AKT34" s="806"/>
      <c r="AKU34" s="806"/>
      <c r="AKV34" s="806"/>
      <c r="AKW34" s="806"/>
      <c r="AKX34" s="806"/>
      <c r="AKY34" s="806"/>
      <c r="AKZ34" s="806"/>
      <c r="ALA34" s="806"/>
      <c r="ALB34" s="806"/>
      <c r="ALC34" s="806"/>
      <c r="ALD34" s="806"/>
      <c r="ALE34" s="806"/>
      <c r="ALF34" s="806"/>
      <c r="ALG34" s="806"/>
      <c r="ALH34" s="806"/>
      <c r="ALI34" s="806"/>
      <c r="ALJ34" s="806"/>
      <c r="ALK34" s="806"/>
      <c r="ALL34" s="806"/>
      <c r="ALM34" s="806"/>
      <c r="ALN34" s="806"/>
      <c r="ALO34" s="806"/>
      <c r="ALP34" s="806"/>
      <c r="ALQ34" s="806"/>
      <c r="ALR34" s="806"/>
      <c r="ALS34" s="806"/>
      <c r="ALT34" s="806"/>
      <c r="ALU34" s="806"/>
      <c r="ALV34" s="806"/>
      <c r="ALW34" s="806"/>
      <c r="ALX34" s="806"/>
      <c r="ALY34" s="806"/>
      <c r="ALZ34" s="806"/>
      <c r="AMA34" s="806"/>
      <c r="AMB34" s="806"/>
      <c r="AMC34" s="806"/>
      <c r="AMD34" s="806"/>
      <c r="AME34" s="806"/>
      <c r="AMF34" s="806"/>
      <c r="AMG34" s="806"/>
      <c r="AMH34" s="806"/>
      <c r="AMI34" s="806"/>
      <c r="AMJ34" s="806"/>
    </row>
    <row r="35" spans="1:1024" s="1003" customFormat="1" ht="109.5" customHeight="1">
      <c r="A35" s="997" t="s">
        <v>2746</v>
      </c>
      <c r="B35" s="998" t="s">
        <v>2557</v>
      </c>
      <c r="C35" s="997"/>
      <c r="D35" s="999" t="s">
        <v>2926</v>
      </c>
      <c r="E35" s="1018"/>
      <c r="F35" s="1033">
        <v>75</v>
      </c>
      <c r="G35" s="1033">
        <f t="shared" si="0"/>
        <v>75</v>
      </c>
      <c r="H35" s="367"/>
      <c r="I35" s="367"/>
      <c r="L35" s="806"/>
      <c r="M35" s="806"/>
      <c r="N35" s="806"/>
      <c r="O35" s="806"/>
      <c r="P35" s="806"/>
      <c r="Q35" s="806"/>
      <c r="R35" s="806"/>
      <c r="S35" s="806"/>
      <c r="T35" s="806"/>
      <c r="U35" s="806"/>
      <c r="V35" s="806"/>
      <c r="W35" s="806"/>
      <c r="X35" s="806"/>
      <c r="Y35" s="806"/>
      <c r="Z35" s="806"/>
      <c r="AA35" s="806"/>
      <c r="AB35" s="806"/>
      <c r="AC35" s="806"/>
      <c r="AD35" s="806"/>
      <c r="AE35" s="806"/>
      <c r="AF35" s="806"/>
      <c r="AG35" s="806"/>
      <c r="AH35" s="806"/>
      <c r="AI35" s="806"/>
      <c r="AJ35" s="806"/>
      <c r="AK35" s="806"/>
      <c r="AL35" s="806"/>
      <c r="AM35" s="806"/>
      <c r="AN35" s="806"/>
      <c r="AO35" s="806"/>
      <c r="AP35" s="806"/>
      <c r="AQ35" s="806"/>
      <c r="AR35" s="806"/>
      <c r="AS35" s="806"/>
      <c r="AT35" s="806"/>
      <c r="AU35" s="806"/>
      <c r="AV35" s="806"/>
      <c r="AW35" s="806"/>
      <c r="AX35" s="806"/>
      <c r="AY35" s="806"/>
      <c r="AZ35" s="806"/>
      <c r="BA35" s="806"/>
      <c r="BB35" s="806"/>
      <c r="BC35" s="806"/>
      <c r="BD35" s="806"/>
      <c r="BE35" s="806"/>
      <c r="BF35" s="806"/>
      <c r="BG35" s="806"/>
      <c r="BH35" s="806"/>
      <c r="BI35" s="806"/>
      <c r="BJ35" s="806"/>
      <c r="BK35" s="806"/>
      <c r="BL35" s="806"/>
      <c r="BM35" s="806"/>
      <c r="BN35" s="806"/>
      <c r="BO35" s="806"/>
      <c r="BP35" s="806"/>
      <c r="BQ35" s="806"/>
      <c r="BR35" s="806"/>
      <c r="BS35" s="806"/>
      <c r="BT35" s="806"/>
      <c r="BU35" s="806"/>
      <c r="BV35" s="806"/>
      <c r="BW35" s="806"/>
      <c r="BX35" s="806"/>
      <c r="BY35" s="806"/>
      <c r="BZ35" s="806"/>
      <c r="CA35" s="806"/>
      <c r="CB35" s="806"/>
      <c r="CC35" s="806"/>
      <c r="CD35" s="806"/>
      <c r="CE35" s="806"/>
      <c r="CF35" s="806"/>
      <c r="CG35" s="806"/>
      <c r="CH35" s="806"/>
      <c r="CI35" s="806"/>
      <c r="CJ35" s="806"/>
      <c r="CK35" s="806"/>
      <c r="CL35" s="806"/>
      <c r="CM35" s="806"/>
      <c r="CN35" s="806"/>
      <c r="CO35" s="806"/>
      <c r="CP35" s="806"/>
      <c r="CQ35" s="806"/>
      <c r="CR35" s="806"/>
      <c r="CS35" s="806"/>
      <c r="CT35" s="806"/>
      <c r="CU35" s="806"/>
      <c r="CV35" s="806"/>
      <c r="CW35" s="806"/>
      <c r="CX35" s="806"/>
      <c r="CY35" s="806"/>
      <c r="CZ35" s="806"/>
      <c r="DA35" s="806"/>
      <c r="DB35" s="806"/>
      <c r="DC35" s="806"/>
      <c r="DD35" s="806"/>
      <c r="DE35" s="806"/>
      <c r="DF35" s="806"/>
      <c r="DG35" s="806"/>
      <c r="DH35" s="806"/>
      <c r="DI35" s="806"/>
      <c r="DJ35" s="806"/>
      <c r="DK35" s="806"/>
      <c r="DL35" s="806"/>
      <c r="DM35" s="806"/>
      <c r="DN35" s="806"/>
      <c r="DO35" s="806"/>
      <c r="DP35" s="806"/>
      <c r="DQ35" s="806"/>
      <c r="DR35" s="806"/>
      <c r="DS35" s="806"/>
      <c r="DT35" s="806"/>
      <c r="DU35" s="806"/>
      <c r="DV35" s="806"/>
      <c r="DW35" s="806"/>
      <c r="DX35" s="806"/>
      <c r="DY35" s="806"/>
      <c r="DZ35" s="806"/>
      <c r="EA35" s="806"/>
      <c r="EB35" s="806"/>
      <c r="EC35" s="806"/>
      <c r="ED35" s="806"/>
      <c r="EE35" s="806"/>
      <c r="EF35" s="806"/>
      <c r="EG35" s="806"/>
      <c r="EH35" s="806"/>
      <c r="EI35" s="806"/>
      <c r="EJ35" s="806"/>
      <c r="EK35" s="806"/>
      <c r="EL35" s="806"/>
      <c r="EM35" s="806"/>
      <c r="EN35" s="806"/>
      <c r="EO35" s="806"/>
      <c r="EP35" s="806"/>
      <c r="EQ35" s="806"/>
      <c r="ER35" s="806"/>
      <c r="ES35" s="806"/>
      <c r="ET35" s="806"/>
      <c r="EU35" s="806"/>
      <c r="EV35" s="806"/>
      <c r="EW35" s="806"/>
      <c r="EX35" s="806"/>
      <c r="EY35" s="806"/>
      <c r="EZ35" s="806"/>
      <c r="FA35" s="806"/>
      <c r="FB35" s="806"/>
      <c r="FC35" s="806"/>
      <c r="FD35" s="806"/>
      <c r="FE35" s="806"/>
      <c r="FF35" s="806"/>
      <c r="FG35" s="806"/>
      <c r="FH35" s="806"/>
      <c r="FI35" s="806"/>
      <c r="FJ35" s="806"/>
      <c r="FK35" s="806"/>
      <c r="FL35" s="806"/>
      <c r="FM35" s="806"/>
      <c r="FN35" s="806"/>
      <c r="FO35" s="806"/>
      <c r="FP35" s="806"/>
      <c r="FQ35" s="806"/>
      <c r="FR35" s="806"/>
      <c r="FS35" s="806"/>
      <c r="FT35" s="806"/>
      <c r="FU35" s="806"/>
      <c r="FV35" s="806"/>
      <c r="FW35" s="806"/>
      <c r="FX35" s="806"/>
      <c r="FY35" s="806"/>
      <c r="FZ35" s="806"/>
      <c r="GA35" s="806"/>
      <c r="GB35" s="806"/>
      <c r="GC35" s="806"/>
      <c r="GD35" s="806"/>
      <c r="GE35" s="806"/>
      <c r="GF35" s="806"/>
      <c r="GG35" s="806"/>
      <c r="GH35" s="806"/>
      <c r="GI35" s="806"/>
      <c r="GJ35" s="806"/>
      <c r="GK35" s="806"/>
      <c r="GL35" s="806"/>
      <c r="GM35" s="806"/>
      <c r="GN35" s="806"/>
      <c r="GO35" s="806"/>
      <c r="GP35" s="806"/>
      <c r="GQ35" s="806"/>
      <c r="GR35" s="806"/>
      <c r="GS35" s="806"/>
      <c r="GT35" s="806"/>
      <c r="GU35" s="806"/>
      <c r="GV35" s="806"/>
      <c r="GW35" s="806"/>
      <c r="GX35" s="806"/>
      <c r="GY35" s="806"/>
      <c r="GZ35" s="806"/>
      <c r="HA35" s="806"/>
      <c r="HB35" s="806"/>
      <c r="HC35" s="806"/>
      <c r="HD35" s="806"/>
      <c r="HE35" s="806"/>
      <c r="HF35" s="806"/>
      <c r="HG35" s="806"/>
      <c r="HH35" s="806"/>
      <c r="HI35" s="806"/>
      <c r="HJ35" s="806"/>
      <c r="HK35" s="806"/>
      <c r="HL35" s="806"/>
      <c r="HM35" s="806"/>
      <c r="HN35" s="806"/>
      <c r="HO35" s="806"/>
      <c r="HP35" s="806"/>
      <c r="HQ35" s="806"/>
      <c r="HR35" s="806"/>
      <c r="HS35" s="806"/>
      <c r="HT35" s="806"/>
      <c r="HU35" s="806"/>
      <c r="HV35" s="806"/>
      <c r="HW35" s="806"/>
      <c r="HX35" s="806"/>
      <c r="HY35" s="806"/>
      <c r="HZ35" s="806"/>
      <c r="IA35" s="806"/>
      <c r="IB35" s="806"/>
      <c r="IC35" s="806"/>
      <c r="ID35" s="806"/>
      <c r="IE35" s="806"/>
      <c r="IF35" s="806"/>
      <c r="IG35" s="806"/>
      <c r="IH35" s="806"/>
      <c r="II35" s="806"/>
      <c r="IJ35" s="806"/>
      <c r="IK35" s="806"/>
      <c r="IL35" s="806"/>
      <c r="IM35" s="806"/>
      <c r="IN35" s="806"/>
      <c r="IO35" s="806"/>
      <c r="IP35" s="806"/>
      <c r="IQ35" s="806"/>
      <c r="IR35" s="806"/>
      <c r="IS35" s="806"/>
      <c r="IT35" s="806"/>
      <c r="IU35" s="806"/>
      <c r="IV35" s="806"/>
      <c r="IW35" s="806"/>
      <c r="IX35" s="806"/>
      <c r="IY35" s="806"/>
      <c r="IZ35" s="806"/>
      <c r="JA35" s="806"/>
      <c r="JB35" s="806"/>
      <c r="JC35" s="806"/>
      <c r="JD35" s="806"/>
      <c r="JE35" s="806"/>
      <c r="JF35" s="806"/>
      <c r="JG35" s="806"/>
      <c r="JH35" s="806"/>
      <c r="JI35" s="806"/>
      <c r="JJ35" s="806"/>
      <c r="JK35" s="806"/>
      <c r="JL35" s="806"/>
      <c r="JM35" s="806"/>
      <c r="JN35" s="806"/>
      <c r="JO35" s="806"/>
      <c r="JP35" s="806"/>
      <c r="JQ35" s="806"/>
      <c r="JR35" s="806"/>
      <c r="JS35" s="806"/>
      <c r="JT35" s="806"/>
      <c r="JU35" s="806"/>
      <c r="JV35" s="806"/>
      <c r="JW35" s="806"/>
      <c r="JX35" s="806"/>
      <c r="JY35" s="806"/>
      <c r="JZ35" s="806"/>
      <c r="KA35" s="806"/>
      <c r="KB35" s="806"/>
      <c r="KC35" s="806"/>
      <c r="KD35" s="806"/>
      <c r="KE35" s="806"/>
      <c r="KF35" s="806"/>
      <c r="KG35" s="806"/>
      <c r="KH35" s="806"/>
      <c r="KI35" s="806"/>
      <c r="KJ35" s="806"/>
      <c r="KK35" s="806"/>
      <c r="KL35" s="806"/>
      <c r="KM35" s="806"/>
      <c r="KN35" s="806"/>
      <c r="KO35" s="806"/>
      <c r="KP35" s="806"/>
      <c r="KQ35" s="806"/>
      <c r="KR35" s="806"/>
      <c r="KS35" s="806"/>
      <c r="KT35" s="806"/>
      <c r="KU35" s="806"/>
      <c r="KV35" s="806"/>
      <c r="KW35" s="806"/>
      <c r="KX35" s="806"/>
      <c r="KY35" s="806"/>
      <c r="KZ35" s="806"/>
      <c r="LA35" s="806"/>
      <c r="LB35" s="806"/>
      <c r="LC35" s="806"/>
      <c r="LD35" s="806"/>
      <c r="LE35" s="806"/>
      <c r="LF35" s="806"/>
      <c r="LG35" s="806"/>
      <c r="LH35" s="806"/>
      <c r="LI35" s="806"/>
      <c r="LJ35" s="806"/>
      <c r="LK35" s="806"/>
      <c r="LL35" s="806"/>
      <c r="LM35" s="806"/>
      <c r="LN35" s="806"/>
      <c r="LO35" s="806"/>
      <c r="LP35" s="806"/>
      <c r="LQ35" s="806"/>
      <c r="LR35" s="806"/>
      <c r="LS35" s="806"/>
      <c r="LT35" s="806"/>
      <c r="LU35" s="806"/>
      <c r="LV35" s="806"/>
      <c r="LW35" s="806"/>
      <c r="LX35" s="806"/>
      <c r="LY35" s="806"/>
      <c r="LZ35" s="806"/>
      <c r="MA35" s="806"/>
      <c r="MB35" s="806"/>
      <c r="MC35" s="806"/>
      <c r="MD35" s="806"/>
      <c r="ME35" s="806"/>
      <c r="MF35" s="806"/>
      <c r="MG35" s="806"/>
      <c r="MH35" s="806"/>
      <c r="MI35" s="806"/>
      <c r="MJ35" s="806"/>
      <c r="MK35" s="806"/>
      <c r="ML35" s="806"/>
      <c r="MM35" s="806"/>
      <c r="MN35" s="806"/>
      <c r="MO35" s="806"/>
      <c r="MP35" s="806"/>
      <c r="MQ35" s="806"/>
      <c r="MR35" s="806"/>
      <c r="MS35" s="806"/>
      <c r="MT35" s="806"/>
      <c r="MU35" s="806"/>
      <c r="MV35" s="806"/>
      <c r="MW35" s="806"/>
      <c r="MX35" s="806"/>
      <c r="MY35" s="806"/>
      <c r="MZ35" s="806"/>
      <c r="NA35" s="806"/>
      <c r="NB35" s="806"/>
      <c r="NC35" s="806"/>
      <c r="ND35" s="806"/>
      <c r="NE35" s="806"/>
      <c r="NF35" s="806"/>
      <c r="NG35" s="806"/>
      <c r="NH35" s="806"/>
      <c r="NI35" s="806"/>
      <c r="NJ35" s="806"/>
      <c r="NK35" s="806"/>
      <c r="NL35" s="806"/>
      <c r="NM35" s="806"/>
      <c r="NN35" s="806"/>
      <c r="NO35" s="806"/>
      <c r="NP35" s="806"/>
      <c r="NQ35" s="806"/>
      <c r="NR35" s="806"/>
      <c r="NS35" s="806"/>
      <c r="NT35" s="806"/>
      <c r="NU35" s="806"/>
      <c r="NV35" s="806"/>
      <c r="NW35" s="806"/>
      <c r="NX35" s="806"/>
      <c r="NY35" s="806"/>
      <c r="NZ35" s="806"/>
      <c r="OA35" s="806"/>
      <c r="OB35" s="806"/>
      <c r="OC35" s="806"/>
      <c r="OD35" s="806"/>
      <c r="OE35" s="806"/>
      <c r="OF35" s="806"/>
      <c r="OG35" s="806"/>
      <c r="OH35" s="806"/>
      <c r="OI35" s="806"/>
      <c r="OJ35" s="806"/>
      <c r="OK35" s="806"/>
      <c r="OL35" s="806"/>
      <c r="OM35" s="806"/>
      <c r="ON35" s="806"/>
      <c r="OO35" s="806"/>
      <c r="OP35" s="806"/>
      <c r="OQ35" s="806"/>
      <c r="OR35" s="806"/>
      <c r="OS35" s="806"/>
      <c r="OT35" s="806"/>
      <c r="OU35" s="806"/>
      <c r="OV35" s="806"/>
      <c r="OW35" s="806"/>
      <c r="OX35" s="806"/>
      <c r="OY35" s="806"/>
      <c r="OZ35" s="806"/>
      <c r="PA35" s="806"/>
      <c r="PB35" s="806"/>
      <c r="PC35" s="806"/>
      <c r="PD35" s="806"/>
      <c r="PE35" s="806"/>
      <c r="PF35" s="806"/>
      <c r="PG35" s="806"/>
      <c r="PH35" s="806"/>
      <c r="PI35" s="806"/>
      <c r="PJ35" s="806"/>
      <c r="PK35" s="806"/>
      <c r="PL35" s="806"/>
      <c r="PM35" s="806"/>
      <c r="PN35" s="806"/>
      <c r="PO35" s="806"/>
      <c r="PP35" s="806"/>
      <c r="PQ35" s="806"/>
      <c r="PR35" s="806"/>
      <c r="PS35" s="806"/>
      <c r="PT35" s="806"/>
      <c r="PU35" s="806"/>
      <c r="PV35" s="806"/>
      <c r="PW35" s="806"/>
      <c r="PX35" s="806"/>
      <c r="PY35" s="806"/>
      <c r="PZ35" s="806"/>
      <c r="QA35" s="806"/>
      <c r="QB35" s="806"/>
      <c r="QC35" s="806"/>
      <c r="QD35" s="806"/>
      <c r="QE35" s="806"/>
      <c r="QF35" s="806"/>
      <c r="QG35" s="806"/>
      <c r="QH35" s="806"/>
      <c r="QI35" s="806"/>
      <c r="QJ35" s="806"/>
      <c r="QK35" s="806"/>
      <c r="QL35" s="806"/>
      <c r="QM35" s="806"/>
      <c r="QN35" s="806"/>
      <c r="QO35" s="806"/>
      <c r="QP35" s="806"/>
      <c r="QQ35" s="806"/>
      <c r="QR35" s="806"/>
      <c r="QS35" s="806"/>
      <c r="QT35" s="806"/>
      <c r="QU35" s="806"/>
      <c r="QV35" s="806"/>
      <c r="QW35" s="806"/>
      <c r="QX35" s="806"/>
      <c r="QY35" s="806"/>
      <c r="QZ35" s="806"/>
      <c r="RA35" s="806"/>
      <c r="RB35" s="806"/>
      <c r="RC35" s="806"/>
      <c r="RD35" s="806"/>
      <c r="RE35" s="806"/>
      <c r="RF35" s="806"/>
      <c r="RG35" s="806"/>
      <c r="RH35" s="806"/>
      <c r="RI35" s="806"/>
      <c r="RJ35" s="806"/>
      <c r="RK35" s="806"/>
      <c r="RL35" s="806"/>
      <c r="RM35" s="806"/>
      <c r="RN35" s="806"/>
      <c r="RO35" s="806"/>
      <c r="RP35" s="806"/>
      <c r="RQ35" s="806"/>
      <c r="RR35" s="806"/>
      <c r="RS35" s="806"/>
      <c r="RT35" s="806"/>
      <c r="RU35" s="806"/>
      <c r="RV35" s="806"/>
      <c r="RW35" s="806"/>
      <c r="RX35" s="806"/>
      <c r="RY35" s="806"/>
      <c r="RZ35" s="806"/>
      <c r="SA35" s="806"/>
      <c r="SB35" s="806"/>
      <c r="SC35" s="806"/>
      <c r="SD35" s="806"/>
      <c r="SE35" s="806"/>
      <c r="SF35" s="806"/>
      <c r="SG35" s="806"/>
      <c r="SH35" s="806"/>
      <c r="SI35" s="806"/>
      <c r="SJ35" s="806"/>
      <c r="SK35" s="806"/>
      <c r="SL35" s="806"/>
      <c r="SM35" s="806"/>
      <c r="SN35" s="806"/>
      <c r="SO35" s="806"/>
      <c r="SP35" s="806"/>
      <c r="SQ35" s="806"/>
      <c r="SR35" s="806"/>
      <c r="SS35" s="806"/>
      <c r="ST35" s="806"/>
      <c r="SU35" s="806"/>
      <c r="SV35" s="806"/>
      <c r="SW35" s="806"/>
      <c r="SX35" s="806"/>
      <c r="SY35" s="806"/>
      <c r="SZ35" s="806"/>
      <c r="TA35" s="806"/>
      <c r="TB35" s="806"/>
      <c r="TC35" s="806"/>
      <c r="TD35" s="806"/>
      <c r="TE35" s="806"/>
      <c r="TF35" s="806"/>
      <c r="TG35" s="806"/>
      <c r="TH35" s="806"/>
      <c r="TI35" s="806"/>
      <c r="TJ35" s="806"/>
      <c r="TK35" s="806"/>
      <c r="TL35" s="806"/>
      <c r="TM35" s="806"/>
      <c r="TN35" s="806"/>
      <c r="TO35" s="806"/>
      <c r="TP35" s="806"/>
      <c r="TQ35" s="806"/>
      <c r="TR35" s="806"/>
      <c r="TS35" s="806"/>
      <c r="TT35" s="806"/>
      <c r="TU35" s="806"/>
      <c r="TV35" s="806"/>
      <c r="TW35" s="806"/>
      <c r="TX35" s="806"/>
      <c r="TY35" s="806"/>
      <c r="TZ35" s="806"/>
      <c r="UA35" s="806"/>
      <c r="UB35" s="806"/>
      <c r="UC35" s="806"/>
      <c r="UD35" s="806"/>
      <c r="UE35" s="806"/>
      <c r="UF35" s="806"/>
      <c r="UG35" s="806"/>
      <c r="UH35" s="806"/>
      <c r="UI35" s="806"/>
      <c r="UJ35" s="806"/>
      <c r="UK35" s="806"/>
      <c r="UL35" s="806"/>
      <c r="UM35" s="806"/>
      <c r="UN35" s="806"/>
      <c r="UO35" s="806"/>
      <c r="UP35" s="806"/>
      <c r="UQ35" s="806"/>
      <c r="UR35" s="806"/>
      <c r="US35" s="806"/>
      <c r="UT35" s="806"/>
      <c r="UU35" s="806"/>
      <c r="UV35" s="806"/>
      <c r="UW35" s="806"/>
      <c r="UX35" s="806"/>
      <c r="UY35" s="806"/>
      <c r="UZ35" s="806"/>
      <c r="VA35" s="806"/>
      <c r="VB35" s="806"/>
      <c r="VC35" s="806"/>
      <c r="VD35" s="806"/>
      <c r="VE35" s="806"/>
      <c r="VF35" s="806"/>
      <c r="VG35" s="806"/>
      <c r="VH35" s="806"/>
      <c r="VI35" s="806"/>
      <c r="VJ35" s="806"/>
      <c r="VK35" s="806"/>
      <c r="VL35" s="806"/>
      <c r="VM35" s="806"/>
      <c r="VN35" s="806"/>
      <c r="VO35" s="806"/>
      <c r="VP35" s="806"/>
      <c r="VQ35" s="806"/>
      <c r="VR35" s="806"/>
      <c r="VS35" s="806"/>
      <c r="VT35" s="806"/>
      <c r="VU35" s="806"/>
      <c r="VV35" s="806"/>
      <c r="VW35" s="806"/>
      <c r="VX35" s="806"/>
      <c r="VY35" s="806"/>
      <c r="VZ35" s="806"/>
      <c r="WA35" s="806"/>
      <c r="WB35" s="806"/>
      <c r="WC35" s="806"/>
      <c r="WD35" s="806"/>
      <c r="WE35" s="806"/>
      <c r="WF35" s="806"/>
      <c r="WG35" s="806"/>
      <c r="WH35" s="806"/>
      <c r="WI35" s="806"/>
      <c r="WJ35" s="806"/>
      <c r="WK35" s="806"/>
      <c r="WL35" s="806"/>
      <c r="WM35" s="806"/>
      <c r="WN35" s="806"/>
      <c r="WO35" s="806"/>
      <c r="WP35" s="806"/>
      <c r="WQ35" s="806"/>
      <c r="WR35" s="806"/>
      <c r="WS35" s="806"/>
      <c r="WT35" s="806"/>
      <c r="WU35" s="806"/>
      <c r="WV35" s="806"/>
      <c r="WW35" s="806"/>
      <c r="WX35" s="806"/>
      <c r="WY35" s="806"/>
      <c r="WZ35" s="806"/>
      <c r="XA35" s="806"/>
      <c r="XB35" s="806"/>
      <c r="XC35" s="806"/>
      <c r="XD35" s="806"/>
      <c r="XE35" s="806"/>
      <c r="XF35" s="806"/>
      <c r="XG35" s="806"/>
      <c r="XH35" s="806"/>
      <c r="XI35" s="806"/>
      <c r="XJ35" s="806"/>
      <c r="XK35" s="806"/>
      <c r="XL35" s="806"/>
      <c r="XM35" s="806"/>
      <c r="XN35" s="806"/>
      <c r="XO35" s="806"/>
      <c r="XP35" s="806"/>
      <c r="XQ35" s="806"/>
      <c r="XR35" s="806"/>
      <c r="XS35" s="806"/>
      <c r="XT35" s="806"/>
      <c r="XU35" s="806"/>
      <c r="XV35" s="806"/>
      <c r="XW35" s="806"/>
      <c r="XX35" s="806"/>
      <c r="XY35" s="806"/>
      <c r="XZ35" s="806"/>
      <c r="YA35" s="806"/>
      <c r="YB35" s="806"/>
      <c r="YC35" s="806"/>
      <c r="YD35" s="806"/>
      <c r="YE35" s="806"/>
      <c r="YF35" s="806"/>
      <c r="YG35" s="806"/>
      <c r="YH35" s="806"/>
      <c r="YI35" s="806"/>
      <c r="YJ35" s="806"/>
      <c r="YK35" s="806"/>
      <c r="YL35" s="806"/>
      <c r="YM35" s="806"/>
      <c r="YN35" s="806"/>
      <c r="YO35" s="806"/>
      <c r="YP35" s="806"/>
      <c r="YQ35" s="806"/>
      <c r="YR35" s="806"/>
      <c r="YS35" s="806"/>
      <c r="YT35" s="806"/>
      <c r="YU35" s="806"/>
      <c r="YV35" s="806"/>
      <c r="YW35" s="806"/>
      <c r="YX35" s="806"/>
      <c r="YY35" s="806"/>
      <c r="YZ35" s="806"/>
      <c r="ZA35" s="806"/>
      <c r="ZB35" s="806"/>
      <c r="ZC35" s="806"/>
      <c r="ZD35" s="806"/>
      <c r="ZE35" s="806"/>
      <c r="ZF35" s="806"/>
      <c r="ZG35" s="806"/>
      <c r="ZH35" s="806"/>
      <c r="ZI35" s="806"/>
      <c r="ZJ35" s="806"/>
      <c r="ZK35" s="806"/>
      <c r="ZL35" s="806"/>
      <c r="ZM35" s="806"/>
      <c r="ZN35" s="806"/>
      <c r="ZO35" s="806"/>
      <c r="ZP35" s="806"/>
      <c r="ZQ35" s="806"/>
      <c r="ZR35" s="806"/>
      <c r="ZS35" s="806"/>
      <c r="ZT35" s="806"/>
      <c r="ZU35" s="806"/>
      <c r="ZV35" s="806"/>
      <c r="ZW35" s="806"/>
      <c r="ZX35" s="806"/>
      <c r="ZY35" s="806"/>
      <c r="ZZ35" s="806"/>
      <c r="AAA35" s="806"/>
      <c r="AAB35" s="806"/>
      <c r="AAC35" s="806"/>
      <c r="AAD35" s="806"/>
      <c r="AAE35" s="806"/>
      <c r="AAF35" s="806"/>
      <c r="AAG35" s="806"/>
      <c r="AAH35" s="806"/>
      <c r="AAI35" s="806"/>
      <c r="AAJ35" s="806"/>
      <c r="AAK35" s="806"/>
      <c r="AAL35" s="806"/>
      <c r="AAM35" s="806"/>
      <c r="AAN35" s="806"/>
      <c r="AAO35" s="806"/>
      <c r="AAP35" s="806"/>
      <c r="AAQ35" s="806"/>
      <c r="AAR35" s="806"/>
      <c r="AAS35" s="806"/>
      <c r="AAT35" s="806"/>
      <c r="AAU35" s="806"/>
      <c r="AAV35" s="806"/>
      <c r="AAW35" s="806"/>
      <c r="AAX35" s="806"/>
      <c r="AAY35" s="806"/>
      <c r="AAZ35" s="806"/>
      <c r="ABA35" s="806"/>
      <c r="ABB35" s="806"/>
      <c r="ABC35" s="806"/>
      <c r="ABD35" s="806"/>
      <c r="ABE35" s="806"/>
      <c r="ABF35" s="806"/>
      <c r="ABG35" s="806"/>
      <c r="ABH35" s="806"/>
      <c r="ABI35" s="806"/>
      <c r="ABJ35" s="806"/>
      <c r="ABK35" s="806"/>
      <c r="ABL35" s="806"/>
      <c r="ABM35" s="806"/>
      <c r="ABN35" s="806"/>
      <c r="ABO35" s="806"/>
      <c r="ABP35" s="806"/>
      <c r="ABQ35" s="806"/>
      <c r="ABR35" s="806"/>
      <c r="ABS35" s="806"/>
      <c r="ABT35" s="806"/>
      <c r="ABU35" s="806"/>
      <c r="ABV35" s="806"/>
      <c r="ABW35" s="806"/>
      <c r="ABX35" s="806"/>
      <c r="ABY35" s="806"/>
      <c r="ABZ35" s="806"/>
      <c r="ACA35" s="806"/>
      <c r="ACB35" s="806"/>
      <c r="ACC35" s="806"/>
      <c r="ACD35" s="806"/>
      <c r="ACE35" s="806"/>
      <c r="ACF35" s="806"/>
      <c r="ACG35" s="806"/>
      <c r="ACH35" s="806"/>
      <c r="ACI35" s="806"/>
      <c r="ACJ35" s="806"/>
      <c r="ACK35" s="806"/>
      <c r="ACL35" s="806"/>
      <c r="ACM35" s="806"/>
      <c r="ACN35" s="806"/>
      <c r="ACO35" s="806"/>
      <c r="ACP35" s="806"/>
      <c r="ACQ35" s="806"/>
      <c r="ACR35" s="806"/>
      <c r="ACS35" s="806"/>
      <c r="ACT35" s="806"/>
      <c r="ACU35" s="806"/>
      <c r="ACV35" s="806"/>
      <c r="ACW35" s="806"/>
      <c r="ACX35" s="806"/>
      <c r="ACY35" s="806"/>
      <c r="ACZ35" s="806"/>
      <c r="ADA35" s="806"/>
      <c r="ADB35" s="806"/>
      <c r="ADC35" s="806"/>
      <c r="ADD35" s="806"/>
      <c r="ADE35" s="806"/>
      <c r="ADF35" s="806"/>
      <c r="ADG35" s="806"/>
      <c r="ADH35" s="806"/>
      <c r="ADI35" s="806"/>
      <c r="ADJ35" s="806"/>
      <c r="ADK35" s="806"/>
      <c r="ADL35" s="806"/>
      <c r="ADM35" s="806"/>
      <c r="ADN35" s="806"/>
      <c r="ADO35" s="806"/>
      <c r="ADP35" s="806"/>
      <c r="ADQ35" s="806"/>
      <c r="ADR35" s="806"/>
      <c r="ADS35" s="806"/>
      <c r="ADT35" s="806"/>
      <c r="ADU35" s="806"/>
      <c r="ADV35" s="806"/>
      <c r="ADW35" s="806"/>
      <c r="ADX35" s="806"/>
      <c r="ADY35" s="806"/>
      <c r="ADZ35" s="806"/>
      <c r="AEA35" s="806"/>
      <c r="AEB35" s="806"/>
      <c r="AEC35" s="806"/>
      <c r="AED35" s="806"/>
      <c r="AEE35" s="806"/>
      <c r="AEF35" s="806"/>
      <c r="AEG35" s="806"/>
      <c r="AEH35" s="806"/>
      <c r="AEI35" s="806"/>
      <c r="AEJ35" s="806"/>
      <c r="AEK35" s="806"/>
      <c r="AEL35" s="806"/>
      <c r="AEM35" s="806"/>
      <c r="AEN35" s="806"/>
      <c r="AEO35" s="806"/>
      <c r="AEP35" s="806"/>
      <c r="AEQ35" s="806"/>
      <c r="AER35" s="806"/>
      <c r="AES35" s="806"/>
      <c r="AET35" s="806"/>
      <c r="AEU35" s="806"/>
      <c r="AEV35" s="806"/>
      <c r="AEW35" s="806"/>
      <c r="AEX35" s="806"/>
      <c r="AEY35" s="806"/>
      <c r="AEZ35" s="806"/>
      <c r="AFA35" s="806"/>
      <c r="AFB35" s="806"/>
      <c r="AFC35" s="806"/>
      <c r="AFD35" s="806"/>
      <c r="AFE35" s="806"/>
      <c r="AFF35" s="806"/>
      <c r="AFG35" s="806"/>
      <c r="AFH35" s="806"/>
      <c r="AFI35" s="806"/>
      <c r="AFJ35" s="806"/>
      <c r="AFK35" s="806"/>
      <c r="AFL35" s="806"/>
      <c r="AFM35" s="806"/>
      <c r="AFN35" s="806"/>
      <c r="AFO35" s="806"/>
      <c r="AFP35" s="806"/>
      <c r="AFQ35" s="806"/>
      <c r="AFR35" s="806"/>
      <c r="AFS35" s="806"/>
      <c r="AFT35" s="806"/>
      <c r="AFU35" s="806"/>
      <c r="AFV35" s="806"/>
      <c r="AFW35" s="806"/>
      <c r="AFX35" s="806"/>
      <c r="AFY35" s="806"/>
      <c r="AFZ35" s="806"/>
      <c r="AGA35" s="806"/>
      <c r="AGB35" s="806"/>
      <c r="AGC35" s="806"/>
      <c r="AGD35" s="806"/>
      <c r="AGE35" s="806"/>
      <c r="AGF35" s="806"/>
      <c r="AGG35" s="806"/>
      <c r="AGH35" s="806"/>
      <c r="AGI35" s="806"/>
      <c r="AGJ35" s="806"/>
      <c r="AGK35" s="806"/>
      <c r="AGL35" s="806"/>
      <c r="AGM35" s="806"/>
      <c r="AGN35" s="806"/>
      <c r="AGO35" s="806"/>
      <c r="AGP35" s="806"/>
      <c r="AGQ35" s="806"/>
      <c r="AGR35" s="806"/>
      <c r="AGS35" s="806"/>
      <c r="AGT35" s="806"/>
      <c r="AGU35" s="806"/>
      <c r="AGV35" s="806"/>
      <c r="AGW35" s="806"/>
      <c r="AGX35" s="806"/>
      <c r="AGY35" s="806"/>
      <c r="AGZ35" s="806"/>
      <c r="AHA35" s="806"/>
      <c r="AHB35" s="806"/>
      <c r="AHC35" s="806"/>
      <c r="AHD35" s="806"/>
      <c r="AHE35" s="806"/>
      <c r="AHF35" s="806"/>
      <c r="AHG35" s="806"/>
      <c r="AHH35" s="806"/>
      <c r="AHI35" s="806"/>
      <c r="AHJ35" s="806"/>
      <c r="AHK35" s="806"/>
      <c r="AHL35" s="806"/>
      <c r="AHM35" s="806"/>
      <c r="AHN35" s="806"/>
      <c r="AHO35" s="806"/>
      <c r="AHP35" s="806"/>
      <c r="AHQ35" s="806"/>
      <c r="AHR35" s="806"/>
      <c r="AHS35" s="806"/>
      <c r="AHT35" s="806"/>
      <c r="AHU35" s="806"/>
      <c r="AHV35" s="806"/>
      <c r="AHW35" s="806"/>
      <c r="AHX35" s="806"/>
      <c r="AHY35" s="806"/>
      <c r="AHZ35" s="806"/>
      <c r="AIA35" s="806"/>
      <c r="AIB35" s="806"/>
      <c r="AIC35" s="806"/>
      <c r="AID35" s="806"/>
      <c r="AIE35" s="806"/>
      <c r="AIF35" s="806"/>
      <c r="AIG35" s="806"/>
      <c r="AIH35" s="806"/>
      <c r="AII35" s="806"/>
      <c r="AIJ35" s="806"/>
      <c r="AIK35" s="806"/>
      <c r="AIL35" s="806"/>
      <c r="AIM35" s="806"/>
      <c r="AIN35" s="806"/>
      <c r="AIO35" s="806"/>
      <c r="AIP35" s="806"/>
      <c r="AIQ35" s="806"/>
      <c r="AIR35" s="806"/>
      <c r="AIS35" s="806"/>
      <c r="AIT35" s="806"/>
      <c r="AIU35" s="806"/>
      <c r="AIV35" s="806"/>
      <c r="AIW35" s="806"/>
      <c r="AIX35" s="806"/>
      <c r="AIY35" s="806"/>
      <c r="AIZ35" s="806"/>
      <c r="AJA35" s="806"/>
      <c r="AJB35" s="806"/>
      <c r="AJC35" s="806"/>
      <c r="AJD35" s="806"/>
      <c r="AJE35" s="806"/>
      <c r="AJF35" s="806"/>
      <c r="AJG35" s="806"/>
      <c r="AJH35" s="806"/>
      <c r="AJI35" s="806"/>
      <c r="AJJ35" s="806"/>
      <c r="AJK35" s="806"/>
      <c r="AJL35" s="806"/>
      <c r="AJM35" s="806"/>
      <c r="AJN35" s="806"/>
      <c r="AJO35" s="806"/>
      <c r="AJP35" s="806"/>
      <c r="AJQ35" s="806"/>
      <c r="AJR35" s="806"/>
      <c r="AJS35" s="806"/>
      <c r="AJT35" s="806"/>
      <c r="AJU35" s="806"/>
      <c r="AJV35" s="806"/>
      <c r="AJW35" s="806"/>
      <c r="AJX35" s="806"/>
      <c r="AJY35" s="806"/>
      <c r="AJZ35" s="806"/>
      <c r="AKA35" s="806"/>
      <c r="AKB35" s="806"/>
      <c r="AKC35" s="806"/>
      <c r="AKD35" s="806"/>
      <c r="AKE35" s="806"/>
      <c r="AKF35" s="806"/>
      <c r="AKG35" s="806"/>
      <c r="AKH35" s="806"/>
      <c r="AKI35" s="806"/>
      <c r="AKJ35" s="806"/>
      <c r="AKK35" s="806"/>
      <c r="AKL35" s="806"/>
      <c r="AKM35" s="806"/>
      <c r="AKN35" s="806"/>
      <c r="AKO35" s="806"/>
      <c r="AKP35" s="806"/>
      <c r="AKQ35" s="806"/>
      <c r="AKR35" s="806"/>
      <c r="AKS35" s="806"/>
      <c r="AKT35" s="806"/>
      <c r="AKU35" s="806"/>
      <c r="AKV35" s="806"/>
      <c r="AKW35" s="806"/>
      <c r="AKX35" s="806"/>
      <c r="AKY35" s="806"/>
      <c r="AKZ35" s="806"/>
      <c r="ALA35" s="806"/>
      <c r="ALB35" s="806"/>
      <c r="ALC35" s="806"/>
      <c r="ALD35" s="806"/>
      <c r="ALE35" s="806"/>
      <c r="ALF35" s="806"/>
      <c r="ALG35" s="806"/>
      <c r="ALH35" s="806"/>
      <c r="ALI35" s="806"/>
      <c r="ALJ35" s="806"/>
      <c r="ALK35" s="806"/>
      <c r="ALL35" s="806"/>
      <c r="ALM35" s="806"/>
      <c r="ALN35" s="806"/>
      <c r="ALO35" s="806"/>
      <c r="ALP35" s="806"/>
      <c r="ALQ35" s="806"/>
      <c r="ALR35" s="806"/>
      <c r="ALS35" s="806"/>
      <c r="ALT35" s="806"/>
      <c r="ALU35" s="806"/>
      <c r="ALV35" s="806"/>
      <c r="ALW35" s="806"/>
      <c r="ALX35" s="806"/>
      <c r="ALY35" s="806"/>
      <c r="ALZ35" s="806"/>
      <c r="AMA35" s="806"/>
      <c r="AMB35" s="806"/>
      <c r="AMC35" s="806"/>
      <c r="AMD35" s="806"/>
      <c r="AME35" s="806"/>
      <c r="AMF35" s="806"/>
      <c r="AMG35" s="806"/>
      <c r="AMH35" s="806"/>
      <c r="AMI35" s="806"/>
      <c r="AMJ35" s="806"/>
    </row>
    <row r="36" spans="1:1024" s="1003" customFormat="1" ht="109.5" customHeight="1">
      <c r="A36" s="997" t="s">
        <v>2748</v>
      </c>
      <c r="B36" s="998" t="s">
        <v>1481</v>
      </c>
      <c r="C36" s="1032"/>
      <c r="D36" s="999" t="s">
        <v>2927</v>
      </c>
      <c r="E36" s="1018"/>
      <c r="F36" s="1033">
        <v>146</v>
      </c>
      <c r="G36" s="1033">
        <f t="shared" si="0"/>
        <v>146</v>
      </c>
      <c r="H36" s="367"/>
      <c r="I36" s="367"/>
      <c r="L36" s="806"/>
      <c r="M36" s="806"/>
      <c r="N36" s="806"/>
      <c r="O36" s="806"/>
      <c r="P36" s="806"/>
      <c r="Q36" s="806"/>
      <c r="R36" s="806"/>
      <c r="S36" s="806"/>
      <c r="T36" s="806"/>
      <c r="U36" s="806"/>
      <c r="V36" s="806"/>
      <c r="W36" s="806"/>
      <c r="X36" s="806"/>
      <c r="Y36" s="806"/>
      <c r="Z36" s="806"/>
      <c r="AA36" s="806"/>
      <c r="AB36" s="806"/>
      <c r="AC36" s="806"/>
      <c r="AD36" s="806"/>
      <c r="AE36" s="806"/>
      <c r="AF36" s="806"/>
      <c r="AG36" s="806"/>
      <c r="AH36" s="806"/>
      <c r="AI36" s="806"/>
      <c r="AJ36" s="806"/>
      <c r="AK36" s="806"/>
      <c r="AL36" s="806"/>
      <c r="AM36" s="806"/>
      <c r="AN36" s="806"/>
      <c r="AO36" s="806"/>
      <c r="AP36" s="806"/>
      <c r="AQ36" s="806"/>
      <c r="AR36" s="806"/>
      <c r="AS36" s="806"/>
      <c r="AT36" s="806"/>
      <c r="AU36" s="806"/>
      <c r="AV36" s="806"/>
      <c r="AW36" s="806"/>
      <c r="AX36" s="806"/>
      <c r="AY36" s="806"/>
      <c r="AZ36" s="806"/>
      <c r="BA36" s="806"/>
      <c r="BB36" s="806"/>
      <c r="BC36" s="806"/>
      <c r="BD36" s="806"/>
      <c r="BE36" s="806"/>
      <c r="BF36" s="806"/>
      <c r="BG36" s="806"/>
      <c r="BH36" s="806"/>
      <c r="BI36" s="806"/>
      <c r="BJ36" s="806"/>
      <c r="BK36" s="806"/>
      <c r="BL36" s="806"/>
      <c r="BM36" s="806"/>
      <c r="BN36" s="806"/>
      <c r="BO36" s="806"/>
      <c r="BP36" s="806"/>
      <c r="BQ36" s="806"/>
      <c r="BR36" s="806"/>
      <c r="BS36" s="806"/>
      <c r="BT36" s="806"/>
      <c r="BU36" s="806"/>
      <c r="BV36" s="806"/>
      <c r="BW36" s="806"/>
      <c r="BX36" s="806"/>
      <c r="BY36" s="806"/>
      <c r="BZ36" s="806"/>
      <c r="CA36" s="806"/>
      <c r="CB36" s="806"/>
      <c r="CC36" s="806"/>
      <c r="CD36" s="806"/>
      <c r="CE36" s="806"/>
      <c r="CF36" s="806"/>
      <c r="CG36" s="806"/>
      <c r="CH36" s="806"/>
      <c r="CI36" s="806"/>
      <c r="CJ36" s="806"/>
      <c r="CK36" s="806"/>
      <c r="CL36" s="806"/>
      <c r="CM36" s="806"/>
      <c r="CN36" s="806"/>
      <c r="CO36" s="806"/>
      <c r="CP36" s="806"/>
      <c r="CQ36" s="806"/>
      <c r="CR36" s="806"/>
      <c r="CS36" s="806"/>
      <c r="CT36" s="806"/>
      <c r="CU36" s="806"/>
      <c r="CV36" s="806"/>
      <c r="CW36" s="806"/>
      <c r="CX36" s="806"/>
      <c r="CY36" s="806"/>
      <c r="CZ36" s="806"/>
      <c r="DA36" s="806"/>
      <c r="DB36" s="806"/>
      <c r="DC36" s="806"/>
      <c r="DD36" s="806"/>
      <c r="DE36" s="806"/>
      <c r="DF36" s="806"/>
      <c r="DG36" s="806"/>
      <c r="DH36" s="806"/>
      <c r="DI36" s="806"/>
      <c r="DJ36" s="806"/>
      <c r="DK36" s="806"/>
      <c r="DL36" s="806"/>
      <c r="DM36" s="806"/>
      <c r="DN36" s="806"/>
      <c r="DO36" s="806"/>
      <c r="DP36" s="806"/>
      <c r="DQ36" s="806"/>
      <c r="DR36" s="806"/>
      <c r="DS36" s="806"/>
      <c r="DT36" s="806"/>
      <c r="DU36" s="806"/>
      <c r="DV36" s="806"/>
      <c r="DW36" s="806"/>
      <c r="DX36" s="806"/>
      <c r="DY36" s="806"/>
      <c r="DZ36" s="806"/>
      <c r="EA36" s="806"/>
      <c r="EB36" s="806"/>
      <c r="EC36" s="806"/>
      <c r="ED36" s="806"/>
      <c r="EE36" s="806"/>
      <c r="EF36" s="806"/>
      <c r="EG36" s="806"/>
      <c r="EH36" s="806"/>
      <c r="EI36" s="806"/>
      <c r="EJ36" s="806"/>
      <c r="EK36" s="806"/>
      <c r="EL36" s="806"/>
      <c r="EM36" s="806"/>
      <c r="EN36" s="806"/>
      <c r="EO36" s="806"/>
      <c r="EP36" s="806"/>
      <c r="EQ36" s="806"/>
      <c r="ER36" s="806"/>
      <c r="ES36" s="806"/>
      <c r="ET36" s="806"/>
      <c r="EU36" s="806"/>
      <c r="EV36" s="806"/>
      <c r="EW36" s="806"/>
      <c r="EX36" s="806"/>
      <c r="EY36" s="806"/>
      <c r="EZ36" s="806"/>
      <c r="FA36" s="806"/>
      <c r="FB36" s="806"/>
      <c r="FC36" s="806"/>
      <c r="FD36" s="806"/>
      <c r="FE36" s="806"/>
      <c r="FF36" s="806"/>
      <c r="FG36" s="806"/>
      <c r="FH36" s="806"/>
      <c r="FI36" s="806"/>
      <c r="FJ36" s="806"/>
      <c r="FK36" s="806"/>
      <c r="FL36" s="806"/>
      <c r="FM36" s="806"/>
      <c r="FN36" s="806"/>
      <c r="FO36" s="806"/>
      <c r="FP36" s="806"/>
      <c r="FQ36" s="806"/>
      <c r="FR36" s="806"/>
      <c r="FS36" s="806"/>
      <c r="FT36" s="806"/>
      <c r="FU36" s="806"/>
      <c r="FV36" s="806"/>
      <c r="FW36" s="806"/>
      <c r="FX36" s="806"/>
      <c r="FY36" s="806"/>
      <c r="FZ36" s="806"/>
      <c r="GA36" s="806"/>
      <c r="GB36" s="806"/>
      <c r="GC36" s="806"/>
      <c r="GD36" s="806"/>
      <c r="GE36" s="806"/>
      <c r="GF36" s="806"/>
      <c r="GG36" s="806"/>
      <c r="GH36" s="806"/>
      <c r="GI36" s="806"/>
      <c r="GJ36" s="806"/>
      <c r="GK36" s="806"/>
      <c r="GL36" s="806"/>
      <c r="GM36" s="806"/>
      <c r="GN36" s="806"/>
      <c r="GO36" s="806"/>
      <c r="GP36" s="806"/>
      <c r="GQ36" s="806"/>
      <c r="GR36" s="806"/>
      <c r="GS36" s="806"/>
      <c r="GT36" s="806"/>
      <c r="GU36" s="806"/>
      <c r="GV36" s="806"/>
      <c r="GW36" s="806"/>
      <c r="GX36" s="806"/>
      <c r="GY36" s="806"/>
      <c r="GZ36" s="806"/>
      <c r="HA36" s="806"/>
      <c r="HB36" s="806"/>
      <c r="HC36" s="806"/>
      <c r="HD36" s="806"/>
      <c r="HE36" s="806"/>
      <c r="HF36" s="806"/>
      <c r="HG36" s="806"/>
      <c r="HH36" s="806"/>
      <c r="HI36" s="806"/>
      <c r="HJ36" s="806"/>
      <c r="HK36" s="806"/>
      <c r="HL36" s="806"/>
      <c r="HM36" s="806"/>
      <c r="HN36" s="806"/>
      <c r="HO36" s="806"/>
      <c r="HP36" s="806"/>
      <c r="HQ36" s="806"/>
      <c r="HR36" s="806"/>
      <c r="HS36" s="806"/>
      <c r="HT36" s="806"/>
      <c r="HU36" s="806"/>
      <c r="HV36" s="806"/>
      <c r="HW36" s="806"/>
      <c r="HX36" s="806"/>
      <c r="HY36" s="806"/>
      <c r="HZ36" s="806"/>
      <c r="IA36" s="806"/>
      <c r="IB36" s="806"/>
      <c r="IC36" s="806"/>
      <c r="ID36" s="806"/>
      <c r="IE36" s="806"/>
      <c r="IF36" s="806"/>
      <c r="IG36" s="806"/>
      <c r="IH36" s="806"/>
      <c r="II36" s="806"/>
      <c r="IJ36" s="806"/>
      <c r="IK36" s="806"/>
      <c r="IL36" s="806"/>
      <c r="IM36" s="806"/>
      <c r="IN36" s="806"/>
      <c r="IO36" s="806"/>
      <c r="IP36" s="806"/>
      <c r="IQ36" s="806"/>
      <c r="IR36" s="806"/>
      <c r="IS36" s="806"/>
      <c r="IT36" s="806"/>
      <c r="IU36" s="806"/>
      <c r="IV36" s="806"/>
      <c r="IW36" s="806"/>
      <c r="IX36" s="806"/>
      <c r="IY36" s="806"/>
      <c r="IZ36" s="806"/>
      <c r="JA36" s="806"/>
      <c r="JB36" s="806"/>
      <c r="JC36" s="806"/>
      <c r="JD36" s="806"/>
      <c r="JE36" s="806"/>
      <c r="JF36" s="806"/>
      <c r="JG36" s="806"/>
      <c r="JH36" s="806"/>
      <c r="JI36" s="806"/>
      <c r="JJ36" s="806"/>
      <c r="JK36" s="806"/>
      <c r="JL36" s="806"/>
      <c r="JM36" s="806"/>
      <c r="JN36" s="806"/>
      <c r="JO36" s="806"/>
      <c r="JP36" s="806"/>
      <c r="JQ36" s="806"/>
      <c r="JR36" s="806"/>
      <c r="JS36" s="806"/>
      <c r="JT36" s="806"/>
      <c r="JU36" s="806"/>
      <c r="JV36" s="806"/>
      <c r="JW36" s="806"/>
      <c r="JX36" s="806"/>
      <c r="JY36" s="806"/>
      <c r="JZ36" s="806"/>
      <c r="KA36" s="806"/>
      <c r="KB36" s="806"/>
      <c r="KC36" s="806"/>
      <c r="KD36" s="806"/>
      <c r="KE36" s="806"/>
      <c r="KF36" s="806"/>
      <c r="KG36" s="806"/>
      <c r="KH36" s="806"/>
      <c r="KI36" s="806"/>
      <c r="KJ36" s="806"/>
      <c r="KK36" s="806"/>
      <c r="KL36" s="806"/>
      <c r="KM36" s="806"/>
      <c r="KN36" s="806"/>
      <c r="KO36" s="806"/>
      <c r="KP36" s="806"/>
      <c r="KQ36" s="806"/>
      <c r="KR36" s="806"/>
      <c r="KS36" s="806"/>
      <c r="KT36" s="806"/>
      <c r="KU36" s="806"/>
      <c r="KV36" s="806"/>
      <c r="KW36" s="806"/>
      <c r="KX36" s="806"/>
      <c r="KY36" s="806"/>
      <c r="KZ36" s="806"/>
      <c r="LA36" s="806"/>
      <c r="LB36" s="806"/>
      <c r="LC36" s="806"/>
      <c r="LD36" s="806"/>
      <c r="LE36" s="806"/>
      <c r="LF36" s="806"/>
      <c r="LG36" s="806"/>
      <c r="LH36" s="806"/>
      <c r="LI36" s="806"/>
      <c r="LJ36" s="806"/>
      <c r="LK36" s="806"/>
      <c r="LL36" s="806"/>
      <c r="LM36" s="806"/>
      <c r="LN36" s="806"/>
      <c r="LO36" s="806"/>
      <c r="LP36" s="806"/>
      <c r="LQ36" s="806"/>
      <c r="LR36" s="806"/>
      <c r="LS36" s="806"/>
      <c r="LT36" s="806"/>
      <c r="LU36" s="806"/>
      <c r="LV36" s="806"/>
      <c r="LW36" s="806"/>
      <c r="LX36" s="806"/>
      <c r="LY36" s="806"/>
      <c r="LZ36" s="806"/>
      <c r="MA36" s="806"/>
      <c r="MB36" s="806"/>
      <c r="MC36" s="806"/>
      <c r="MD36" s="806"/>
      <c r="ME36" s="806"/>
      <c r="MF36" s="806"/>
      <c r="MG36" s="806"/>
      <c r="MH36" s="806"/>
      <c r="MI36" s="806"/>
      <c r="MJ36" s="806"/>
      <c r="MK36" s="806"/>
      <c r="ML36" s="806"/>
      <c r="MM36" s="806"/>
      <c r="MN36" s="806"/>
      <c r="MO36" s="806"/>
      <c r="MP36" s="806"/>
      <c r="MQ36" s="806"/>
      <c r="MR36" s="806"/>
      <c r="MS36" s="806"/>
      <c r="MT36" s="806"/>
      <c r="MU36" s="806"/>
      <c r="MV36" s="806"/>
      <c r="MW36" s="806"/>
      <c r="MX36" s="806"/>
      <c r="MY36" s="806"/>
      <c r="MZ36" s="806"/>
      <c r="NA36" s="806"/>
      <c r="NB36" s="806"/>
      <c r="NC36" s="806"/>
      <c r="ND36" s="806"/>
      <c r="NE36" s="806"/>
      <c r="NF36" s="806"/>
      <c r="NG36" s="806"/>
      <c r="NH36" s="806"/>
      <c r="NI36" s="806"/>
      <c r="NJ36" s="806"/>
      <c r="NK36" s="806"/>
      <c r="NL36" s="806"/>
      <c r="NM36" s="806"/>
      <c r="NN36" s="806"/>
      <c r="NO36" s="806"/>
      <c r="NP36" s="806"/>
      <c r="NQ36" s="806"/>
      <c r="NR36" s="806"/>
      <c r="NS36" s="806"/>
      <c r="NT36" s="806"/>
      <c r="NU36" s="806"/>
      <c r="NV36" s="806"/>
      <c r="NW36" s="806"/>
      <c r="NX36" s="806"/>
      <c r="NY36" s="806"/>
      <c r="NZ36" s="806"/>
      <c r="OA36" s="806"/>
      <c r="OB36" s="806"/>
      <c r="OC36" s="806"/>
      <c r="OD36" s="806"/>
      <c r="OE36" s="806"/>
      <c r="OF36" s="806"/>
      <c r="OG36" s="806"/>
      <c r="OH36" s="806"/>
      <c r="OI36" s="806"/>
      <c r="OJ36" s="806"/>
      <c r="OK36" s="806"/>
      <c r="OL36" s="806"/>
      <c r="OM36" s="806"/>
      <c r="ON36" s="806"/>
      <c r="OO36" s="806"/>
      <c r="OP36" s="806"/>
      <c r="OQ36" s="806"/>
      <c r="OR36" s="806"/>
      <c r="OS36" s="806"/>
      <c r="OT36" s="806"/>
      <c r="OU36" s="806"/>
      <c r="OV36" s="806"/>
      <c r="OW36" s="806"/>
      <c r="OX36" s="806"/>
      <c r="OY36" s="806"/>
      <c r="OZ36" s="806"/>
      <c r="PA36" s="806"/>
      <c r="PB36" s="806"/>
      <c r="PC36" s="806"/>
      <c r="PD36" s="806"/>
      <c r="PE36" s="806"/>
      <c r="PF36" s="806"/>
      <c r="PG36" s="806"/>
      <c r="PH36" s="806"/>
      <c r="PI36" s="806"/>
      <c r="PJ36" s="806"/>
      <c r="PK36" s="806"/>
      <c r="PL36" s="806"/>
      <c r="PM36" s="806"/>
      <c r="PN36" s="806"/>
      <c r="PO36" s="806"/>
      <c r="PP36" s="806"/>
      <c r="PQ36" s="806"/>
      <c r="PR36" s="806"/>
      <c r="PS36" s="806"/>
      <c r="PT36" s="806"/>
      <c r="PU36" s="806"/>
      <c r="PV36" s="806"/>
      <c r="PW36" s="806"/>
      <c r="PX36" s="806"/>
      <c r="PY36" s="806"/>
      <c r="PZ36" s="806"/>
      <c r="QA36" s="806"/>
      <c r="QB36" s="806"/>
      <c r="QC36" s="806"/>
      <c r="QD36" s="806"/>
      <c r="QE36" s="806"/>
      <c r="QF36" s="806"/>
      <c r="QG36" s="806"/>
      <c r="QH36" s="806"/>
      <c r="QI36" s="806"/>
      <c r="QJ36" s="806"/>
      <c r="QK36" s="806"/>
      <c r="QL36" s="806"/>
      <c r="QM36" s="806"/>
      <c r="QN36" s="806"/>
      <c r="QO36" s="806"/>
      <c r="QP36" s="806"/>
      <c r="QQ36" s="806"/>
      <c r="QR36" s="806"/>
      <c r="QS36" s="806"/>
      <c r="QT36" s="806"/>
      <c r="QU36" s="806"/>
      <c r="QV36" s="806"/>
      <c r="QW36" s="806"/>
      <c r="QX36" s="806"/>
      <c r="QY36" s="806"/>
      <c r="QZ36" s="806"/>
      <c r="RA36" s="806"/>
      <c r="RB36" s="806"/>
      <c r="RC36" s="806"/>
      <c r="RD36" s="806"/>
      <c r="RE36" s="806"/>
      <c r="RF36" s="806"/>
      <c r="RG36" s="806"/>
      <c r="RH36" s="806"/>
      <c r="RI36" s="806"/>
      <c r="RJ36" s="806"/>
      <c r="RK36" s="806"/>
      <c r="RL36" s="806"/>
      <c r="RM36" s="806"/>
      <c r="RN36" s="806"/>
      <c r="RO36" s="806"/>
      <c r="RP36" s="806"/>
      <c r="RQ36" s="806"/>
      <c r="RR36" s="806"/>
      <c r="RS36" s="806"/>
      <c r="RT36" s="806"/>
      <c r="RU36" s="806"/>
      <c r="RV36" s="806"/>
      <c r="RW36" s="806"/>
      <c r="RX36" s="806"/>
      <c r="RY36" s="806"/>
      <c r="RZ36" s="806"/>
      <c r="SA36" s="806"/>
      <c r="SB36" s="806"/>
      <c r="SC36" s="806"/>
      <c r="SD36" s="806"/>
      <c r="SE36" s="806"/>
      <c r="SF36" s="806"/>
      <c r="SG36" s="806"/>
      <c r="SH36" s="806"/>
      <c r="SI36" s="806"/>
      <c r="SJ36" s="806"/>
      <c r="SK36" s="806"/>
      <c r="SL36" s="806"/>
      <c r="SM36" s="806"/>
      <c r="SN36" s="806"/>
      <c r="SO36" s="806"/>
      <c r="SP36" s="806"/>
      <c r="SQ36" s="806"/>
      <c r="SR36" s="806"/>
      <c r="SS36" s="806"/>
      <c r="ST36" s="806"/>
      <c r="SU36" s="806"/>
      <c r="SV36" s="806"/>
      <c r="SW36" s="806"/>
      <c r="SX36" s="806"/>
      <c r="SY36" s="806"/>
      <c r="SZ36" s="806"/>
      <c r="TA36" s="806"/>
      <c r="TB36" s="806"/>
      <c r="TC36" s="806"/>
      <c r="TD36" s="806"/>
      <c r="TE36" s="806"/>
      <c r="TF36" s="806"/>
      <c r="TG36" s="806"/>
      <c r="TH36" s="806"/>
      <c r="TI36" s="806"/>
      <c r="TJ36" s="806"/>
      <c r="TK36" s="806"/>
      <c r="TL36" s="806"/>
      <c r="TM36" s="806"/>
      <c r="TN36" s="806"/>
      <c r="TO36" s="806"/>
      <c r="TP36" s="806"/>
      <c r="TQ36" s="806"/>
      <c r="TR36" s="806"/>
      <c r="TS36" s="806"/>
      <c r="TT36" s="806"/>
      <c r="TU36" s="806"/>
      <c r="TV36" s="806"/>
      <c r="TW36" s="806"/>
      <c r="TX36" s="806"/>
      <c r="TY36" s="806"/>
      <c r="TZ36" s="806"/>
      <c r="UA36" s="806"/>
      <c r="UB36" s="806"/>
      <c r="UC36" s="806"/>
      <c r="UD36" s="806"/>
      <c r="UE36" s="806"/>
      <c r="UF36" s="806"/>
      <c r="UG36" s="806"/>
      <c r="UH36" s="806"/>
      <c r="UI36" s="806"/>
      <c r="UJ36" s="806"/>
      <c r="UK36" s="806"/>
      <c r="UL36" s="806"/>
      <c r="UM36" s="806"/>
      <c r="UN36" s="806"/>
      <c r="UO36" s="806"/>
      <c r="UP36" s="806"/>
      <c r="UQ36" s="806"/>
      <c r="UR36" s="806"/>
      <c r="US36" s="806"/>
      <c r="UT36" s="806"/>
      <c r="UU36" s="806"/>
      <c r="UV36" s="806"/>
      <c r="UW36" s="806"/>
      <c r="UX36" s="806"/>
      <c r="UY36" s="806"/>
      <c r="UZ36" s="806"/>
      <c r="VA36" s="806"/>
      <c r="VB36" s="806"/>
      <c r="VC36" s="806"/>
      <c r="VD36" s="806"/>
      <c r="VE36" s="806"/>
      <c r="VF36" s="806"/>
      <c r="VG36" s="806"/>
      <c r="VH36" s="806"/>
      <c r="VI36" s="806"/>
      <c r="VJ36" s="806"/>
      <c r="VK36" s="806"/>
      <c r="VL36" s="806"/>
      <c r="VM36" s="806"/>
      <c r="VN36" s="806"/>
      <c r="VO36" s="806"/>
      <c r="VP36" s="806"/>
      <c r="VQ36" s="806"/>
      <c r="VR36" s="806"/>
      <c r="VS36" s="806"/>
      <c r="VT36" s="806"/>
      <c r="VU36" s="806"/>
      <c r="VV36" s="806"/>
      <c r="VW36" s="806"/>
      <c r="VX36" s="806"/>
      <c r="VY36" s="806"/>
      <c r="VZ36" s="806"/>
      <c r="WA36" s="806"/>
      <c r="WB36" s="806"/>
      <c r="WC36" s="806"/>
      <c r="WD36" s="806"/>
      <c r="WE36" s="806"/>
      <c r="WF36" s="806"/>
      <c r="WG36" s="806"/>
      <c r="WH36" s="806"/>
      <c r="WI36" s="806"/>
      <c r="WJ36" s="806"/>
      <c r="WK36" s="806"/>
      <c r="WL36" s="806"/>
      <c r="WM36" s="806"/>
      <c r="WN36" s="806"/>
      <c r="WO36" s="806"/>
      <c r="WP36" s="806"/>
      <c r="WQ36" s="806"/>
      <c r="WR36" s="806"/>
      <c r="WS36" s="806"/>
      <c r="WT36" s="806"/>
      <c r="WU36" s="806"/>
      <c r="WV36" s="806"/>
      <c r="WW36" s="806"/>
      <c r="WX36" s="806"/>
      <c r="WY36" s="806"/>
      <c r="WZ36" s="806"/>
      <c r="XA36" s="806"/>
      <c r="XB36" s="806"/>
      <c r="XC36" s="806"/>
      <c r="XD36" s="806"/>
      <c r="XE36" s="806"/>
      <c r="XF36" s="806"/>
      <c r="XG36" s="806"/>
      <c r="XH36" s="806"/>
      <c r="XI36" s="806"/>
      <c r="XJ36" s="806"/>
      <c r="XK36" s="806"/>
      <c r="XL36" s="806"/>
      <c r="XM36" s="806"/>
      <c r="XN36" s="806"/>
      <c r="XO36" s="806"/>
      <c r="XP36" s="806"/>
      <c r="XQ36" s="806"/>
      <c r="XR36" s="806"/>
      <c r="XS36" s="806"/>
      <c r="XT36" s="806"/>
      <c r="XU36" s="806"/>
      <c r="XV36" s="806"/>
      <c r="XW36" s="806"/>
      <c r="XX36" s="806"/>
      <c r="XY36" s="806"/>
      <c r="XZ36" s="806"/>
      <c r="YA36" s="806"/>
      <c r="YB36" s="806"/>
      <c r="YC36" s="806"/>
      <c r="YD36" s="806"/>
      <c r="YE36" s="806"/>
      <c r="YF36" s="806"/>
      <c r="YG36" s="806"/>
      <c r="YH36" s="806"/>
      <c r="YI36" s="806"/>
      <c r="YJ36" s="806"/>
      <c r="YK36" s="806"/>
      <c r="YL36" s="806"/>
      <c r="YM36" s="806"/>
      <c r="YN36" s="806"/>
      <c r="YO36" s="806"/>
      <c r="YP36" s="806"/>
      <c r="YQ36" s="806"/>
      <c r="YR36" s="806"/>
      <c r="YS36" s="806"/>
      <c r="YT36" s="806"/>
      <c r="YU36" s="806"/>
      <c r="YV36" s="806"/>
      <c r="YW36" s="806"/>
      <c r="YX36" s="806"/>
      <c r="YY36" s="806"/>
      <c r="YZ36" s="806"/>
      <c r="ZA36" s="806"/>
      <c r="ZB36" s="806"/>
      <c r="ZC36" s="806"/>
      <c r="ZD36" s="806"/>
      <c r="ZE36" s="806"/>
      <c r="ZF36" s="806"/>
      <c r="ZG36" s="806"/>
      <c r="ZH36" s="806"/>
      <c r="ZI36" s="806"/>
      <c r="ZJ36" s="806"/>
      <c r="ZK36" s="806"/>
      <c r="ZL36" s="806"/>
      <c r="ZM36" s="806"/>
      <c r="ZN36" s="806"/>
      <c r="ZO36" s="806"/>
      <c r="ZP36" s="806"/>
      <c r="ZQ36" s="806"/>
      <c r="ZR36" s="806"/>
      <c r="ZS36" s="806"/>
      <c r="ZT36" s="806"/>
      <c r="ZU36" s="806"/>
      <c r="ZV36" s="806"/>
      <c r="ZW36" s="806"/>
      <c r="ZX36" s="806"/>
      <c r="ZY36" s="806"/>
      <c r="ZZ36" s="806"/>
      <c r="AAA36" s="806"/>
      <c r="AAB36" s="806"/>
      <c r="AAC36" s="806"/>
      <c r="AAD36" s="806"/>
      <c r="AAE36" s="806"/>
      <c r="AAF36" s="806"/>
      <c r="AAG36" s="806"/>
      <c r="AAH36" s="806"/>
      <c r="AAI36" s="806"/>
      <c r="AAJ36" s="806"/>
      <c r="AAK36" s="806"/>
      <c r="AAL36" s="806"/>
      <c r="AAM36" s="806"/>
      <c r="AAN36" s="806"/>
      <c r="AAO36" s="806"/>
      <c r="AAP36" s="806"/>
      <c r="AAQ36" s="806"/>
      <c r="AAR36" s="806"/>
      <c r="AAS36" s="806"/>
      <c r="AAT36" s="806"/>
      <c r="AAU36" s="806"/>
      <c r="AAV36" s="806"/>
      <c r="AAW36" s="806"/>
      <c r="AAX36" s="806"/>
      <c r="AAY36" s="806"/>
      <c r="AAZ36" s="806"/>
      <c r="ABA36" s="806"/>
      <c r="ABB36" s="806"/>
      <c r="ABC36" s="806"/>
      <c r="ABD36" s="806"/>
      <c r="ABE36" s="806"/>
      <c r="ABF36" s="806"/>
      <c r="ABG36" s="806"/>
      <c r="ABH36" s="806"/>
      <c r="ABI36" s="806"/>
      <c r="ABJ36" s="806"/>
      <c r="ABK36" s="806"/>
      <c r="ABL36" s="806"/>
      <c r="ABM36" s="806"/>
      <c r="ABN36" s="806"/>
      <c r="ABO36" s="806"/>
      <c r="ABP36" s="806"/>
      <c r="ABQ36" s="806"/>
      <c r="ABR36" s="806"/>
      <c r="ABS36" s="806"/>
      <c r="ABT36" s="806"/>
      <c r="ABU36" s="806"/>
      <c r="ABV36" s="806"/>
      <c r="ABW36" s="806"/>
      <c r="ABX36" s="806"/>
      <c r="ABY36" s="806"/>
      <c r="ABZ36" s="806"/>
      <c r="ACA36" s="806"/>
      <c r="ACB36" s="806"/>
      <c r="ACC36" s="806"/>
      <c r="ACD36" s="806"/>
      <c r="ACE36" s="806"/>
      <c r="ACF36" s="806"/>
      <c r="ACG36" s="806"/>
      <c r="ACH36" s="806"/>
      <c r="ACI36" s="806"/>
      <c r="ACJ36" s="806"/>
      <c r="ACK36" s="806"/>
      <c r="ACL36" s="806"/>
      <c r="ACM36" s="806"/>
      <c r="ACN36" s="806"/>
      <c r="ACO36" s="806"/>
      <c r="ACP36" s="806"/>
      <c r="ACQ36" s="806"/>
      <c r="ACR36" s="806"/>
      <c r="ACS36" s="806"/>
      <c r="ACT36" s="806"/>
      <c r="ACU36" s="806"/>
      <c r="ACV36" s="806"/>
      <c r="ACW36" s="806"/>
      <c r="ACX36" s="806"/>
      <c r="ACY36" s="806"/>
      <c r="ACZ36" s="806"/>
      <c r="ADA36" s="806"/>
      <c r="ADB36" s="806"/>
      <c r="ADC36" s="806"/>
      <c r="ADD36" s="806"/>
      <c r="ADE36" s="806"/>
      <c r="ADF36" s="806"/>
      <c r="ADG36" s="806"/>
      <c r="ADH36" s="806"/>
      <c r="ADI36" s="806"/>
      <c r="ADJ36" s="806"/>
      <c r="ADK36" s="806"/>
      <c r="ADL36" s="806"/>
      <c r="ADM36" s="806"/>
      <c r="ADN36" s="806"/>
      <c r="ADO36" s="806"/>
      <c r="ADP36" s="806"/>
      <c r="ADQ36" s="806"/>
      <c r="ADR36" s="806"/>
      <c r="ADS36" s="806"/>
      <c r="ADT36" s="806"/>
      <c r="ADU36" s="806"/>
      <c r="ADV36" s="806"/>
      <c r="ADW36" s="806"/>
      <c r="ADX36" s="806"/>
      <c r="ADY36" s="806"/>
      <c r="ADZ36" s="806"/>
      <c r="AEA36" s="806"/>
      <c r="AEB36" s="806"/>
      <c r="AEC36" s="806"/>
      <c r="AED36" s="806"/>
      <c r="AEE36" s="806"/>
      <c r="AEF36" s="806"/>
      <c r="AEG36" s="806"/>
      <c r="AEH36" s="806"/>
      <c r="AEI36" s="806"/>
      <c r="AEJ36" s="806"/>
      <c r="AEK36" s="806"/>
      <c r="AEL36" s="806"/>
      <c r="AEM36" s="806"/>
      <c r="AEN36" s="806"/>
      <c r="AEO36" s="806"/>
      <c r="AEP36" s="806"/>
      <c r="AEQ36" s="806"/>
      <c r="AER36" s="806"/>
      <c r="AES36" s="806"/>
      <c r="AET36" s="806"/>
      <c r="AEU36" s="806"/>
      <c r="AEV36" s="806"/>
      <c r="AEW36" s="806"/>
      <c r="AEX36" s="806"/>
      <c r="AEY36" s="806"/>
      <c r="AEZ36" s="806"/>
      <c r="AFA36" s="806"/>
      <c r="AFB36" s="806"/>
      <c r="AFC36" s="806"/>
      <c r="AFD36" s="806"/>
      <c r="AFE36" s="806"/>
      <c r="AFF36" s="806"/>
      <c r="AFG36" s="806"/>
      <c r="AFH36" s="806"/>
      <c r="AFI36" s="806"/>
      <c r="AFJ36" s="806"/>
      <c r="AFK36" s="806"/>
      <c r="AFL36" s="806"/>
      <c r="AFM36" s="806"/>
      <c r="AFN36" s="806"/>
      <c r="AFO36" s="806"/>
      <c r="AFP36" s="806"/>
      <c r="AFQ36" s="806"/>
      <c r="AFR36" s="806"/>
      <c r="AFS36" s="806"/>
      <c r="AFT36" s="806"/>
      <c r="AFU36" s="806"/>
      <c r="AFV36" s="806"/>
      <c r="AFW36" s="806"/>
      <c r="AFX36" s="806"/>
      <c r="AFY36" s="806"/>
      <c r="AFZ36" s="806"/>
      <c r="AGA36" s="806"/>
      <c r="AGB36" s="806"/>
      <c r="AGC36" s="806"/>
      <c r="AGD36" s="806"/>
      <c r="AGE36" s="806"/>
      <c r="AGF36" s="806"/>
      <c r="AGG36" s="806"/>
      <c r="AGH36" s="806"/>
      <c r="AGI36" s="806"/>
      <c r="AGJ36" s="806"/>
      <c r="AGK36" s="806"/>
      <c r="AGL36" s="806"/>
      <c r="AGM36" s="806"/>
      <c r="AGN36" s="806"/>
      <c r="AGO36" s="806"/>
      <c r="AGP36" s="806"/>
      <c r="AGQ36" s="806"/>
      <c r="AGR36" s="806"/>
      <c r="AGS36" s="806"/>
      <c r="AGT36" s="806"/>
      <c r="AGU36" s="806"/>
      <c r="AGV36" s="806"/>
      <c r="AGW36" s="806"/>
      <c r="AGX36" s="806"/>
      <c r="AGY36" s="806"/>
      <c r="AGZ36" s="806"/>
      <c r="AHA36" s="806"/>
      <c r="AHB36" s="806"/>
      <c r="AHC36" s="806"/>
      <c r="AHD36" s="806"/>
      <c r="AHE36" s="806"/>
      <c r="AHF36" s="806"/>
      <c r="AHG36" s="806"/>
      <c r="AHH36" s="806"/>
      <c r="AHI36" s="806"/>
      <c r="AHJ36" s="806"/>
      <c r="AHK36" s="806"/>
      <c r="AHL36" s="806"/>
      <c r="AHM36" s="806"/>
      <c r="AHN36" s="806"/>
      <c r="AHO36" s="806"/>
      <c r="AHP36" s="806"/>
      <c r="AHQ36" s="806"/>
      <c r="AHR36" s="806"/>
      <c r="AHS36" s="806"/>
      <c r="AHT36" s="806"/>
      <c r="AHU36" s="806"/>
      <c r="AHV36" s="806"/>
      <c r="AHW36" s="806"/>
      <c r="AHX36" s="806"/>
      <c r="AHY36" s="806"/>
      <c r="AHZ36" s="806"/>
      <c r="AIA36" s="806"/>
      <c r="AIB36" s="806"/>
      <c r="AIC36" s="806"/>
      <c r="AID36" s="806"/>
      <c r="AIE36" s="806"/>
      <c r="AIF36" s="806"/>
      <c r="AIG36" s="806"/>
      <c r="AIH36" s="806"/>
      <c r="AII36" s="806"/>
      <c r="AIJ36" s="806"/>
      <c r="AIK36" s="806"/>
      <c r="AIL36" s="806"/>
      <c r="AIM36" s="806"/>
      <c r="AIN36" s="806"/>
      <c r="AIO36" s="806"/>
      <c r="AIP36" s="806"/>
      <c r="AIQ36" s="806"/>
      <c r="AIR36" s="806"/>
      <c r="AIS36" s="806"/>
      <c r="AIT36" s="806"/>
      <c r="AIU36" s="806"/>
      <c r="AIV36" s="806"/>
      <c r="AIW36" s="806"/>
      <c r="AIX36" s="806"/>
      <c r="AIY36" s="806"/>
      <c r="AIZ36" s="806"/>
      <c r="AJA36" s="806"/>
      <c r="AJB36" s="806"/>
      <c r="AJC36" s="806"/>
      <c r="AJD36" s="806"/>
      <c r="AJE36" s="806"/>
      <c r="AJF36" s="806"/>
      <c r="AJG36" s="806"/>
      <c r="AJH36" s="806"/>
      <c r="AJI36" s="806"/>
      <c r="AJJ36" s="806"/>
      <c r="AJK36" s="806"/>
      <c r="AJL36" s="806"/>
      <c r="AJM36" s="806"/>
      <c r="AJN36" s="806"/>
      <c r="AJO36" s="806"/>
      <c r="AJP36" s="806"/>
      <c r="AJQ36" s="806"/>
      <c r="AJR36" s="806"/>
      <c r="AJS36" s="806"/>
      <c r="AJT36" s="806"/>
      <c r="AJU36" s="806"/>
      <c r="AJV36" s="806"/>
      <c r="AJW36" s="806"/>
      <c r="AJX36" s="806"/>
      <c r="AJY36" s="806"/>
      <c r="AJZ36" s="806"/>
      <c r="AKA36" s="806"/>
      <c r="AKB36" s="806"/>
      <c r="AKC36" s="806"/>
      <c r="AKD36" s="806"/>
      <c r="AKE36" s="806"/>
      <c r="AKF36" s="806"/>
      <c r="AKG36" s="806"/>
      <c r="AKH36" s="806"/>
      <c r="AKI36" s="806"/>
      <c r="AKJ36" s="806"/>
      <c r="AKK36" s="806"/>
      <c r="AKL36" s="806"/>
      <c r="AKM36" s="806"/>
      <c r="AKN36" s="806"/>
      <c r="AKO36" s="806"/>
      <c r="AKP36" s="806"/>
      <c r="AKQ36" s="806"/>
      <c r="AKR36" s="806"/>
      <c r="AKS36" s="806"/>
      <c r="AKT36" s="806"/>
      <c r="AKU36" s="806"/>
      <c r="AKV36" s="806"/>
      <c r="AKW36" s="806"/>
      <c r="AKX36" s="806"/>
      <c r="AKY36" s="806"/>
      <c r="AKZ36" s="806"/>
      <c r="ALA36" s="806"/>
      <c r="ALB36" s="806"/>
      <c r="ALC36" s="806"/>
      <c r="ALD36" s="806"/>
      <c r="ALE36" s="806"/>
      <c r="ALF36" s="806"/>
      <c r="ALG36" s="806"/>
      <c r="ALH36" s="806"/>
      <c r="ALI36" s="806"/>
      <c r="ALJ36" s="806"/>
      <c r="ALK36" s="806"/>
      <c r="ALL36" s="806"/>
      <c r="ALM36" s="806"/>
      <c r="ALN36" s="806"/>
      <c r="ALO36" s="806"/>
      <c r="ALP36" s="806"/>
      <c r="ALQ36" s="806"/>
      <c r="ALR36" s="806"/>
      <c r="ALS36" s="806"/>
      <c r="ALT36" s="806"/>
      <c r="ALU36" s="806"/>
      <c r="ALV36" s="806"/>
      <c r="ALW36" s="806"/>
      <c r="ALX36" s="806"/>
      <c r="ALY36" s="806"/>
      <c r="ALZ36" s="806"/>
      <c r="AMA36" s="806"/>
      <c r="AMB36" s="806"/>
      <c r="AMC36" s="806"/>
      <c r="AMD36" s="806"/>
      <c r="AME36" s="806"/>
      <c r="AMF36" s="806"/>
      <c r="AMG36" s="806"/>
      <c r="AMH36" s="806"/>
      <c r="AMI36" s="806"/>
      <c r="AMJ36" s="806"/>
    </row>
    <row r="37" spans="1:1024" s="1003" customFormat="1" ht="109.5" customHeight="1">
      <c r="A37" s="997" t="s">
        <v>2750</v>
      </c>
      <c r="B37" s="998" t="s">
        <v>2557</v>
      </c>
      <c r="C37" s="367"/>
      <c r="D37" s="999" t="s">
        <v>2751</v>
      </c>
      <c r="E37" s="1018"/>
      <c r="F37" s="1033">
        <v>76</v>
      </c>
      <c r="G37" s="1033">
        <f t="shared" si="0"/>
        <v>76</v>
      </c>
      <c r="H37" s="367"/>
      <c r="I37" s="367"/>
      <c r="L37" s="806"/>
      <c r="M37" s="806"/>
      <c r="N37" s="806"/>
      <c r="O37" s="806"/>
      <c r="P37" s="806"/>
      <c r="Q37" s="806"/>
      <c r="R37" s="806"/>
      <c r="S37" s="806"/>
      <c r="T37" s="806"/>
      <c r="U37" s="806"/>
      <c r="V37" s="806"/>
      <c r="W37" s="806"/>
      <c r="X37" s="806"/>
      <c r="Y37" s="806"/>
      <c r="Z37" s="806"/>
      <c r="AA37" s="806"/>
      <c r="AB37" s="806"/>
      <c r="AC37" s="806"/>
      <c r="AD37" s="806"/>
      <c r="AE37" s="806"/>
      <c r="AF37" s="806"/>
      <c r="AG37" s="806"/>
      <c r="AH37" s="806"/>
      <c r="AI37" s="806"/>
      <c r="AJ37" s="806"/>
      <c r="AK37" s="806"/>
      <c r="AL37" s="806"/>
      <c r="AM37" s="806"/>
      <c r="AN37" s="806"/>
      <c r="AO37" s="806"/>
      <c r="AP37" s="806"/>
      <c r="AQ37" s="806"/>
      <c r="AR37" s="806"/>
      <c r="AS37" s="806"/>
      <c r="AT37" s="806"/>
      <c r="AU37" s="806"/>
      <c r="AV37" s="806"/>
      <c r="AW37" s="806"/>
      <c r="AX37" s="806"/>
      <c r="AY37" s="806"/>
      <c r="AZ37" s="806"/>
      <c r="BA37" s="806"/>
      <c r="BB37" s="806"/>
      <c r="BC37" s="806"/>
      <c r="BD37" s="806"/>
      <c r="BE37" s="806"/>
      <c r="BF37" s="806"/>
      <c r="BG37" s="806"/>
      <c r="BH37" s="806"/>
      <c r="BI37" s="806"/>
      <c r="BJ37" s="806"/>
      <c r="BK37" s="806"/>
      <c r="BL37" s="806"/>
      <c r="BM37" s="806"/>
      <c r="BN37" s="806"/>
      <c r="BO37" s="806"/>
      <c r="BP37" s="806"/>
      <c r="BQ37" s="806"/>
      <c r="BR37" s="806"/>
      <c r="BS37" s="806"/>
      <c r="BT37" s="806"/>
      <c r="BU37" s="806"/>
      <c r="BV37" s="806"/>
      <c r="BW37" s="806"/>
      <c r="BX37" s="806"/>
      <c r="BY37" s="806"/>
      <c r="BZ37" s="806"/>
      <c r="CA37" s="806"/>
      <c r="CB37" s="806"/>
      <c r="CC37" s="806"/>
      <c r="CD37" s="806"/>
      <c r="CE37" s="806"/>
      <c r="CF37" s="806"/>
      <c r="CG37" s="806"/>
      <c r="CH37" s="806"/>
      <c r="CI37" s="806"/>
      <c r="CJ37" s="806"/>
      <c r="CK37" s="806"/>
      <c r="CL37" s="806"/>
      <c r="CM37" s="806"/>
      <c r="CN37" s="806"/>
      <c r="CO37" s="806"/>
      <c r="CP37" s="806"/>
      <c r="CQ37" s="806"/>
      <c r="CR37" s="806"/>
      <c r="CS37" s="806"/>
      <c r="CT37" s="806"/>
      <c r="CU37" s="806"/>
      <c r="CV37" s="806"/>
      <c r="CW37" s="806"/>
      <c r="CX37" s="806"/>
      <c r="CY37" s="806"/>
      <c r="CZ37" s="806"/>
      <c r="DA37" s="806"/>
      <c r="DB37" s="806"/>
      <c r="DC37" s="806"/>
      <c r="DD37" s="806"/>
      <c r="DE37" s="806"/>
      <c r="DF37" s="806"/>
      <c r="DG37" s="806"/>
      <c r="DH37" s="806"/>
      <c r="DI37" s="806"/>
      <c r="DJ37" s="806"/>
      <c r="DK37" s="806"/>
      <c r="DL37" s="806"/>
      <c r="DM37" s="806"/>
      <c r="DN37" s="806"/>
      <c r="DO37" s="806"/>
      <c r="DP37" s="806"/>
      <c r="DQ37" s="806"/>
      <c r="DR37" s="806"/>
      <c r="DS37" s="806"/>
      <c r="DT37" s="806"/>
      <c r="DU37" s="806"/>
      <c r="DV37" s="806"/>
      <c r="DW37" s="806"/>
      <c r="DX37" s="806"/>
      <c r="DY37" s="806"/>
      <c r="DZ37" s="806"/>
      <c r="EA37" s="806"/>
      <c r="EB37" s="806"/>
      <c r="EC37" s="806"/>
      <c r="ED37" s="806"/>
      <c r="EE37" s="806"/>
      <c r="EF37" s="806"/>
      <c r="EG37" s="806"/>
      <c r="EH37" s="806"/>
      <c r="EI37" s="806"/>
      <c r="EJ37" s="806"/>
      <c r="EK37" s="806"/>
      <c r="EL37" s="806"/>
      <c r="EM37" s="806"/>
      <c r="EN37" s="806"/>
      <c r="EO37" s="806"/>
      <c r="EP37" s="806"/>
      <c r="EQ37" s="806"/>
      <c r="ER37" s="806"/>
      <c r="ES37" s="806"/>
      <c r="ET37" s="806"/>
      <c r="EU37" s="806"/>
      <c r="EV37" s="806"/>
      <c r="EW37" s="806"/>
      <c r="EX37" s="806"/>
      <c r="EY37" s="806"/>
      <c r="EZ37" s="806"/>
      <c r="FA37" s="806"/>
      <c r="FB37" s="806"/>
      <c r="FC37" s="806"/>
      <c r="FD37" s="806"/>
      <c r="FE37" s="806"/>
      <c r="FF37" s="806"/>
      <c r="FG37" s="806"/>
      <c r="FH37" s="806"/>
      <c r="FI37" s="806"/>
      <c r="FJ37" s="806"/>
      <c r="FK37" s="806"/>
      <c r="FL37" s="806"/>
      <c r="FM37" s="806"/>
      <c r="FN37" s="806"/>
      <c r="FO37" s="806"/>
      <c r="FP37" s="806"/>
      <c r="FQ37" s="806"/>
      <c r="FR37" s="806"/>
      <c r="FS37" s="806"/>
      <c r="FT37" s="806"/>
      <c r="FU37" s="806"/>
      <c r="FV37" s="806"/>
      <c r="FW37" s="806"/>
      <c r="FX37" s="806"/>
      <c r="FY37" s="806"/>
      <c r="FZ37" s="806"/>
      <c r="GA37" s="806"/>
      <c r="GB37" s="806"/>
      <c r="GC37" s="806"/>
      <c r="GD37" s="806"/>
      <c r="GE37" s="806"/>
      <c r="GF37" s="806"/>
      <c r="GG37" s="806"/>
      <c r="GH37" s="806"/>
      <c r="GI37" s="806"/>
      <c r="GJ37" s="806"/>
      <c r="GK37" s="806"/>
      <c r="GL37" s="806"/>
      <c r="GM37" s="806"/>
      <c r="GN37" s="806"/>
      <c r="GO37" s="806"/>
      <c r="GP37" s="806"/>
      <c r="GQ37" s="806"/>
      <c r="GR37" s="806"/>
      <c r="GS37" s="806"/>
      <c r="GT37" s="806"/>
      <c r="GU37" s="806"/>
      <c r="GV37" s="806"/>
      <c r="GW37" s="806"/>
      <c r="GX37" s="806"/>
      <c r="GY37" s="806"/>
      <c r="GZ37" s="806"/>
      <c r="HA37" s="806"/>
      <c r="HB37" s="806"/>
      <c r="HC37" s="806"/>
      <c r="HD37" s="806"/>
      <c r="HE37" s="806"/>
      <c r="HF37" s="806"/>
      <c r="HG37" s="806"/>
      <c r="HH37" s="806"/>
      <c r="HI37" s="806"/>
      <c r="HJ37" s="806"/>
      <c r="HK37" s="806"/>
      <c r="HL37" s="806"/>
      <c r="HM37" s="806"/>
      <c r="HN37" s="806"/>
      <c r="HO37" s="806"/>
      <c r="HP37" s="806"/>
      <c r="HQ37" s="806"/>
      <c r="HR37" s="806"/>
      <c r="HS37" s="806"/>
      <c r="HT37" s="806"/>
      <c r="HU37" s="806"/>
      <c r="HV37" s="806"/>
      <c r="HW37" s="806"/>
      <c r="HX37" s="806"/>
      <c r="HY37" s="806"/>
      <c r="HZ37" s="806"/>
      <c r="IA37" s="806"/>
      <c r="IB37" s="806"/>
      <c r="IC37" s="806"/>
      <c r="ID37" s="806"/>
      <c r="IE37" s="806"/>
      <c r="IF37" s="806"/>
      <c r="IG37" s="806"/>
      <c r="IH37" s="806"/>
      <c r="II37" s="806"/>
      <c r="IJ37" s="806"/>
      <c r="IK37" s="806"/>
      <c r="IL37" s="806"/>
      <c r="IM37" s="806"/>
      <c r="IN37" s="806"/>
      <c r="IO37" s="806"/>
      <c r="IP37" s="806"/>
      <c r="IQ37" s="806"/>
      <c r="IR37" s="806"/>
      <c r="IS37" s="806"/>
      <c r="IT37" s="806"/>
      <c r="IU37" s="806"/>
      <c r="IV37" s="806"/>
      <c r="IW37" s="806"/>
      <c r="IX37" s="806"/>
      <c r="IY37" s="806"/>
      <c r="IZ37" s="806"/>
      <c r="JA37" s="806"/>
      <c r="JB37" s="806"/>
      <c r="JC37" s="806"/>
      <c r="JD37" s="806"/>
      <c r="JE37" s="806"/>
      <c r="JF37" s="806"/>
      <c r="JG37" s="806"/>
      <c r="JH37" s="806"/>
      <c r="JI37" s="806"/>
      <c r="JJ37" s="806"/>
      <c r="JK37" s="806"/>
      <c r="JL37" s="806"/>
      <c r="JM37" s="806"/>
      <c r="JN37" s="806"/>
      <c r="JO37" s="806"/>
      <c r="JP37" s="806"/>
      <c r="JQ37" s="806"/>
      <c r="JR37" s="806"/>
      <c r="JS37" s="806"/>
      <c r="JT37" s="806"/>
      <c r="JU37" s="806"/>
      <c r="JV37" s="806"/>
      <c r="JW37" s="806"/>
      <c r="JX37" s="806"/>
      <c r="JY37" s="806"/>
      <c r="JZ37" s="806"/>
      <c r="KA37" s="806"/>
      <c r="KB37" s="806"/>
      <c r="KC37" s="806"/>
      <c r="KD37" s="806"/>
      <c r="KE37" s="806"/>
      <c r="KF37" s="806"/>
      <c r="KG37" s="806"/>
      <c r="KH37" s="806"/>
      <c r="KI37" s="806"/>
      <c r="KJ37" s="806"/>
      <c r="KK37" s="806"/>
      <c r="KL37" s="806"/>
      <c r="KM37" s="806"/>
      <c r="KN37" s="806"/>
      <c r="KO37" s="806"/>
      <c r="KP37" s="806"/>
      <c r="KQ37" s="806"/>
      <c r="KR37" s="806"/>
      <c r="KS37" s="806"/>
      <c r="KT37" s="806"/>
      <c r="KU37" s="806"/>
      <c r="KV37" s="806"/>
      <c r="KW37" s="806"/>
      <c r="KX37" s="806"/>
      <c r="KY37" s="806"/>
      <c r="KZ37" s="806"/>
      <c r="LA37" s="806"/>
      <c r="LB37" s="806"/>
      <c r="LC37" s="806"/>
      <c r="LD37" s="806"/>
      <c r="LE37" s="806"/>
      <c r="LF37" s="806"/>
      <c r="LG37" s="806"/>
      <c r="LH37" s="806"/>
      <c r="LI37" s="806"/>
      <c r="LJ37" s="806"/>
      <c r="LK37" s="806"/>
      <c r="LL37" s="806"/>
      <c r="LM37" s="806"/>
      <c r="LN37" s="806"/>
      <c r="LO37" s="806"/>
      <c r="LP37" s="806"/>
      <c r="LQ37" s="806"/>
      <c r="LR37" s="806"/>
      <c r="LS37" s="806"/>
      <c r="LT37" s="806"/>
      <c r="LU37" s="806"/>
      <c r="LV37" s="806"/>
      <c r="LW37" s="806"/>
      <c r="LX37" s="806"/>
      <c r="LY37" s="806"/>
      <c r="LZ37" s="806"/>
      <c r="MA37" s="806"/>
      <c r="MB37" s="806"/>
      <c r="MC37" s="806"/>
      <c r="MD37" s="806"/>
      <c r="ME37" s="806"/>
      <c r="MF37" s="806"/>
      <c r="MG37" s="806"/>
      <c r="MH37" s="806"/>
      <c r="MI37" s="806"/>
      <c r="MJ37" s="806"/>
      <c r="MK37" s="806"/>
      <c r="ML37" s="806"/>
      <c r="MM37" s="806"/>
      <c r="MN37" s="806"/>
      <c r="MO37" s="806"/>
      <c r="MP37" s="806"/>
      <c r="MQ37" s="806"/>
      <c r="MR37" s="806"/>
      <c r="MS37" s="806"/>
      <c r="MT37" s="806"/>
      <c r="MU37" s="806"/>
      <c r="MV37" s="806"/>
      <c r="MW37" s="806"/>
      <c r="MX37" s="806"/>
      <c r="MY37" s="806"/>
      <c r="MZ37" s="806"/>
      <c r="NA37" s="806"/>
      <c r="NB37" s="806"/>
      <c r="NC37" s="806"/>
      <c r="ND37" s="806"/>
      <c r="NE37" s="806"/>
      <c r="NF37" s="806"/>
      <c r="NG37" s="806"/>
      <c r="NH37" s="806"/>
      <c r="NI37" s="806"/>
      <c r="NJ37" s="806"/>
      <c r="NK37" s="806"/>
      <c r="NL37" s="806"/>
      <c r="NM37" s="806"/>
      <c r="NN37" s="806"/>
      <c r="NO37" s="806"/>
      <c r="NP37" s="806"/>
      <c r="NQ37" s="806"/>
      <c r="NR37" s="806"/>
      <c r="NS37" s="806"/>
      <c r="NT37" s="806"/>
      <c r="NU37" s="806"/>
      <c r="NV37" s="806"/>
      <c r="NW37" s="806"/>
      <c r="NX37" s="806"/>
      <c r="NY37" s="806"/>
      <c r="NZ37" s="806"/>
      <c r="OA37" s="806"/>
      <c r="OB37" s="806"/>
      <c r="OC37" s="806"/>
      <c r="OD37" s="806"/>
      <c r="OE37" s="806"/>
      <c r="OF37" s="806"/>
      <c r="OG37" s="806"/>
      <c r="OH37" s="806"/>
      <c r="OI37" s="806"/>
      <c r="OJ37" s="806"/>
      <c r="OK37" s="806"/>
      <c r="OL37" s="806"/>
      <c r="OM37" s="806"/>
      <c r="ON37" s="806"/>
      <c r="OO37" s="806"/>
      <c r="OP37" s="806"/>
      <c r="OQ37" s="806"/>
      <c r="OR37" s="806"/>
      <c r="OS37" s="806"/>
      <c r="OT37" s="806"/>
      <c r="OU37" s="806"/>
      <c r="OV37" s="806"/>
      <c r="OW37" s="806"/>
      <c r="OX37" s="806"/>
      <c r="OY37" s="806"/>
      <c r="OZ37" s="806"/>
      <c r="PA37" s="806"/>
      <c r="PB37" s="806"/>
      <c r="PC37" s="806"/>
      <c r="PD37" s="806"/>
      <c r="PE37" s="806"/>
      <c r="PF37" s="806"/>
      <c r="PG37" s="806"/>
      <c r="PH37" s="806"/>
      <c r="PI37" s="806"/>
      <c r="PJ37" s="806"/>
      <c r="PK37" s="806"/>
      <c r="PL37" s="806"/>
      <c r="PM37" s="806"/>
      <c r="PN37" s="806"/>
      <c r="PO37" s="806"/>
      <c r="PP37" s="806"/>
      <c r="PQ37" s="806"/>
      <c r="PR37" s="806"/>
      <c r="PS37" s="806"/>
      <c r="PT37" s="806"/>
      <c r="PU37" s="806"/>
      <c r="PV37" s="806"/>
      <c r="PW37" s="806"/>
      <c r="PX37" s="806"/>
      <c r="PY37" s="806"/>
      <c r="PZ37" s="806"/>
      <c r="QA37" s="806"/>
      <c r="QB37" s="806"/>
      <c r="QC37" s="806"/>
      <c r="QD37" s="806"/>
      <c r="QE37" s="806"/>
      <c r="QF37" s="806"/>
      <c r="QG37" s="806"/>
      <c r="QH37" s="806"/>
      <c r="QI37" s="806"/>
      <c r="QJ37" s="806"/>
      <c r="QK37" s="806"/>
      <c r="QL37" s="806"/>
      <c r="QM37" s="806"/>
      <c r="QN37" s="806"/>
      <c r="QO37" s="806"/>
      <c r="QP37" s="806"/>
      <c r="QQ37" s="806"/>
      <c r="QR37" s="806"/>
      <c r="QS37" s="806"/>
      <c r="QT37" s="806"/>
      <c r="QU37" s="806"/>
      <c r="QV37" s="806"/>
      <c r="QW37" s="806"/>
      <c r="QX37" s="806"/>
      <c r="QY37" s="806"/>
      <c r="QZ37" s="806"/>
      <c r="RA37" s="806"/>
      <c r="RB37" s="806"/>
      <c r="RC37" s="806"/>
      <c r="RD37" s="806"/>
      <c r="RE37" s="806"/>
      <c r="RF37" s="806"/>
      <c r="RG37" s="806"/>
      <c r="RH37" s="806"/>
      <c r="RI37" s="806"/>
      <c r="RJ37" s="806"/>
      <c r="RK37" s="806"/>
      <c r="RL37" s="806"/>
      <c r="RM37" s="806"/>
      <c r="RN37" s="806"/>
      <c r="RO37" s="806"/>
      <c r="RP37" s="806"/>
      <c r="RQ37" s="806"/>
      <c r="RR37" s="806"/>
      <c r="RS37" s="806"/>
      <c r="RT37" s="806"/>
      <c r="RU37" s="806"/>
      <c r="RV37" s="806"/>
      <c r="RW37" s="806"/>
      <c r="RX37" s="806"/>
      <c r="RY37" s="806"/>
      <c r="RZ37" s="806"/>
      <c r="SA37" s="806"/>
      <c r="SB37" s="806"/>
      <c r="SC37" s="806"/>
      <c r="SD37" s="806"/>
      <c r="SE37" s="806"/>
      <c r="SF37" s="806"/>
      <c r="SG37" s="806"/>
      <c r="SH37" s="806"/>
      <c r="SI37" s="806"/>
      <c r="SJ37" s="806"/>
      <c r="SK37" s="806"/>
      <c r="SL37" s="806"/>
      <c r="SM37" s="806"/>
      <c r="SN37" s="806"/>
      <c r="SO37" s="806"/>
      <c r="SP37" s="806"/>
      <c r="SQ37" s="806"/>
      <c r="SR37" s="806"/>
      <c r="SS37" s="806"/>
      <c r="ST37" s="806"/>
      <c r="SU37" s="806"/>
      <c r="SV37" s="806"/>
      <c r="SW37" s="806"/>
      <c r="SX37" s="806"/>
      <c r="SY37" s="806"/>
      <c r="SZ37" s="806"/>
      <c r="TA37" s="806"/>
      <c r="TB37" s="806"/>
      <c r="TC37" s="806"/>
      <c r="TD37" s="806"/>
      <c r="TE37" s="806"/>
      <c r="TF37" s="806"/>
      <c r="TG37" s="806"/>
      <c r="TH37" s="806"/>
      <c r="TI37" s="806"/>
      <c r="TJ37" s="806"/>
      <c r="TK37" s="806"/>
      <c r="TL37" s="806"/>
      <c r="TM37" s="806"/>
      <c r="TN37" s="806"/>
      <c r="TO37" s="806"/>
      <c r="TP37" s="806"/>
      <c r="TQ37" s="806"/>
      <c r="TR37" s="806"/>
      <c r="TS37" s="806"/>
      <c r="TT37" s="806"/>
      <c r="TU37" s="806"/>
      <c r="TV37" s="806"/>
      <c r="TW37" s="806"/>
      <c r="TX37" s="806"/>
      <c r="TY37" s="806"/>
      <c r="TZ37" s="806"/>
      <c r="UA37" s="806"/>
      <c r="UB37" s="806"/>
      <c r="UC37" s="806"/>
      <c r="UD37" s="806"/>
      <c r="UE37" s="806"/>
      <c r="UF37" s="806"/>
      <c r="UG37" s="806"/>
      <c r="UH37" s="806"/>
      <c r="UI37" s="806"/>
      <c r="UJ37" s="806"/>
      <c r="UK37" s="806"/>
      <c r="UL37" s="806"/>
      <c r="UM37" s="806"/>
      <c r="UN37" s="806"/>
      <c r="UO37" s="806"/>
      <c r="UP37" s="806"/>
      <c r="UQ37" s="806"/>
      <c r="UR37" s="806"/>
      <c r="US37" s="806"/>
      <c r="UT37" s="806"/>
      <c r="UU37" s="806"/>
      <c r="UV37" s="806"/>
      <c r="UW37" s="806"/>
      <c r="UX37" s="806"/>
      <c r="UY37" s="806"/>
      <c r="UZ37" s="806"/>
      <c r="VA37" s="806"/>
      <c r="VB37" s="806"/>
      <c r="VC37" s="806"/>
      <c r="VD37" s="806"/>
      <c r="VE37" s="806"/>
      <c r="VF37" s="806"/>
      <c r="VG37" s="806"/>
      <c r="VH37" s="806"/>
      <c r="VI37" s="806"/>
      <c r="VJ37" s="806"/>
      <c r="VK37" s="806"/>
      <c r="VL37" s="806"/>
      <c r="VM37" s="806"/>
      <c r="VN37" s="806"/>
      <c r="VO37" s="806"/>
      <c r="VP37" s="806"/>
      <c r="VQ37" s="806"/>
      <c r="VR37" s="806"/>
      <c r="VS37" s="806"/>
      <c r="VT37" s="806"/>
      <c r="VU37" s="806"/>
      <c r="VV37" s="806"/>
      <c r="VW37" s="806"/>
      <c r="VX37" s="806"/>
      <c r="VY37" s="806"/>
      <c r="VZ37" s="806"/>
      <c r="WA37" s="806"/>
      <c r="WB37" s="806"/>
      <c r="WC37" s="806"/>
      <c r="WD37" s="806"/>
      <c r="WE37" s="806"/>
      <c r="WF37" s="806"/>
      <c r="WG37" s="806"/>
      <c r="WH37" s="806"/>
      <c r="WI37" s="806"/>
      <c r="WJ37" s="806"/>
      <c r="WK37" s="806"/>
      <c r="WL37" s="806"/>
      <c r="WM37" s="806"/>
      <c r="WN37" s="806"/>
      <c r="WO37" s="806"/>
      <c r="WP37" s="806"/>
      <c r="WQ37" s="806"/>
      <c r="WR37" s="806"/>
      <c r="WS37" s="806"/>
      <c r="WT37" s="806"/>
      <c r="WU37" s="806"/>
      <c r="WV37" s="806"/>
      <c r="WW37" s="806"/>
      <c r="WX37" s="806"/>
      <c r="WY37" s="806"/>
      <c r="WZ37" s="806"/>
      <c r="XA37" s="806"/>
      <c r="XB37" s="806"/>
      <c r="XC37" s="806"/>
      <c r="XD37" s="806"/>
      <c r="XE37" s="806"/>
      <c r="XF37" s="806"/>
      <c r="XG37" s="806"/>
      <c r="XH37" s="806"/>
      <c r="XI37" s="806"/>
      <c r="XJ37" s="806"/>
      <c r="XK37" s="806"/>
      <c r="XL37" s="806"/>
      <c r="XM37" s="806"/>
      <c r="XN37" s="806"/>
      <c r="XO37" s="806"/>
      <c r="XP37" s="806"/>
      <c r="XQ37" s="806"/>
      <c r="XR37" s="806"/>
      <c r="XS37" s="806"/>
      <c r="XT37" s="806"/>
      <c r="XU37" s="806"/>
      <c r="XV37" s="806"/>
      <c r="XW37" s="806"/>
      <c r="XX37" s="806"/>
      <c r="XY37" s="806"/>
      <c r="XZ37" s="806"/>
      <c r="YA37" s="806"/>
      <c r="YB37" s="806"/>
      <c r="YC37" s="806"/>
      <c r="YD37" s="806"/>
      <c r="YE37" s="806"/>
      <c r="YF37" s="806"/>
      <c r="YG37" s="806"/>
      <c r="YH37" s="806"/>
      <c r="YI37" s="806"/>
      <c r="YJ37" s="806"/>
      <c r="YK37" s="806"/>
      <c r="YL37" s="806"/>
      <c r="YM37" s="806"/>
      <c r="YN37" s="806"/>
      <c r="YO37" s="806"/>
      <c r="YP37" s="806"/>
      <c r="YQ37" s="806"/>
      <c r="YR37" s="806"/>
      <c r="YS37" s="806"/>
      <c r="YT37" s="806"/>
      <c r="YU37" s="806"/>
      <c r="YV37" s="806"/>
      <c r="YW37" s="806"/>
      <c r="YX37" s="806"/>
      <c r="YY37" s="806"/>
      <c r="YZ37" s="806"/>
      <c r="ZA37" s="806"/>
      <c r="ZB37" s="806"/>
      <c r="ZC37" s="806"/>
      <c r="ZD37" s="806"/>
      <c r="ZE37" s="806"/>
      <c r="ZF37" s="806"/>
      <c r="ZG37" s="806"/>
      <c r="ZH37" s="806"/>
      <c r="ZI37" s="806"/>
      <c r="ZJ37" s="806"/>
      <c r="ZK37" s="806"/>
      <c r="ZL37" s="806"/>
      <c r="ZM37" s="806"/>
      <c r="ZN37" s="806"/>
      <c r="ZO37" s="806"/>
      <c r="ZP37" s="806"/>
      <c r="ZQ37" s="806"/>
      <c r="ZR37" s="806"/>
      <c r="ZS37" s="806"/>
      <c r="ZT37" s="806"/>
      <c r="ZU37" s="806"/>
      <c r="ZV37" s="806"/>
      <c r="ZW37" s="806"/>
      <c r="ZX37" s="806"/>
      <c r="ZY37" s="806"/>
      <c r="ZZ37" s="806"/>
      <c r="AAA37" s="806"/>
      <c r="AAB37" s="806"/>
      <c r="AAC37" s="806"/>
      <c r="AAD37" s="806"/>
      <c r="AAE37" s="806"/>
      <c r="AAF37" s="806"/>
      <c r="AAG37" s="806"/>
      <c r="AAH37" s="806"/>
      <c r="AAI37" s="806"/>
      <c r="AAJ37" s="806"/>
      <c r="AAK37" s="806"/>
      <c r="AAL37" s="806"/>
      <c r="AAM37" s="806"/>
      <c r="AAN37" s="806"/>
      <c r="AAO37" s="806"/>
      <c r="AAP37" s="806"/>
      <c r="AAQ37" s="806"/>
      <c r="AAR37" s="806"/>
      <c r="AAS37" s="806"/>
      <c r="AAT37" s="806"/>
      <c r="AAU37" s="806"/>
      <c r="AAV37" s="806"/>
      <c r="AAW37" s="806"/>
      <c r="AAX37" s="806"/>
      <c r="AAY37" s="806"/>
      <c r="AAZ37" s="806"/>
      <c r="ABA37" s="806"/>
      <c r="ABB37" s="806"/>
      <c r="ABC37" s="806"/>
      <c r="ABD37" s="806"/>
      <c r="ABE37" s="806"/>
      <c r="ABF37" s="806"/>
      <c r="ABG37" s="806"/>
      <c r="ABH37" s="806"/>
      <c r="ABI37" s="806"/>
      <c r="ABJ37" s="806"/>
      <c r="ABK37" s="806"/>
      <c r="ABL37" s="806"/>
      <c r="ABM37" s="806"/>
      <c r="ABN37" s="806"/>
      <c r="ABO37" s="806"/>
      <c r="ABP37" s="806"/>
      <c r="ABQ37" s="806"/>
      <c r="ABR37" s="806"/>
      <c r="ABS37" s="806"/>
      <c r="ABT37" s="806"/>
      <c r="ABU37" s="806"/>
      <c r="ABV37" s="806"/>
      <c r="ABW37" s="806"/>
      <c r="ABX37" s="806"/>
      <c r="ABY37" s="806"/>
      <c r="ABZ37" s="806"/>
      <c r="ACA37" s="806"/>
      <c r="ACB37" s="806"/>
      <c r="ACC37" s="806"/>
      <c r="ACD37" s="806"/>
      <c r="ACE37" s="806"/>
      <c r="ACF37" s="806"/>
      <c r="ACG37" s="806"/>
      <c r="ACH37" s="806"/>
      <c r="ACI37" s="806"/>
      <c r="ACJ37" s="806"/>
      <c r="ACK37" s="806"/>
      <c r="ACL37" s="806"/>
      <c r="ACM37" s="806"/>
      <c r="ACN37" s="806"/>
      <c r="ACO37" s="806"/>
      <c r="ACP37" s="806"/>
      <c r="ACQ37" s="806"/>
      <c r="ACR37" s="806"/>
      <c r="ACS37" s="806"/>
      <c r="ACT37" s="806"/>
      <c r="ACU37" s="806"/>
      <c r="ACV37" s="806"/>
      <c r="ACW37" s="806"/>
      <c r="ACX37" s="806"/>
      <c r="ACY37" s="806"/>
      <c r="ACZ37" s="806"/>
      <c r="ADA37" s="806"/>
      <c r="ADB37" s="806"/>
      <c r="ADC37" s="806"/>
      <c r="ADD37" s="806"/>
      <c r="ADE37" s="806"/>
      <c r="ADF37" s="806"/>
      <c r="ADG37" s="806"/>
      <c r="ADH37" s="806"/>
      <c r="ADI37" s="806"/>
      <c r="ADJ37" s="806"/>
      <c r="ADK37" s="806"/>
      <c r="ADL37" s="806"/>
      <c r="ADM37" s="806"/>
      <c r="ADN37" s="806"/>
      <c r="ADO37" s="806"/>
      <c r="ADP37" s="806"/>
      <c r="ADQ37" s="806"/>
      <c r="ADR37" s="806"/>
      <c r="ADS37" s="806"/>
      <c r="ADT37" s="806"/>
      <c r="ADU37" s="806"/>
      <c r="ADV37" s="806"/>
      <c r="ADW37" s="806"/>
      <c r="ADX37" s="806"/>
      <c r="ADY37" s="806"/>
      <c r="ADZ37" s="806"/>
      <c r="AEA37" s="806"/>
      <c r="AEB37" s="806"/>
      <c r="AEC37" s="806"/>
      <c r="AED37" s="806"/>
      <c r="AEE37" s="806"/>
      <c r="AEF37" s="806"/>
      <c r="AEG37" s="806"/>
      <c r="AEH37" s="806"/>
      <c r="AEI37" s="806"/>
      <c r="AEJ37" s="806"/>
      <c r="AEK37" s="806"/>
      <c r="AEL37" s="806"/>
      <c r="AEM37" s="806"/>
      <c r="AEN37" s="806"/>
      <c r="AEO37" s="806"/>
      <c r="AEP37" s="806"/>
      <c r="AEQ37" s="806"/>
      <c r="AER37" s="806"/>
      <c r="AES37" s="806"/>
      <c r="AET37" s="806"/>
      <c r="AEU37" s="806"/>
      <c r="AEV37" s="806"/>
      <c r="AEW37" s="806"/>
      <c r="AEX37" s="806"/>
      <c r="AEY37" s="806"/>
      <c r="AEZ37" s="806"/>
      <c r="AFA37" s="806"/>
      <c r="AFB37" s="806"/>
      <c r="AFC37" s="806"/>
      <c r="AFD37" s="806"/>
      <c r="AFE37" s="806"/>
      <c r="AFF37" s="806"/>
      <c r="AFG37" s="806"/>
      <c r="AFH37" s="806"/>
      <c r="AFI37" s="806"/>
      <c r="AFJ37" s="806"/>
      <c r="AFK37" s="806"/>
      <c r="AFL37" s="806"/>
      <c r="AFM37" s="806"/>
      <c r="AFN37" s="806"/>
      <c r="AFO37" s="806"/>
      <c r="AFP37" s="806"/>
      <c r="AFQ37" s="806"/>
      <c r="AFR37" s="806"/>
      <c r="AFS37" s="806"/>
      <c r="AFT37" s="806"/>
      <c r="AFU37" s="806"/>
      <c r="AFV37" s="806"/>
      <c r="AFW37" s="806"/>
      <c r="AFX37" s="806"/>
      <c r="AFY37" s="806"/>
      <c r="AFZ37" s="806"/>
      <c r="AGA37" s="806"/>
      <c r="AGB37" s="806"/>
      <c r="AGC37" s="806"/>
      <c r="AGD37" s="806"/>
      <c r="AGE37" s="806"/>
      <c r="AGF37" s="806"/>
      <c r="AGG37" s="806"/>
      <c r="AGH37" s="806"/>
      <c r="AGI37" s="806"/>
      <c r="AGJ37" s="806"/>
      <c r="AGK37" s="806"/>
      <c r="AGL37" s="806"/>
      <c r="AGM37" s="806"/>
      <c r="AGN37" s="806"/>
      <c r="AGO37" s="806"/>
      <c r="AGP37" s="806"/>
      <c r="AGQ37" s="806"/>
      <c r="AGR37" s="806"/>
      <c r="AGS37" s="806"/>
      <c r="AGT37" s="806"/>
      <c r="AGU37" s="806"/>
      <c r="AGV37" s="806"/>
      <c r="AGW37" s="806"/>
      <c r="AGX37" s="806"/>
      <c r="AGY37" s="806"/>
      <c r="AGZ37" s="806"/>
      <c r="AHA37" s="806"/>
      <c r="AHB37" s="806"/>
      <c r="AHC37" s="806"/>
      <c r="AHD37" s="806"/>
      <c r="AHE37" s="806"/>
      <c r="AHF37" s="806"/>
      <c r="AHG37" s="806"/>
      <c r="AHH37" s="806"/>
      <c r="AHI37" s="806"/>
      <c r="AHJ37" s="806"/>
      <c r="AHK37" s="806"/>
      <c r="AHL37" s="806"/>
      <c r="AHM37" s="806"/>
      <c r="AHN37" s="806"/>
      <c r="AHO37" s="806"/>
      <c r="AHP37" s="806"/>
      <c r="AHQ37" s="806"/>
      <c r="AHR37" s="806"/>
      <c r="AHS37" s="806"/>
      <c r="AHT37" s="806"/>
      <c r="AHU37" s="806"/>
      <c r="AHV37" s="806"/>
      <c r="AHW37" s="806"/>
      <c r="AHX37" s="806"/>
      <c r="AHY37" s="806"/>
      <c r="AHZ37" s="806"/>
      <c r="AIA37" s="806"/>
      <c r="AIB37" s="806"/>
      <c r="AIC37" s="806"/>
      <c r="AID37" s="806"/>
      <c r="AIE37" s="806"/>
      <c r="AIF37" s="806"/>
      <c r="AIG37" s="806"/>
      <c r="AIH37" s="806"/>
      <c r="AII37" s="806"/>
      <c r="AIJ37" s="806"/>
      <c r="AIK37" s="806"/>
      <c r="AIL37" s="806"/>
      <c r="AIM37" s="806"/>
      <c r="AIN37" s="806"/>
      <c r="AIO37" s="806"/>
      <c r="AIP37" s="806"/>
      <c r="AIQ37" s="806"/>
      <c r="AIR37" s="806"/>
      <c r="AIS37" s="806"/>
      <c r="AIT37" s="806"/>
      <c r="AIU37" s="806"/>
      <c r="AIV37" s="806"/>
      <c r="AIW37" s="806"/>
      <c r="AIX37" s="806"/>
      <c r="AIY37" s="806"/>
      <c r="AIZ37" s="806"/>
      <c r="AJA37" s="806"/>
      <c r="AJB37" s="806"/>
      <c r="AJC37" s="806"/>
      <c r="AJD37" s="806"/>
      <c r="AJE37" s="806"/>
      <c r="AJF37" s="806"/>
      <c r="AJG37" s="806"/>
      <c r="AJH37" s="806"/>
      <c r="AJI37" s="806"/>
      <c r="AJJ37" s="806"/>
      <c r="AJK37" s="806"/>
      <c r="AJL37" s="806"/>
      <c r="AJM37" s="806"/>
      <c r="AJN37" s="806"/>
      <c r="AJO37" s="806"/>
      <c r="AJP37" s="806"/>
      <c r="AJQ37" s="806"/>
      <c r="AJR37" s="806"/>
      <c r="AJS37" s="806"/>
      <c r="AJT37" s="806"/>
      <c r="AJU37" s="806"/>
      <c r="AJV37" s="806"/>
      <c r="AJW37" s="806"/>
      <c r="AJX37" s="806"/>
      <c r="AJY37" s="806"/>
      <c r="AJZ37" s="806"/>
      <c r="AKA37" s="806"/>
      <c r="AKB37" s="806"/>
      <c r="AKC37" s="806"/>
      <c r="AKD37" s="806"/>
      <c r="AKE37" s="806"/>
      <c r="AKF37" s="806"/>
      <c r="AKG37" s="806"/>
      <c r="AKH37" s="806"/>
      <c r="AKI37" s="806"/>
      <c r="AKJ37" s="806"/>
      <c r="AKK37" s="806"/>
      <c r="AKL37" s="806"/>
      <c r="AKM37" s="806"/>
      <c r="AKN37" s="806"/>
      <c r="AKO37" s="806"/>
      <c r="AKP37" s="806"/>
      <c r="AKQ37" s="806"/>
      <c r="AKR37" s="806"/>
      <c r="AKS37" s="806"/>
      <c r="AKT37" s="806"/>
      <c r="AKU37" s="806"/>
      <c r="AKV37" s="806"/>
      <c r="AKW37" s="806"/>
      <c r="AKX37" s="806"/>
      <c r="AKY37" s="806"/>
      <c r="AKZ37" s="806"/>
      <c r="ALA37" s="806"/>
      <c r="ALB37" s="806"/>
      <c r="ALC37" s="806"/>
      <c r="ALD37" s="806"/>
      <c r="ALE37" s="806"/>
      <c r="ALF37" s="806"/>
      <c r="ALG37" s="806"/>
      <c r="ALH37" s="806"/>
      <c r="ALI37" s="806"/>
      <c r="ALJ37" s="806"/>
      <c r="ALK37" s="806"/>
      <c r="ALL37" s="806"/>
      <c r="ALM37" s="806"/>
      <c r="ALN37" s="806"/>
      <c r="ALO37" s="806"/>
      <c r="ALP37" s="806"/>
      <c r="ALQ37" s="806"/>
      <c r="ALR37" s="806"/>
      <c r="ALS37" s="806"/>
      <c r="ALT37" s="806"/>
      <c r="ALU37" s="806"/>
      <c r="ALV37" s="806"/>
      <c r="ALW37" s="806"/>
      <c r="ALX37" s="806"/>
      <c r="ALY37" s="806"/>
      <c r="ALZ37" s="806"/>
      <c r="AMA37" s="806"/>
      <c r="AMB37" s="806"/>
      <c r="AMC37" s="806"/>
      <c r="AMD37" s="806"/>
      <c r="AME37" s="806"/>
      <c r="AMF37" s="806"/>
      <c r="AMG37" s="806"/>
      <c r="AMH37" s="806"/>
      <c r="AMI37" s="806"/>
      <c r="AMJ37" s="806"/>
    </row>
    <row r="38" spans="1:1024" s="1003" customFormat="1" ht="109.5" customHeight="1">
      <c r="A38" s="997" t="s">
        <v>2752</v>
      </c>
      <c r="B38" s="998" t="s">
        <v>2557</v>
      </c>
      <c r="C38" s="1032"/>
      <c r="D38" s="999" t="s">
        <v>2753</v>
      </c>
      <c r="E38" s="1018"/>
      <c r="F38" s="1033">
        <v>76</v>
      </c>
      <c r="G38" s="1033">
        <f t="shared" si="0"/>
        <v>76</v>
      </c>
      <c r="H38" s="367"/>
      <c r="I38" s="367"/>
      <c r="L38" s="806"/>
      <c r="M38" s="806"/>
      <c r="N38" s="806"/>
      <c r="O38" s="806"/>
      <c r="P38" s="806"/>
      <c r="Q38" s="806"/>
      <c r="R38" s="806"/>
      <c r="S38" s="806"/>
      <c r="T38" s="806"/>
      <c r="U38" s="806"/>
      <c r="V38" s="806"/>
      <c r="W38" s="806"/>
      <c r="X38" s="806"/>
      <c r="Y38" s="806"/>
      <c r="Z38" s="806"/>
      <c r="AA38" s="806"/>
      <c r="AB38" s="806"/>
      <c r="AC38" s="806"/>
      <c r="AD38" s="806"/>
      <c r="AE38" s="806"/>
      <c r="AF38" s="806"/>
      <c r="AG38" s="806"/>
      <c r="AH38" s="806"/>
      <c r="AI38" s="806"/>
      <c r="AJ38" s="806"/>
      <c r="AK38" s="806"/>
      <c r="AL38" s="806"/>
      <c r="AM38" s="806"/>
      <c r="AN38" s="806"/>
      <c r="AO38" s="806"/>
      <c r="AP38" s="806"/>
      <c r="AQ38" s="806"/>
      <c r="AR38" s="806"/>
      <c r="AS38" s="806"/>
      <c r="AT38" s="806"/>
      <c r="AU38" s="806"/>
      <c r="AV38" s="806"/>
      <c r="AW38" s="806"/>
      <c r="AX38" s="806"/>
      <c r="AY38" s="806"/>
      <c r="AZ38" s="806"/>
      <c r="BA38" s="806"/>
      <c r="BB38" s="806"/>
      <c r="BC38" s="806"/>
      <c r="BD38" s="806"/>
      <c r="BE38" s="806"/>
      <c r="BF38" s="806"/>
      <c r="BG38" s="806"/>
      <c r="BH38" s="806"/>
      <c r="BI38" s="806"/>
      <c r="BJ38" s="806"/>
      <c r="BK38" s="806"/>
      <c r="BL38" s="806"/>
      <c r="BM38" s="806"/>
      <c r="BN38" s="806"/>
      <c r="BO38" s="806"/>
      <c r="BP38" s="806"/>
      <c r="BQ38" s="806"/>
      <c r="BR38" s="806"/>
      <c r="BS38" s="806"/>
      <c r="BT38" s="806"/>
      <c r="BU38" s="806"/>
      <c r="BV38" s="806"/>
      <c r="BW38" s="806"/>
      <c r="BX38" s="806"/>
      <c r="BY38" s="806"/>
      <c r="BZ38" s="806"/>
      <c r="CA38" s="806"/>
      <c r="CB38" s="806"/>
      <c r="CC38" s="806"/>
      <c r="CD38" s="806"/>
      <c r="CE38" s="806"/>
      <c r="CF38" s="806"/>
      <c r="CG38" s="806"/>
      <c r="CH38" s="806"/>
      <c r="CI38" s="806"/>
      <c r="CJ38" s="806"/>
      <c r="CK38" s="806"/>
      <c r="CL38" s="806"/>
      <c r="CM38" s="806"/>
      <c r="CN38" s="806"/>
      <c r="CO38" s="806"/>
      <c r="CP38" s="806"/>
      <c r="CQ38" s="806"/>
      <c r="CR38" s="806"/>
      <c r="CS38" s="806"/>
      <c r="CT38" s="806"/>
      <c r="CU38" s="806"/>
      <c r="CV38" s="806"/>
      <c r="CW38" s="806"/>
      <c r="CX38" s="806"/>
      <c r="CY38" s="806"/>
      <c r="CZ38" s="806"/>
      <c r="DA38" s="806"/>
      <c r="DB38" s="806"/>
      <c r="DC38" s="806"/>
      <c r="DD38" s="806"/>
      <c r="DE38" s="806"/>
      <c r="DF38" s="806"/>
      <c r="DG38" s="806"/>
      <c r="DH38" s="806"/>
      <c r="DI38" s="806"/>
      <c r="DJ38" s="806"/>
      <c r="DK38" s="806"/>
      <c r="DL38" s="806"/>
      <c r="DM38" s="806"/>
      <c r="DN38" s="806"/>
      <c r="DO38" s="806"/>
      <c r="DP38" s="806"/>
      <c r="DQ38" s="806"/>
      <c r="DR38" s="806"/>
      <c r="DS38" s="806"/>
      <c r="DT38" s="806"/>
      <c r="DU38" s="806"/>
      <c r="DV38" s="806"/>
      <c r="DW38" s="806"/>
      <c r="DX38" s="806"/>
      <c r="DY38" s="806"/>
      <c r="DZ38" s="806"/>
      <c r="EA38" s="806"/>
      <c r="EB38" s="806"/>
      <c r="EC38" s="806"/>
      <c r="ED38" s="806"/>
      <c r="EE38" s="806"/>
      <c r="EF38" s="806"/>
      <c r="EG38" s="806"/>
      <c r="EH38" s="806"/>
      <c r="EI38" s="806"/>
      <c r="EJ38" s="806"/>
      <c r="EK38" s="806"/>
      <c r="EL38" s="806"/>
      <c r="EM38" s="806"/>
      <c r="EN38" s="806"/>
      <c r="EO38" s="806"/>
      <c r="EP38" s="806"/>
      <c r="EQ38" s="806"/>
      <c r="ER38" s="806"/>
      <c r="ES38" s="806"/>
      <c r="ET38" s="806"/>
      <c r="EU38" s="806"/>
      <c r="EV38" s="806"/>
      <c r="EW38" s="806"/>
      <c r="EX38" s="806"/>
      <c r="EY38" s="806"/>
      <c r="EZ38" s="806"/>
      <c r="FA38" s="806"/>
      <c r="FB38" s="806"/>
      <c r="FC38" s="806"/>
      <c r="FD38" s="806"/>
      <c r="FE38" s="806"/>
      <c r="FF38" s="806"/>
      <c r="FG38" s="806"/>
      <c r="FH38" s="806"/>
      <c r="FI38" s="806"/>
      <c r="FJ38" s="806"/>
      <c r="FK38" s="806"/>
      <c r="FL38" s="806"/>
      <c r="FM38" s="806"/>
      <c r="FN38" s="806"/>
      <c r="FO38" s="806"/>
      <c r="FP38" s="806"/>
      <c r="FQ38" s="806"/>
      <c r="FR38" s="806"/>
      <c r="FS38" s="806"/>
      <c r="FT38" s="806"/>
      <c r="FU38" s="806"/>
      <c r="FV38" s="806"/>
      <c r="FW38" s="806"/>
      <c r="FX38" s="806"/>
      <c r="FY38" s="806"/>
      <c r="FZ38" s="806"/>
      <c r="GA38" s="806"/>
      <c r="GB38" s="806"/>
      <c r="GC38" s="806"/>
      <c r="GD38" s="806"/>
      <c r="GE38" s="806"/>
      <c r="GF38" s="806"/>
      <c r="GG38" s="806"/>
      <c r="GH38" s="806"/>
      <c r="GI38" s="806"/>
      <c r="GJ38" s="806"/>
      <c r="GK38" s="806"/>
      <c r="GL38" s="806"/>
      <c r="GM38" s="806"/>
      <c r="GN38" s="806"/>
      <c r="GO38" s="806"/>
      <c r="GP38" s="806"/>
      <c r="GQ38" s="806"/>
      <c r="GR38" s="806"/>
      <c r="GS38" s="806"/>
      <c r="GT38" s="806"/>
      <c r="GU38" s="806"/>
      <c r="GV38" s="806"/>
      <c r="GW38" s="806"/>
      <c r="GX38" s="806"/>
      <c r="GY38" s="806"/>
      <c r="GZ38" s="806"/>
      <c r="HA38" s="806"/>
      <c r="HB38" s="806"/>
      <c r="HC38" s="806"/>
      <c r="HD38" s="806"/>
      <c r="HE38" s="806"/>
      <c r="HF38" s="806"/>
      <c r="HG38" s="806"/>
      <c r="HH38" s="806"/>
      <c r="HI38" s="806"/>
      <c r="HJ38" s="806"/>
      <c r="HK38" s="806"/>
      <c r="HL38" s="806"/>
      <c r="HM38" s="806"/>
      <c r="HN38" s="806"/>
      <c r="HO38" s="806"/>
      <c r="HP38" s="806"/>
      <c r="HQ38" s="806"/>
      <c r="HR38" s="806"/>
      <c r="HS38" s="806"/>
      <c r="HT38" s="806"/>
      <c r="HU38" s="806"/>
      <c r="HV38" s="806"/>
      <c r="HW38" s="806"/>
      <c r="HX38" s="806"/>
      <c r="HY38" s="806"/>
      <c r="HZ38" s="806"/>
      <c r="IA38" s="806"/>
      <c r="IB38" s="806"/>
      <c r="IC38" s="806"/>
      <c r="ID38" s="806"/>
      <c r="IE38" s="806"/>
      <c r="IF38" s="806"/>
      <c r="IG38" s="806"/>
      <c r="IH38" s="806"/>
      <c r="II38" s="806"/>
      <c r="IJ38" s="806"/>
      <c r="IK38" s="806"/>
      <c r="IL38" s="806"/>
      <c r="IM38" s="806"/>
      <c r="IN38" s="806"/>
      <c r="IO38" s="806"/>
      <c r="IP38" s="806"/>
      <c r="IQ38" s="806"/>
      <c r="IR38" s="806"/>
      <c r="IS38" s="806"/>
      <c r="IT38" s="806"/>
      <c r="IU38" s="806"/>
      <c r="IV38" s="806"/>
      <c r="IW38" s="806"/>
      <c r="IX38" s="806"/>
      <c r="IY38" s="806"/>
      <c r="IZ38" s="806"/>
      <c r="JA38" s="806"/>
      <c r="JB38" s="806"/>
      <c r="JC38" s="806"/>
      <c r="JD38" s="806"/>
      <c r="JE38" s="806"/>
      <c r="JF38" s="806"/>
      <c r="JG38" s="806"/>
      <c r="JH38" s="806"/>
      <c r="JI38" s="806"/>
      <c r="JJ38" s="806"/>
      <c r="JK38" s="806"/>
      <c r="JL38" s="806"/>
      <c r="JM38" s="806"/>
      <c r="JN38" s="806"/>
      <c r="JO38" s="806"/>
      <c r="JP38" s="806"/>
      <c r="JQ38" s="806"/>
      <c r="JR38" s="806"/>
      <c r="JS38" s="806"/>
      <c r="JT38" s="806"/>
      <c r="JU38" s="806"/>
      <c r="JV38" s="806"/>
      <c r="JW38" s="806"/>
      <c r="JX38" s="806"/>
      <c r="JY38" s="806"/>
      <c r="JZ38" s="806"/>
      <c r="KA38" s="806"/>
      <c r="KB38" s="806"/>
      <c r="KC38" s="806"/>
      <c r="KD38" s="806"/>
      <c r="KE38" s="806"/>
      <c r="KF38" s="806"/>
      <c r="KG38" s="806"/>
      <c r="KH38" s="806"/>
      <c r="KI38" s="806"/>
      <c r="KJ38" s="806"/>
      <c r="KK38" s="806"/>
      <c r="KL38" s="806"/>
      <c r="KM38" s="806"/>
      <c r="KN38" s="806"/>
      <c r="KO38" s="806"/>
      <c r="KP38" s="806"/>
      <c r="KQ38" s="806"/>
      <c r="KR38" s="806"/>
      <c r="KS38" s="806"/>
      <c r="KT38" s="806"/>
      <c r="KU38" s="806"/>
      <c r="KV38" s="806"/>
      <c r="KW38" s="806"/>
      <c r="KX38" s="806"/>
      <c r="KY38" s="806"/>
      <c r="KZ38" s="806"/>
      <c r="LA38" s="806"/>
      <c r="LB38" s="806"/>
      <c r="LC38" s="806"/>
      <c r="LD38" s="806"/>
      <c r="LE38" s="806"/>
      <c r="LF38" s="806"/>
      <c r="LG38" s="806"/>
      <c r="LH38" s="806"/>
      <c r="LI38" s="806"/>
      <c r="LJ38" s="806"/>
      <c r="LK38" s="806"/>
      <c r="LL38" s="806"/>
      <c r="LM38" s="806"/>
      <c r="LN38" s="806"/>
      <c r="LO38" s="806"/>
      <c r="LP38" s="806"/>
      <c r="LQ38" s="806"/>
      <c r="LR38" s="806"/>
      <c r="LS38" s="806"/>
      <c r="LT38" s="806"/>
      <c r="LU38" s="806"/>
      <c r="LV38" s="806"/>
      <c r="LW38" s="806"/>
      <c r="LX38" s="806"/>
      <c r="LY38" s="806"/>
      <c r="LZ38" s="806"/>
      <c r="MA38" s="806"/>
      <c r="MB38" s="806"/>
      <c r="MC38" s="806"/>
      <c r="MD38" s="806"/>
      <c r="ME38" s="806"/>
      <c r="MF38" s="806"/>
      <c r="MG38" s="806"/>
      <c r="MH38" s="806"/>
      <c r="MI38" s="806"/>
      <c r="MJ38" s="806"/>
      <c r="MK38" s="806"/>
      <c r="ML38" s="806"/>
      <c r="MM38" s="806"/>
      <c r="MN38" s="806"/>
      <c r="MO38" s="806"/>
      <c r="MP38" s="806"/>
      <c r="MQ38" s="806"/>
      <c r="MR38" s="806"/>
      <c r="MS38" s="806"/>
      <c r="MT38" s="806"/>
      <c r="MU38" s="806"/>
      <c r="MV38" s="806"/>
      <c r="MW38" s="806"/>
      <c r="MX38" s="806"/>
      <c r="MY38" s="806"/>
      <c r="MZ38" s="806"/>
      <c r="NA38" s="806"/>
      <c r="NB38" s="806"/>
      <c r="NC38" s="806"/>
      <c r="ND38" s="806"/>
      <c r="NE38" s="806"/>
      <c r="NF38" s="806"/>
      <c r="NG38" s="806"/>
      <c r="NH38" s="806"/>
      <c r="NI38" s="806"/>
      <c r="NJ38" s="806"/>
      <c r="NK38" s="806"/>
      <c r="NL38" s="806"/>
      <c r="NM38" s="806"/>
      <c r="NN38" s="806"/>
      <c r="NO38" s="806"/>
      <c r="NP38" s="806"/>
      <c r="NQ38" s="806"/>
      <c r="NR38" s="806"/>
      <c r="NS38" s="806"/>
      <c r="NT38" s="806"/>
      <c r="NU38" s="806"/>
      <c r="NV38" s="806"/>
      <c r="NW38" s="806"/>
      <c r="NX38" s="806"/>
      <c r="NY38" s="806"/>
      <c r="NZ38" s="806"/>
      <c r="OA38" s="806"/>
      <c r="OB38" s="806"/>
      <c r="OC38" s="806"/>
      <c r="OD38" s="806"/>
      <c r="OE38" s="806"/>
      <c r="OF38" s="806"/>
      <c r="OG38" s="806"/>
      <c r="OH38" s="806"/>
      <c r="OI38" s="806"/>
      <c r="OJ38" s="806"/>
      <c r="OK38" s="806"/>
      <c r="OL38" s="806"/>
      <c r="OM38" s="806"/>
      <c r="ON38" s="806"/>
      <c r="OO38" s="806"/>
      <c r="OP38" s="806"/>
      <c r="OQ38" s="806"/>
      <c r="OR38" s="806"/>
      <c r="OS38" s="806"/>
      <c r="OT38" s="806"/>
      <c r="OU38" s="806"/>
      <c r="OV38" s="806"/>
      <c r="OW38" s="806"/>
      <c r="OX38" s="806"/>
      <c r="OY38" s="806"/>
      <c r="OZ38" s="806"/>
      <c r="PA38" s="806"/>
      <c r="PB38" s="806"/>
      <c r="PC38" s="806"/>
      <c r="PD38" s="806"/>
      <c r="PE38" s="806"/>
      <c r="PF38" s="806"/>
      <c r="PG38" s="806"/>
      <c r="PH38" s="806"/>
      <c r="PI38" s="806"/>
      <c r="PJ38" s="806"/>
      <c r="PK38" s="806"/>
      <c r="PL38" s="806"/>
      <c r="PM38" s="806"/>
      <c r="PN38" s="806"/>
      <c r="PO38" s="806"/>
      <c r="PP38" s="806"/>
      <c r="PQ38" s="806"/>
      <c r="PR38" s="806"/>
      <c r="PS38" s="806"/>
      <c r="PT38" s="806"/>
      <c r="PU38" s="806"/>
      <c r="PV38" s="806"/>
      <c r="PW38" s="806"/>
      <c r="PX38" s="806"/>
      <c r="PY38" s="806"/>
      <c r="PZ38" s="806"/>
      <c r="QA38" s="806"/>
      <c r="QB38" s="806"/>
      <c r="QC38" s="806"/>
      <c r="QD38" s="806"/>
      <c r="QE38" s="806"/>
      <c r="QF38" s="806"/>
      <c r="QG38" s="806"/>
      <c r="QH38" s="806"/>
      <c r="QI38" s="806"/>
      <c r="QJ38" s="806"/>
      <c r="QK38" s="806"/>
      <c r="QL38" s="806"/>
      <c r="QM38" s="806"/>
      <c r="QN38" s="806"/>
      <c r="QO38" s="806"/>
      <c r="QP38" s="806"/>
      <c r="QQ38" s="806"/>
      <c r="QR38" s="806"/>
      <c r="QS38" s="806"/>
      <c r="QT38" s="806"/>
      <c r="QU38" s="806"/>
      <c r="QV38" s="806"/>
      <c r="QW38" s="806"/>
      <c r="QX38" s="806"/>
      <c r="QY38" s="806"/>
      <c r="QZ38" s="806"/>
      <c r="RA38" s="806"/>
      <c r="RB38" s="806"/>
      <c r="RC38" s="806"/>
      <c r="RD38" s="806"/>
      <c r="RE38" s="806"/>
      <c r="RF38" s="806"/>
      <c r="RG38" s="806"/>
      <c r="RH38" s="806"/>
      <c r="RI38" s="806"/>
      <c r="RJ38" s="806"/>
      <c r="RK38" s="806"/>
      <c r="RL38" s="806"/>
      <c r="RM38" s="806"/>
      <c r="RN38" s="806"/>
      <c r="RO38" s="806"/>
      <c r="RP38" s="806"/>
      <c r="RQ38" s="806"/>
      <c r="RR38" s="806"/>
      <c r="RS38" s="806"/>
      <c r="RT38" s="806"/>
      <c r="RU38" s="806"/>
      <c r="RV38" s="806"/>
      <c r="RW38" s="806"/>
      <c r="RX38" s="806"/>
      <c r="RY38" s="806"/>
      <c r="RZ38" s="806"/>
      <c r="SA38" s="806"/>
      <c r="SB38" s="806"/>
      <c r="SC38" s="806"/>
      <c r="SD38" s="806"/>
      <c r="SE38" s="806"/>
      <c r="SF38" s="806"/>
      <c r="SG38" s="806"/>
      <c r="SH38" s="806"/>
      <c r="SI38" s="806"/>
      <c r="SJ38" s="806"/>
      <c r="SK38" s="806"/>
      <c r="SL38" s="806"/>
      <c r="SM38" s="806"/>
      <c r="SN38" s="806"/>
      <c r="SO38" s="806"/>
      <c r="SP38" s="806"/>
      <c r="SQ38" s="806"/>
      <c r="SR38" s="806"/>
      <c r="SS38" s="806"/>
      <c r="ST38" s="806"/>
      <c r="SU38" s="806"/>
      <c r="SV38" s="806"/>
      <c r="SW38" s="806"/>
      <c r="SX38" s="806"/>
      <c r="SY38" s="806"/>
      <c r="SZ38" s="806"/>
      <c r="TA38" s="806"/>
      <c r="TB38" s="806"/>
      <c r="TC38" s="806"/>
      <c r="TD38" s="806"/>
      <c r="TE38" s="806"/>
      <c r="TF38" s="806"/>
      <c r="TG38" s="806"/>
      <c r="TH38" s="806"/>
      <c r="TI38" s="806"/>
      <c r="TJ38" s="806"/>
      <c r="TK38" s="806"/>
      <c r="TL38" s="806"/>
      <c r="TM38" s="806"/>
      <c r="TN38" s="806"/>
      <c r="TO38" s="806"/>
      <c r="TP38" s="806"/>
      <c r="TQ38" s="806"/>
      <c r="TR38" s="806"/>
      <c r="TS38" s="806"/>
      <c r="TT38" s="806"/>
      <c r="TU38" s="806"/>
      <c r="TV38" s="806"/>
      <c r="TW38" s="806"/>
      <c r="TX38" s="806"/>
      <c r="TY38" s="806"/>
      <c r="TZ38" s="806"/>
      <c r="UA38" s="806"/>
      <c r="UB38" s="806"/>
      <c r="UC38" s="806"/>
      <c r="UD38" s="806"/>
      <c r="UE38" s="806"/>
      <c r="UF38" s="806"/>
      <c r="UG38" s="806"/>
      <c r="UH38" s="806"/>
      <c r="UI38" s="806"/>
      <c r="UJ38" s="806"/>
      <c r="UK38" s="806"/>
      <c r="UL38" s="806"/>
      <c r="UM38" s="806"/>
      <c r="UN38" s="806"/>
      <c r="UO38" s="806"/>
      <c r="UP38" s="806"/>
      <c r="UQ38" s="806"/>
      <c r="UR38" s="806"/>
      <c r="US38" s="806"/>
      <c r="UT38" s="806"/>
      <c r="UU38" s="806"/>
      <c r="UV38" s="806"/>
      <c r="UW38" s="806"/>
      <c r="UX38" s="806"/>
      <c r="UY38" s="806"/>
      <c r="UZ38" s="806"/>
      <c r="VA38" s="806"/>
      <c r="VB38" s="806"/>
      <c r="VC38" s="806"/>
      <c r="VD38" s="806"/>
      <c r="VE38" s="806"/>
      <c r="VF38" s="806"/>
      <c r="VG38" s="806"/>
      <c r="VH38" s="806"/>
      <c r="VI38" s="806"/>
      <c r="VJ38" s="806"/>
      <c r="VK38" s="806"/>
      <c r="VL38" s="806"/>
      <c r="VM38" s="806"/>
      <c r="VN38" s="806"/>
      <c r="VO38" s="806"/>
      <c r="VP38" s="806"/>
      <c r="VQ38" s="806"/>
      <c r="VR38" s="806"/>
      <c r="VS38" s="806"/>
      <c r="VT38" s="806"/>
      <c r="VU38" s="806"/>
      <c r="VV38" s="806"/>
      <c r="VW38" s="806"/>
      <c r="VX38" s="806"/>
      <c r="VY38" s="806"/>
      <c r="VZ38" s="806"/>
      <c r="WA38" s="806"/>
      <c r="WB38" s="806"/>
      <c r="WC38" s="806"/>
      <c r="WD38" s="806"/>
      <c r="WE38" s="806"/>
      <c r="WF38" s="806"/>
      <c r="WG38" s="806"/>
      <c r="WH38" s="806"/>
      <c r="WI38" s="806"/>
      <c r="WJ38" s="806"/>
      <c r="WK38" s="806"/>
      <c r="WL38" s="806"/>
      <c r="WM38" s="806"/>
      <c r="WN38" s="806"/>
      <c r="WO38" s="806"/>
      <c r="WP38" s="806"/>
      <c r="WQ38" s="806"/>
      <c r="WR38" s="806"/>
      <c r="WS38" s="806"/>
      <c r="WT38" s="806"/>
      <c r="WU38" s="806"/>
      <c r="WV38" s="806"/>
      <c r="WW38" s="806"/>
      <c r="WX38" s="806"/>
      <c r="WY38" s="806"/>
      <c r="WZ38" s="806"/>
      <c r="XA38" s="806"/>
      <c r="XB38" s="806"/>
      <c r="XC38" s="806"/>
      <c r="XD38" s="806"/>
      <c r="XE38" s="806"/>
      <c r="XF38" s="806"/>
      <c r="XG38" s="806"/>
      <c r="XH38" s="806"/>
      <c r="XI38" s="806"/>
      <c r="XJ38" s="806"/>
      <c r="XK38" s="806"/>
      <c r="XL38" s="806"/>
      <c r="XM38" s="806"/>
      <c r="XN38" s="806"/>
      <c r="XO38" s="806"/>
      <c r="XP38" s="806"/>
      <c r="XQ38" s="806"/>
      <c r="XR38" s="806"/>
      <c r="XS38" s="806"/>
      <c r="XT38" s="806"/>
      <c r="XU38" s="806"/>
      <c r="XV38" s="806"/>
      <c r="XW38" s="806"/>
      <c r="XX38" s="806"/>
      <c r="XY38" s="806"/>
      <c r="XZ38" s="806"/>
      <c r="YA38" s="806"/>
      <c r="YB38" s="806"/>
      <c r="YC38" s="806"/>
      <c r="YD38" s="806"/>
      <c r="YE38" s="806"/>
      <c r="YF38" s="806"/>
      <c r="YG38" s="806"/>
      <c r="YH38" s="806"/>
      <c r="YI38" s="806"/>
      <c r="YJ38" s="806"/>
      <c r="YK38" s="806"/>
      <c r="YL38" s="806"/>
      <c r="YM38" s="806"/>
      <c r="YN38" s="806"/>
      <c r="YO38" s="806"/>
      <c r="YP38" s="806"/>
      <c r="YQ38" s="806"/>
      <c r="YR38" s="806"/>
      <c r="YS38" s="806"/>
      <c r="YT38" s="806"/>
      <c r="YU38" s="806"/>
      <c r="YV38" s="806"/>
      <c r="YW38" s="806"/>
      <c r="YX38" s="806"/>
      <c r="YY38" s="806"/>
      <c r="YZ38" s="806"/>
      <c r="ZA38" s="806"/>
      <c r="ZB38" s="806"/>
      <c r="ZC38" s="806"/>
      <c r="ZD38" s="806"/>
      <c r="ZE38" s="806"/>
      <c r="ZF38" s="806"/>
      <c r="ZG38" s="806"/>
      <c r="ZH38" s="806"/>
      <c r="ZI38" s="806"/>
      <c r="ZJ38" s="806"/>
      <c r="ZK38" s="806"/>
      <c r="ZL38" s="806"/>
      <c r="ZM38" s="806"/>
      <c r="ZN38" s="806"/>
      <c r="ZO38" s="806"/>
      <c r="ZP38" s="806"/>
      <c r="ZQ38" s="806"/>
      <c r="ZR38" s="806"/>
      <c r="ZS38" s="806"/>
      <c r="ZT38" s="806"/>
      <c r="ZU38" s="806"/>
      <c r="ZV38" s="806"/>
      <c r="ZW38" s="806"/>
      <c r="ZX38" s="806"/>
      <c r="ZY38" s="806"/>
      <c r="ZZ38" s="806"/>
      <c r="AAA38" s="806"/>
      <c r="AAB38" s="806"/>
      <c r="AAC38" s="806"/>
      <c r="AAD38" s="806"/>
      <c r="AAE38" s="806"/>
      <c r="AAF38" s="806"/>
      <c r="AAG38" s="806"/>
      <c r="AAH38" s="806"/>
      <c r="AAI38" s="806"/>
      <c r="AAJ38" s="806"/>
      <c r="AAK38" s="806"/>
      <c r="AAL38" s="806"/>
      <c r="AAM38" s="806"/>
      <c r="AAN38" s="806"/>
      <c r="AAO38" s="806"/>
      <c r="AAP38" s="806"/>
      <c r="AAQ38" s="806"/>
      <c r="AAR38" s="806"/>
      <c r="AAS38" s="806"/>
      <c r="AAT38" s="806"/>
      <c r="AAU38" s="806"/>
      <c r="AAV38" s="806"/>
      <c r="AAW38" s="806"/>
      <c r="AAX38" s="806"/>
      <c r="AAY38" s="806"/>
      <c r="AAZ38" s="806"/>
      <c r="ABA38" s="806"/>
      <c r="ABB38" s="806"/>
      <c r="ABC38" s="806"/>
      <c r="ABD38" s="806"/>
      <c r="ABE38" s="806"/>
      <c r="ABF38" s="806"/>
      <c r="ABG38" s="806"/>
      <c r="ABH38" s="806"/>
      <c r="ABI38" s="806"/>
      <c r="ABJ38" s="806"/>
      <c r="ABK38" s="806"/>
      <c r="ABL38" s="806"/>
      <c r="ABM38" s="806"/>
      <c r="ABN38" s="806"/>
      <c r="ABO38" s="806"/>
      <c r="ABP38" s="806"/>
      <c r="ABQ38" s="806"/>
      <c r="ABR38" s="806"/>
      <c r="ABS38" s="806"/>
      <c r="ABT38" s="806"/>
      <c r="ABU38" s="806"/>
      <c r="ABV38" s="806"/>
      <c r="ABW38" s="806"/>
      <c r="ABX38" s="806"/>
      <c r="ABY38" s="806"/>
      <c r="ABZ38" s="806"/>
      <c r="ACA38" s="806"/>
      <c r="ACB38" s="806"/>
      <c r="ACC38" s="806"/>
      <c r="ACD38" s="806"/>
      <c r="ACE38" s="806"/>
      <c r="ACF38" s="806"/>
      <c r="ACG38" s="806"/>
      <c r="ACH38" s="806"/>
      <c r="ACI38" s="806"/>
      <c r="ACJ38" s="806"/>
      <c r="ACK38" s="806"/>
      <c r="ACL38" s="806"/>
      <c r="ACM38" s="806"/>
      <c r="ACN38" s="806"/>
      <c r="ACO38" s="806"/>
      <c r="ACP38" s="806"/>
      <c r="ACQ38" s="806"/>
      <c r="ACR38" s="806"/>
      <c r="ACS38" s="806"/>
      <c r="ACT38" s="806"/>
      <c r="ACU38" s="806"/>
      <c r="ACV38" s="806"/>
      <c r="ACW38" s="806"/>
      <c r="ACX38" s="806"/>
      <c r="ACY38" s="806"/>
      <c r="ACZ38" s="806"/>
      <c r="ADA38" s="806"/>
      <c r="ADB38" s="806"/>
      <c r="ADC38" s="806"/>
      <c r="ADD38" s="806"/>
      <c r="ADE38" s="806"/>
      <c r="ADF38" s="806"/>
      <c r="ADG38" s="806"/>
      <c r="ADH38" s="806"/>
      <c r="ADI38" s="806"/>
      <c r="ADJ38" s="806"/>
      <c r="ADK38" s="806"/>
      <c r="ADL38" s="806"/>
      <c r="ADM38" s="806"/>
      <c r="ADN38" s="806"/>
      <c r="ADO38" s="806"/>
      <c r="ADP38" s="806"/>
      <c r="ADQ38" s="806"/>
      <c r="ADR38" s="806"/>
      <c r="ADS38" s="806"/>
      <c r="ADT38" s="806"/>
      <c r="ADU38" s="806"/>
      <c r="ADV38" s="806"/>
      <c r="ADW38" s="806"/>
      <c r="ADX38" s="806"/>
      <c r="ADY38" s="806"/>
      <c r="ADZ38" s="806"/>
      <c r="AEA38" s="806"/>
      <c r="AEB38" s="806"/>
      <c r="AEC38" s="806"/>
      <c r="AED38" s="806"/>
      <c r="AEE38" s="806"/>
      <c r="AEF38" s="806"/>
      <c r="AEG38" s="806"/>
      <c r="AEH38" s="806"/>
      <c r="AEI38" s="806"/>
      <c r="AEJ38" s="806"/>
      <c r="AEK38" s="806"/>
      <c r="AEL38" s="806"/>
      <c r="AEM38" s="806"/>
      <c r="AEN38" s="806"/>
      <c r="AEO38" s="806"/>
      <c r="AEP38" s="806"/>
      <c r="AEQ38" s="806"/>
      <c r="AER38" s="806"/>
      <c r="AES38" s="806"/>
      <c r="AET38" s="806"/>
      <c r="AEU38" s="806"/>
      <c r="AEV38" s="806"/>
      <c r="AEW38" s="806"/>
      <c r="AEX38" s="806"/>
      <c r="AEY38" s="806"/>
      <c r="AEZ38" s="806"/>
      <c r="AFA38" s="806"/>
      <c r="AFB38" s="806"/>
      <c r="AFC38" s="806"/>
      <c r="AFD38" s="806"/>
      <c r="AFE38" s="806"/>
      <c r="AFF38" s="806"/>
      <c r="AFG38" s="806"/>
      <c r="AFH38" s="806"/>
      <c r="AFI38" s="806"/>
      <c r="AFJ38" s="806"/>
      <c r="AFK38" s="806"/>
      <c r="AFL38" s="806"/>
      <c r="AFM38" s="806"/>
      <c r="AFN38" s="806"/>
      <c r="AFO38" s="806"/>
      <c r="AFP38" s="806"/>
      <c r="AFQ38" s="806"/>
      <c r="AFR38" s="806"/>
      <c r="AFS38" s="806"/>
      <c r="AFT38" s="806"/>
      <c r="AFU38" s="806"/>
      <c r="AFV38" s="806"/>
      <c r="AFW38" s="806"/>
      <c r="AFX38" s="806"/>
      <c r="AFY38" s="806"/>
      <c r="AFZ38" s="806"/>
      <c r="AGA38" s="806"/>
      <c r="AGB38" s="806"/>
      <c r="AGC38" s="806"/>
      <c r="AGD38" s="806"/>
      <c r="AGE38" s="806"/>
      <c r="AGF38" s="806"/>
      <c r="AGG38" s="806"/>
      <c r="AGH38" s="806"/>
      <c r="AGI38" s="806"/>
      <c r="AGJ38" s="806"/>
      <c r="AGK38" s="806"/>
      <c r="AGL38" s="806"/>
      <c r="AGM38" s="806"/>
      <c r="AGN38" s="806"/>
      <c r="AGO38" s="806"/>
      <c r="AGP38" s="806"/>
      <c r="AGQ38" s="806"/>
      <c r="AGR38" s="806"/>
      <c r="AGS38" s="806"/>
      <c r="AGT38" s="806"/>
      <c r="AGU38" s="806"/>
      <c r="AGV38" s="806"/>
      <c r="AGW38" s="806"/>
      <c r="AGX38" s="806"/>
      <c r="AGY38" s="806"/>
      <c r="AGZ38" s="806"/>
      <c r="AHA38" s="806"/>
      <c r="AHB38" s="806"/>
      <c r="AHC38" s="806"/>
      <c r="AHD38" s="806"/>
      <c r="AHE38" s="806"/>
      <c r="AHF38" s="806"/>
      <c r="AHG38" s="806"/>
      <c r="AHH38" s="806"/>
      <c r="AHI38" s="806"/>
      <c r="AHJ38" s="806"/>
      <c r="AHK38" s="806"/>
      <c r="AHL38" s="806"/>
      <c r="AHM38" s="806"/>
      <c r="AHN38" s="806"/>
      <c r="AHO38" s="806"/>
      <c r="AHP38" s="806"/>
      <c r="AHQ38" s="806"/>
      <c r="AHR38" s="806"/>
      <c r="AHS38" s="806"/>
      <c r="AHT38" s="806"/>
      <c r="AHU38" s="806"/>
      <c r="AHV38" s="806"/>
      <c r="AHW38" s="806"/>
      <c r="AHX38" s="806"/>
      <c r="AHY38" s="806"/>
      <c r="AHZ38" s="806"/>
      <c r="AIA38" s="806"/>
      <c r="AIB38" s="806"/>
      <c r="AIC38" s="806"/>
      <c r="AID38" s="806"/>
      <c r="AIE38" s="806"/>
      <c r="AIF38" s="806"/>
      <c r="AIG38" s="806"/>
      <c r="AIH38" s="806"/>
      <c r="AII38" s="806"/>
      <c r="AIJ38" s="806"/>
      <c r="AIK38" s="806"/>
      <c r="AIL38" s="806"/>
      <c r="AIM38" s="806"/>
      <c r="AIN38" s="806"/>
      <c r="AIO38" s="806"/>
      <c r="AIP38" s="806"/>
      <c r="AIQ38" s="806"/>
      <c r="AIR38" s="806"/>
      <c r="AIS38" s="806"/>
      <c r="AIT38" s="806"/>
      <c r="AIU38" s="806"/>
      <c r="AIV38" s="806"/>
      <c r="AIW38" s="806"/>
      <c r="AIX38" s="806"/>
      <c r="AIY38" s="806"/>
      <c r="AIZ38" s="806"/>
      <c r="AJA38" s="806"/>
      <c r="AJB38" s="806"/>
      <c r="AJC38" s="806"/>
      <c r="AJD38" s="806"/>
      <c r="AJE38" s="806"/>
      <c r="AJF38" s="806"/>
      <c r="AJG38" s="806"/>
      <c r="AJH38" s="806"/>
      <c r="AJI38" s="806"/>
      <c r="AJJ38" s="806"/>
      <c r="AJK38" s="806"/>
      <c r="AJL38" s="806"/>
      <c r="AJM38" s="806"/>
      <c r="AJN38" s="806"/>
      <c r="AJO38" s="806"/>
      <c r="AJP38" s="806"/>
      <c r="AJQ38" s="806"/>
      <c r="AJR38" s="806"/>
      <c r="AJS38" s="806"/>
      <c r="AJT38" s="806"/>
      <c r="AJU38" s="806"/>
      <c r="AJV38" s="806"/>
      <c r="AJW38" s="806"/>
      <c r="AJX38" s="806"/>
      <c r="AJY38" s="806"/>
      <c r="AJZ38" s="806"/>
      <c r="AKA38" s="806"/>
      <c r="AKB38" s="806"/>
      <c r="AKC38" s="806"/>
      <c r="AKD38" s="806"/>
      <c r="AKE38" s="806"/>
      <c r="AKF38" s="806"/>
      <c r="AKG38" s="806"/>
      <c r="AKH38" s="806"/>
      <c r="AKI38" s="806"/>
      <c r="AKJ38" s="806"/>
      <c r="AKK38" s="806"/>
      <c r="AKL38" s="806"/>
      <c r="AKM38" s="806"/>
      <c r="AKN38" s="806"/>
      <c r="AKO38" s="806"/>
      <c r="AKP38" s="806"/>
      <c r="AKQ38" s="806"/>
      <c r="AKR38" s="806"/>
      <c r="AKS38" s="806"/>
      <c r="AKT38" s="806"/>
      <c r="AKU38" s="806"/>
      <c r="AKV38" s="806"/>
      <c r="AKW38" s="806"/>
      <c r="AKX38" s="806"/>
      <c r="AKY38" s="806"/>
      <c r="AKZ38" s="806"/>
      <c r="ALA38" s="806"/>
      <c r="ALB38" s="806"/>
      <c r="ALC38" s="806"/>
      <c r="ALD38" s="806"/>
      <c r="ALE38" s="806"/>
      <c r="ALF38" s="806"/>
      <c r="ALG38" s="806"/>
      <c r="ALH38" s="806"/>
      <c r="ALI38" s="806"/>
      <c r="ALJ38" s="806"/>
      <c r="ALK38" s="806"/>
      <c r="ALL38" s="806"/>
      <c r="ALM38" s="806"/>
      <c r="ALN38" s="806"/>
      <c r="ALO38" s="806"/>
      <c r="ALP38" s="806"/>
      <c r="ALQ38" s="806"/>
      <c r="ALR38" s="806"/>
      <c r="ALS38" s="806"/>
      <c r="ALT38" s="806"/>
      <c r="ALU38" s="806"/>
      <c r="ALV38" s="806"/>
      <c r="ALW38" s="806"/>
      <c r="ALX38" s="806"/>
      <c r="ALY38" s="806"/>
      <c r="ALZ38" s="806"/>
      <c r="AMA38" s="806"/>
      <c r="AMB38" s="806"/>
      <c r="AMC38" s="806"/>
      <c r="AMD38" s="806"/>
      <c r="AME38" s="806"/>
      <c r="AMF38" s="806"/>
      <c r="AMG38" s="806"/>
      <c r="AMH38" s="806"/>
      <c r="AMI38" s="806"/>
      <c r="AMJ38" s="806"/>
    </row>
    <row r="39" spans="1:1024" s="1003" customFormat="1" ht="109.5" customHeight="1">
      <c r="A39" s="997" t="s">
        <v>2755</v>
      </c>
      <c r="B39" s="998" t="s">
        <v>2557</v>
      </c>
      <c r="C39" s="997"/>
      <c r="D39" s="999" t="s">
        <v>2756</v>
      </c>
      <c r="E39" s="1018"/>
      <c r="F39" s="1033">
        <v>81</v>
      </c>
      <c r="G39" s="1033">
        <f t="shared" si="0"/>
        <v>81</v>
      </c>
      <c r="H39" s="367"/>
      <c r="I39" s="367"/>
      <c r="L39" s="806"/>
      <c r="M39" s="806"/>
      <c r="N39" s="806"/>
      <c r="O39" s="806"/>
      <c r="P39" s="806"/>
      <c r="Q39" s="806"/>
      <c r="R39" s="806"/>
      <c r="S39" s="806"/>
      <c r="T39" s="806"/>
      <c r="U39" s="806"/>
      <c r="V39" s="806"/>
      <c r="W39" s="806"/>
      <c r="X39" s="806"/>
      <c r="Y39" s="806"/>
      <c r="Z39" s="806"/>
      <c r="AA39" s="806"/>
      <c r="AB39" s="806"/>
      <c r="AC39" s="806"/>
      <c r="AD39" s="806"/>
      <c r="AE39" s="806"/>
      <c r="AF39" s="806"/>
      <c r="AG39" s="806"/>
      <c r="AH39" s="806"/>
      <c r="AI39" s="806"/>
      <c r="AJ39" s="806"/>
      <c r="AK39" s="806"/>
      <c r="AL39" s="806"/>
      <c r="AM39" s="806"/>
      <c r="AN39" s="806"/>
      <c r="AO39" s="806"/>
      <c r="AP39" s="806"/>
      <c r="AQ39" s="806"/>
      <c r="AR39" s="806"/>
      <c r="AS39" s="806"/>
      <c r="AT39" s="806"/>
      <c r="AU39" s="806"/>
      <c r="AV39" s="806"/>
      <c r="AW39" s="806"/>
      <c r="AX39" s="806"/>
      <c r="AY39" s="806"/>
      <c r="AZ39" s="806"/>
      <c r="BA39" s="806"/>
      <c r="BB39" s="806"/>
      <c r="BC39" s="806"/>
      <c r="BD39" s="806"/>
      <c r="BE39" s="806"/>
      <c r="BF39" s="806"/>
      <c r="BG39" s="806"/>
      <c r="BH39" s="806"/>
      <c r="BI39" s="806"/>
      <c r="BJ39" s="806"/>
      <c r="BK39" s="806"/>
      <c r="BL39" s="806"/>
      <c r="BM39" s="806"/>
      <c r="BN39" s="806"/>
      <c r="BO39" s="806"/>
      <c r="BP39" s="806"/>
      <c r="BQ39" s="806"/>
      <c r="BR39" s="806"/>
      <c r="BS39" s="806"/>
      <c r="BT39" s="806"/>
      <c r="BU39" s="806"/>
      <c r="BV39" s="806"/>
      <c r="BW39" s="806"/>
      <c r="BX39" s="806"/>
      <c r="BY39" s="806"/>
      <c r="BZ39" s="806"/>
      <c r="CA39" s="806"/>
      <c r="CB39" s="806"/>
      <c r="CC39" s="806"/>
      <c r="CD39" s="806"/>
      <c r="CE39" s="806"/>
      <c r="CF39" s="806"/>
      <c r="CG39" s="806"/>
      <c r="CH39" s="806"/>
      <c r="CI39" s="806"/>
      <c r="CJ39" s="806"/>
      <c r="CK39" s="806"/>
      <c r="CL39" s="806"/>
      <c r="CM39" s="806"/>
      <c r="CN39" s="806"/>
      <c r="CO39" s="806"/>
      <c r="CP39" s="806"/>
      <c r="CQ39" s="806"/>
      <c r="CR39" s="806"/>
      <c r="CS39" s="806"/>
      <c r="CT39" s="806"/>
      <c r="CU39" s="806"/>
      <c r="CV39" s="806"/>
      <c r="CW39" s="806"/>
      <c r="CX39" s="806"/>
      <c r="CY39" s="806"/>
      <c r="CZ39" s="806"/>
      <c r="DA39" s="806"/>
      <c r="DB39" s="806"/>
      <c r="DC39" s="806"/>
      <c r="DD39" s="806"/>
      <c r="DE39" s="806"/>
      <c r="DF39" s="806"/>
      <c r="DG39" s="806"/>
      <c r="DH39" s="806"/>
      <c r="DI39" s="806"/>
      <c r="DJ39" s="806"/>
      <c r="DK39" s="806"/>
      <c r="DL39" s="806"/>
      <c r="DM39" s="806"/>
      <c r="DN39" s="806"/>
      <c r="DO39" s="806"/>
      <c r="DP39" s="806"/>
      <c r="DQ39" s="806"/>
      <c r="DR39" s="806"/>
      <c r="DS39" s="806"/>
      <c r="DT39" s="806"/>
      <c r="DU39" s="806"/>
      <c r="DV39" s="806"/>
      <c r="DW39" s="806"/>
      <c r="DX39" s="806"/>
      <c r="DY39" s="806"/>
      <c r="DZ39" s="806"/>
      <c r="EA39" s="806"/>
      <c r="EB39" s="806"/>
      <c r="EC39" s="806"/>
      <c r="ED39" s="806"/>
      <c r="EE39" s="806"/>
      <c r="EF39" s="806"/>
      <c r="EG39" s="806"/>
      <c r="EH39" s="806"/>
      <c r="EI39" s="806"/>
      <c r="EJ39" s="806"/>
      <c r="EK39" s="806"/>
      <c r="EL39" s="806"/>
      <c r="EM39" s="806"/>
      <c r="EN39" s="806"/>
      <c r="EO39" s="806"/>
      <c r="EP39" s="806"/>
      <c r="EQ39" s="806"/>
      <c r="ER39" s="806"/>
      <c r="ES39" s="806"/>
      <c r="ET39" s="806"/>
      <c r="EU39" s="806"/>
      <c r="EV39" s="806"/>
      <c r="EW39" s="806"/>
      <c r="EX39" s="806"/>
      <c r="EY39" s="806"/>
      <c r="EZ39" s="806"/>
      <c r="FA39" s="806"/>
      <c r="FB39" s="806"/>
      <c r="FC39" s="806"/>
      <c r="FD39" s="806"/>
      <c r="FE39" s="806"/>
      <c r="FF39" s="806"/>
      <c r="FG39" s="806"/>
      <c r="FH39" s="806"/>
      <c r="FI39" s="806"/>
      <c r="FJ39" s="806"/>
      <c r="FK39" s="806"/>
      <c r="FL39" s="806"/>
      <c r="FM39" s="806"/>
      <c r="FN39" s="806"/>
      <c r="FO39" s="806"/>
      <c r="FP39" s="806"/>
      <c r="FQ39" s="806"/>
      <c r="FR39" s="806"/>
      <c r="FS39" s="806"/>
      <c r="FT39" s="806"/>
      <c r="FU39" s="806"/>
      <c r="FV39" s="806"/>
      <c r="FW39" s="806"/>
      <c r="FX39" s="806"/>
      <c r="FY39" s="806"/>
      <c r="FZ39" s="806"/>
      <c r="GA39" s="806"/>
      <c r="GB39" s="806"/>
      <c r="GC39" s="806"/>
      <c r="GD39" s="806"/>
      <c r="GE39" s="806"/>
      <c r="GF39" s="806"/>
      <c r="GG39" s="806"/>
      <c r="GH39" s="806"/>
      <c r="GI39" s="806"/>
      <c r="GJ39" s="806"/>
      <c r="GK39" s="806"/>
      <c r="GL39" s="806"/>
      <c r="GM39" s="806"/>
      <c r="GN39" s="806"/>
      <c r="GO39" s="806"/>
      <c r="GP39" s="806"/>
      <c r="GQ39" s="806"/>
      <c r="GR39" s="806"/>
      <c r="GS39" s="806"/>
      <c r="GT39" s="806"/>
      <c r="GU39" s="806"/>
      <c r="GV39" s="806"/>
      <c r="GW39" s="806"/>
      <c r="GX39" s="806"/>
      <c r="GY39" s="806"/>
      <c r="GZ39" s="806"/>
      <c r="HA39" s="806"/>
      <c r="HB39" s="806"/>
      <c r="HC39" s="806"/>
      <c r="HD39" s="806"/>
      <c r="HE39" s="806"/>
      <c r="HF39" s="806"/>
      <c r="HG39" s="806"/>
      <c r="HH39" s="806"/>
      <c r="HI39" s="806"/>
      <c r="HJ39" s="806"/>
      <c r="HK39" s="806"/>
      <c r="HL39" s="806"/>
      <c r="HM39" s="806"/>
      <c r="HN39" s="806"/>
      <c r="HO39" s="806"/>
      <c r="HP39" s="806"/>
      <c r="HQ39" s="806"/>
      <c r="HR39" s="806"/>
      <c r="HS39" s="806"/>
      <c r="HT39" s="806"/>
      <c r="HU39" s="806"/>
      <c r="HV39" s="806"/>
      <c r="HW39" s="806"/>
      <c r="HX39" s="806"/>
      <c r="HY39" s="806"/>
      <c r="HZ39" s="806"/>
      <c r="IA39" s="806"/>
      <c r="IB39" s="806"/>
      <c r="IC39" s="806"/>
      <c r="ID39" s="806"/>
      <c r="IE39" s="806"/>
      <c r="IF39" s="806"/>
      <c r="IG39" s="806"/>
      <c r="IH39" s="806"/>
      <c r="II39" s="806"/>
      <c r="IJ39" s="806"/>
      <c r="IK39" s="806"/>
      <c r="IL39" s="806"/>
      <c r="IM39" s="806"/>
      <c r="IN39" s="806"/>
      <c r="IO39" s="806"/>
      <c r="IP39" s="806"/>
      <c r="IQ39" s="806"/>
      <c r="IR39" s="806"/>
      <c r="IS39" s="806"/>
      <c r="IT39" s="806"/>
      <c r="IU39" s="806"/>
      <c r="IV39" s="806"/>
      <c r="IW39" s="806"/>
      <c r="IX39" s="806"/>
      <c r="IY39" s="806"/>
      <c r="IZ39" s="806"/>
      <c r="JA39" s="806"/>
      <c r="JB39" s="806"/>
      <c r="JC39" s="806"/>
      <c r="JD39" s="806"/>
      <c r="JE39" s="806"/>
      <c r="JF39" s="806"/>
      <c r="JG39" s="806"/>
      <c r="JH39" s="806"/>
      <c r="JI39" s="806"/>
      <c r="JJ39" s="806"/>
      <c r="JK39" s="806"/>
      <c r="JL39" s="806"/>
      <c r="JM39" s="806"/>
      <c r="JN39" s="806"/>
      <c r="JO39" s="806"/>
      <c r="JP39" s="806"/>
      <c r="JQ39" s="806"/>
      <c r="JR39" s="806"/>
      <c r="JS39" s="806"/>
      <c r="JT39" s="806"/>
      <c r="JU39" s="806"/>
      <c r="JV39" s="806"/>
      <c r="JW39" s="806"/>
      <c r="JX39" s="806"/>
      <c r="JY39" s="806"/>
      <c r="JZ39" s="806"/>
      <c r="KA39" s="806"/>
      <c r="KB39" s="806"/>
      <c r="KC39" s="806"/>
      <c r="KD39" s="806"/>
      <c r="KE39" s="806"/>
      <c r="KF39" s="806"/>
      <c r="KG39" s="806"/>
      <c r="KH39" s="806"/>
      <c r="KI39" s="806"/>
      <c r="KJ39" s="806"/>
      <c r="KK39" s="806"/>
      <c r="KL39" s="806"/>
      <c r="KM39" s="806"/>
      <c r="KN39" s="806"/>
      <c r="KO39" s="806"/>
      <c r="KP39" s="806"/>
      <c r="KQ39" s="806"/>
      <c r="KR39" s="806"/>
      <c r="KS39" s="806"/>
      <c r="KT39" s="806"/>
      <c r="KU39" s="806"/>
      <c r="KV39" s="806"/>
      <c r="KW39" s="806"/>
      <c r="KX39" s="806"/>
      <c r="KY39" s="806"/>
      <c r="KZ39" s="806"/>
      <c r="LA39" s="806"/>
      <c r="LB39" s="806"/>
      <c r="LC39" s="806"/>
      <c r="LD39" s="806"/>
      <c r="LE39" s="806"/>
      <c r="LF39" s="806"/>
      <c r="LG39" s="806"/>
      <c r="LH39" s="806"/>
      <c r="LI39" s="806"/>
      <c r="LJ39" s="806"/>
      <c r="LK39" s="806"/>
      <c r="LL39" s="806"/>
      <c r="LM39" s="806"/>
      <c r="LN39" s="806"/>
      <c r="LO39" s="806"/>
      <c r="LP39" s="806"/>
      <c r="LQ39" s="806"/>
      <c r="LR39" s="806"/>
      <c r="LS39" s="806"/>
      <c r="LT39" s="806"/>
      <c r="LU39" s="806"/>
      <c r="LV39" s="806"/>
      <c r="LW39" s="806"/>
      <c r="LX39" s="806"/>
      <c r="LY39" s="806"/>
      <c r="LZ39" s="806"/>
      <c r="MA39" s="806"/>
      <c r="MB39" s="806"/>
      <c r="MC39" s="806"/>
      <c r="MD39" s="806"/>
      <c r="ME39" s="806"/>
      <c r="MF39" s="806"/>
      <c r="MG39" s="806"/>
      <c r="MH39" s="806"/>
      <c r="MI39" s="806"/>
      <c r="MJ39" s="806"/>
      <c r="MK39" s="806"/>
      <c r="ML39" s="806"/>
      <c r="MM39" s="806"/>
      <c r="MN39" s="806"/>
      <c r="MO39" s="806"/>
      <c r="MP39" s="806"/>
      <c r="MQ39" s="806"/>
      <c r="MR39" s="806"/>
      <c r="MS39" s="806"/>
      <c r="MT39" s="806"/>
      <c r="MU39" s="806"/>
      <c r="MV39" s="806"/>
      <c r="MW39" s="806"/>
      <c r="MX39" s="806"/>
      <c r="MY39" s="806"/>
      <c r="MZ39" s="806"/>
      <c r="NA39" s="806"/>
      <c r="NB39" s="806"/>
      <c r="NC39" s="806"/>
      <c r="ND39" s="806"/>
      <c r="NE39" s="806"/>
      <c r="NF39" s="806"/>
      <c r="NG39" s="806"/>
      <c r="NH39" s="806"/>
      <c r="NI39" s="806"/>
      <c r="NJ39" s="806"/>
      <c r="NK39" s="806"/>
      <c r="NL39" s="806"/>
      <c r="NM39" s="806"/>
      <c r="NN39" s="806"/>
      <c r="NO39" s="806"/>
      <c r="NP39" s="806"/>
      <c r="NQ39" s="806"/>
      <c r="NR39" s="806"/>
      <c r="NS39" s="806"/>
      <c r="NT39" s="806"/>
      <c r="NU39" s="806"/>
      <c r="NV39" s="806"/>
      <c r="NW39" s="806"/>
      <c r="NX39" s="806"/>
      <c r="NY39" s="806"/>
      <c r="NZ39" s="806"/>
      <c r="OA39" s="806"/>
      <c r="OB39" s="806"/>
      <c r="OC39" s="806"/>
      <c r="OD39" s="806"/>
      <c r="OE39" s="806"/>
      <c r="OF39" s="806"/>
      <c r="OG39" s="806"/>
      <c r="OH39" s="806"/>
      <c r="OI39" s="806"/>
      <c r="OJ39" s="806"/>
      <c r="OK39" s="806"/>
      <c r="OL39" s="806"/>
      <c r="OM39" s="806"/>
      <c r="ON39" s="806"/>
      <c r="OO39" s="806"/>
      <c r="OP39" s="806"/>
      <c r="OQ39" s="806"/>
      <c r="OR39" s="806"/>
      <c r="OS39" s="806"/>
      <c r="OT39" s="806"/>
      <c r="OU39" s="806"/>
      <c r="OV39" s="806"/>
      <c r="OW39" s="806"/>
      <c r="OX39" s="806"/>
      <c r="OY39" s="806"/>
      <c r="OZ39" s="806"/>
      <c r="PA39" s="806"/>
      <c r="PB39" s="806"/>
      <c r="PC39" s="806"/>
      <c r="PD39" s="806"/>
      <c r="PE39" s="806"/>
      <c r="PF39" s="806"/>
      <c r="PG39" s="806"/>
      <c r="PH39" s="806"/>
      <c r="PI39" s="806"/>
      <c r="PJ39" s="806"/>
      <c r="PK39" s="806"/>
      <c r="PL39" s="806"/>
      <c r="PM39" s="806"/>
      <c r="PN39" s="806"/>
      <c r="PO39" s="806"/>
      <c r="PP39" s="806"/>
      <c r="PQ39" s="806"/>
      <c r="PR39" s="806"/>
      <c r="PS39" s="806"/>
      <c r="PT39" s="806"/>
      <c r="PU39" s="806"/>
      <c r="PV39" s="806"/>
      <c r="PW39" s="806"/>
      <c r="PX39" s="806"/>
      <c r="PY39" s="806"/>
      <c r="PZ39" s="806"/>
      <c r="QA39" s="806"/>
      <c r="QB39" s="806"/>
      <c r="QC39" s="806"/>
      <c r="QD39" s="806"/>
      <c r="QE39" s="806"/>
      <c r="QF39" s="806"/>
      <c r="QG39" s="806"/>
      <c r="QH39" s="806"/>
      <c r="QI39" s="806"/>
      <c r="QJ39" s="806"/>
      <c r="QK39" s="806"/>
      <c r="QL39" s="806"/>
      <c r="QM39" s="806"/>
      <c r="QN39" s="806"/>
      <c r="QO39" s="806"/>
      <c r="QP39" s="806"/>
      <c r="QQ39" s="806"/>
      <c r="QR39" s="806"/>
      <c r="QS39" s="806"/>
      <c r="QT39" s="806"/>
      <c r="QU39" s="806"/>
      <c r="QV39" s="806"/>
      <c r="QW39" s="806"/>
      <c r="QX39" s="806"/>
      <c r="QY39" s="806"/>
      <c r="QZ39" s="806"/>
      <c r="RA39" s="806"/>
      <c r="RB39" s="806"/>
      <c r="RC39" s="806"/>
      <c r="RD39" s="806"/>
      <c r="RE39" s="806"/>
      <c r="RF39" s="806"/>
      <c r="RG39" s="806"/>
      <c r="RH39" s="806"/>
      <c r="RI39" s="806"/>
      <c r="RJ39" s="806"/>
      <c r="RK39" s="806"/>
      <c r="RL39" s="806"/>
      <c r="RM39" s="806"/>
      <c r="RN39" s="806"/>
      <c r="RO39" s="806"/>
      <c r="RP39" s="806"/>
      <c r="RQ39" s="806"/>
      <c r="RR39" s="806"/>
      <c r="RS39" s="806"/>
      <c r="RT39" s="806"/>
      <c r="RU39" s="806"/>
      <c r="RV39" s="806"/>
      <c r="RW39" s="806"/>
      <c r="RX39" s="806"/>
      <c r="RY39" s="806"/>
      <c r="RZ39" s="806"/>
      <c r="SA39" s="806"/>
      <c r="SB39" s="806"/>
      <c r="SC39" s="806"/>
      <c r="SD39" s="806"/>
      <c r="SE39" s="806"/>
      <c r="SF39" s="806"/>
      <c r="SG39" s="806"/>
      <c r="SH39" s="806"/>
      <c r="SI39" s="806"/>
      <c r="SJ39" s="806"/>
      <c r="SK39" s="806"/>
      <c r="SL39" s="806"/>
      <c r="SM39" s="806"/>
      <c r="SN39" s="806"/>
      <c r="SO39" s="806"/>
      <c r="SP39" s="806"/>
      <c r="SQ39" s="806"/>
      <c r="SR39" s="806"/>
      <c r="SS39" s="806"/>
      <c r="ST39" s="806"/>
      <c r="SU39" s="806"/>
      <c r="SV39" s="806"/>
      <c r="SW39" s="806"/>
      <c r="SX39" s="806"/>
      <c r="SY39" s="806"/>
      <c r="SZ39" s="806"/>
      <c r="TA39" s="806"/>
      <c r="TB39" s="806"/>
      <c r="TC39" s="806"/>
      <c r="TD39" s="806"/>
      <c r="TE39" s="806"/>
      <c r="TF39" s="806"/>
      <c r="TG39" s="806"/>
      <c r="TH39" s="806"/>
      <c r="TI39" s="806"/>
      <c r="TJ39" s="806"/>
      <c r="TK39" s="806"/>
      <c r="TL39" s="806"/>
      <c r="TM39" s="806"/>
      <c r="TN39" s="806"/>
      <c r="TO39" s="806"/>
      <c r="TP39" s="806"/>
      <c r="TQ39" s="806"/>
      <c r="TR39" s="806"/>
      <c r="TS39" s="806"/>
      <c r="TT39" s="806"/>
      <c r="TU39" s="806"/>
      <c r="TV39" s="806"/>
      <c r="TW39" s="806"/>
      <c r="TX39" s="806"/>
      <c r="TY39" s="806"/>
      <c r="TZ39" s="806"/>
      <c r="UA39" s="806"/>
      <c r="UB39" s="806"/>
      <c r="UC39" s="806"/>
      <c r="UD39" s="806"/>
      <c r="UE39" s="806"/>
      <c r="UF39" s="806"/>
      <c r="UG39" s="806"/>
      <c r="UH39" s="806"/>
      <c r="UI39" s="806"/>
      <c r="UJ39" s="806"/>
      <c r="UK39" s="806"/>
      <c r="UL39" s="806"/>
      <c r="UM39" s="806"/>
      <c r="UN39" s="806"/>
      <c r="UO39" s="806"/>
      <c r="UP39" s="806"/>
      <c r="UQ39" s="806"/>
      <c r="UR39" s="806"/>
      <c r="US39" s="806"/>
      <c r="UT39" s="806"/>
      <c r="UU39" s="806"/>
      <c r="UV39" s="806"/>
      <c r="UW39" s="806"/>
      <c r="UX39" s="806"/>
      <c r="UY39" s="806"/>
      <c r="UZ39" s="806"/>
      <c r="VA39" s="806"/>
      <c r="VB39" s="806"/>
      <c r="VC39" s="806"/>
      <c r="VD39" s="806"/>
      <c r="VE39" s="806"/>
      <c r="VF39" s="806"/>
      <c r="VG39" s="806"/>
      <c r="VH39" s="806"/>
      <c r="VI39" s="806"/>
      <c r="VJ39" s="806"/>
      <c r="VK39" s="806"/>
      <c r="VL39" s="806"/>
      <c r="VM39" s="806"/>
      <c r="VN39" s="806"/>
      <c r="VO39" s="806"/>
      <c r="VP39" s="806"/>
      <c r="VQ39" s="806"/>
      <c r="VR39" s="806"/>
      <c r="VS39" s="806"/>
      <c r="VT39" s="806"/>
      <c r="VU39" s="806"/>
      <c r="VV39" s="806"/>
      <c r="VW39" s="806"/>
      <c r="VX39" s="806"/>
      <c r="VY39" s="806"/>
      <c r="VZ39" s="806"/>
      <c r="WA39" s="806"/>
      <c r="WB39" s="806"/>
      <c r="WC39" s="806"/>
      <c r="WD39" s="806"/>
      <c r="WE39" s="806"/>
      <c r="WF39" s="806"/>
      <c r="WG39" s="806"/>
      <c r="WH39" s="806"/>
      <c r="WI39" s="806"/>
      <c r="WJ39" s="806"/>
      <c r="WK39" s="806"/>
      <c r="WL39" s="806"/>
      <c r="WM39" s="806"/>
      <c r="WN39" s="806"/>
      <c r="WO39" s="806"/>
      <c r="WP39" s="806"/>
      <c r="WQ39" s="806"/>
      <c r="WR39" s="806"/>
      <c r="WS39" s="806"/>
      <c r="WT39" s="806"/>
      <c r="WU39" s="806"/>
      <c r="WV39" s="806"/>
      <c r="WW39" s="806"/>
      <c r="WX39" s="806"/>
      <c r="WY39" s="806"/>
      <c r="WZ39" s="806"/>
      <c r="XA39" s="806"/>
      <c r="XB39" s="806"/>
      <c r="XC39" s="806"/>
      <c r="XD39" s="806"/>
      <c r="XE39" s="806"/>
      <c r="XF39" s="806"/>
      <c r="XG39" s="806"/>
      <c r="XH39" s="806"/>
      <c r="XI39" s="806"/>
      <c r="XJ39" s="806"/>
      <c r="XK39" s="806"/>
      <c r="XL39" s="806"/>
      <c r="XM39" s="806"/>
      <c r="XN39" s="806"/>
      <c r="XO39" s="806"/>
      <c r="XP39" s="806"/>
      <c r="XQ39" s="806"/>
      <c r="XR39" s="806"/>
      <c r="XS39" s="806"/>
      <c r="XT39" s="806"/>
      <c r="XU39" s="806"/>
      <c r="XV39" s="806"/>
      <c r="XW39" s="806"/>
      <c r="XX39" s="806"/>
      <c r="XY39" s="806"/>
      <c r="XZ39" s="806"/>
      <c r="YA39" s="806"/>
      <c r="YB39" s="806"/>
      <c r="YC39" s="806"/>
      <c r="YD39" s="806"/>
      <c r="YE39" s="806"/>
      <c r="YF39" s="806"/>
      <c r="YG39" s="806"/>
      <c r="YH39" s="806"/>
      <c r="YI39" s="806"/>
      <c r="YJ39" s="806"/>
      <c r="YK39" s="806"/>
      <c r="YL39" s="806"/>
      <c r="YM39" s="806"/>
      <c r="YN39" s="806"/>
      <c r="YO39" s="806"/>
      <c r="YP39" s="806"/>
      <c r="YQ39" s="806"/>
      <c r="YR39" s="806"/>
      <c r="YS39" s="806"/>
      <c r="YT39" s="806"/>
      <c r="YU39" s="806"/>
      <c r="YV39" s="806"/>
      <c r="YW39" s="806"/>
      <c r="YX39" s="806"/>
      <c r="YY39" s="806"/>
      <c r="YZ39" s="806"/>
      <c r="ZA39" s="806"/>
      <c r="ZB39" s="806"/>
      <c r="ZC39" s="806"/>
      <c r="ZD39" s="806"/>
      <c r="ZE39" s="806"/>
      <c r="ZF39" s="806"/>
      <c r="ZG39" s="806"/>
      <c r="ZH39" s="806"/>
      <c r="ZI39" s="806"/>
      <c r="ZJ39" s="806"/>
      <c r="ZK39" s="806"/>
      <c r="ZL39" s="806"/>
      <c r="ZM39" s="806"/>
      <c r="ZN39" s="806"/>
      <c r="ZO39" s="806"/>
      <c r="ZP39" s="806"/>
      <c r="ZQ39" s="806"/>
      <c r="ZR39" s="806"/>
      <c r="ZS39" s="806"/>
      <c r="ZT39" s="806"/>
      <c r="ZU39" s="806"/>
      <c r="ZV39" s="806"/>
      <c r="ZW39" s="806"/>
      <c r="ZX39" s="806"/>
      <c r="ZY39" s="806"/>
      <c r="ZZ39" s="806"/>
      <c r="AAA39" s="806"/>
      <c r="AAB39" s="806"/>
      <c r="AAC39" s="806"/>
      <c r="AAD39" s="806"/>
      <c r="AAE39" s="806"/>
      <c r="AAF39" s="806"/>
      <c r="AAG39" s="806"/>
      <c r="AAH39" s="806"/>
      <c r="AAI39" s="806"/>
      <c r="AAJ39" s="806"/>
      <c r="AAK39" s="806"/>
      <c r="AAL39" s="806"/>
      <c r="AAM39" s="806"/>
      <c r="AAN39" s="806"/>
      <c r="AAO39" s="806"/>
      <c r="AAP39" s="806"/>
      <c r="AAQ39" s="806"/>
      <c r="AAR39" s="806"/>
      <c r="AAS39" s="806"/>
      <c r="AAT39" s="806"/>
      <c r="AAU39" s="806"/>
      <c r="AAV39" s="806"/>
      <c r="AAW39" s="806"/>
      <c r="AAX39" s="806"/>
      <c r="AAY39" s="806"/>
      <c r="AAZ39" s="806"/>
      <c r="ABA39" s="806"/>
      <c r="ABB39" s="806"/>
      <c r="ABC39" s="806"/>
      <c r="ABD39" s="806"/>
      <c r="ABE39" s="806"/>
      <c r="ABF39" s="806"/>
      <c r="ABG39" s="806"/>
      <c r="ABH39" s="806"/>
      <c r="ABI39" s="806"/>
      <c r="ABJ39" s="806"/>
      <c r="ABK39" s="806"/>
      <c r="ABL39" s="806"/>
      <c r="ABM39" s="806"/>
      <c r="ABN39" s="806"/>
      <c r="ABO39" s="806"/>
      <c r="ABP39" s="806"/>
      <c r="ABQ39" s="806"/>
      <c r="ABR39" s="806"/>
      <c r="ABS39" s="806"/>
      <c r="ABT39" s="806"/>
      <c r="ABU39" s="806"/>
      <c r="ABV39" s="806"/>
      <c r="ABW39" s="806"/>
      <c r="ABX39" s="806"/>
      <c r="ABY39" s="806"/>
      <c r="ABZ39" s="806"/>
      <c r="ACA39" s="806"/>
      <c r="ACB39" s="806"/>
      <c r="ACC39" s="806"/>
      <c r="ACD39" s="806"/>
      <c r="ACE39" s="806"/>
      <c r="ACF39" s="806"/>
      <c r="ACG39" s="806"/>
      <c r="ACH39" s="806"/>
      <c r="ACI39" s="806"/>
      <c r="ACJ39" s="806"/>
      <c r="ACK39" s="806"/>
      <c r="ACL39" s="806"/>
      <c r="ACM39" s="806"/>
      <c r="ACN39" s="806"/>
      <c r="ACO39" s="806"/>
      <c r="ACP39" s="806"/>
      <c r="ACQ39" s="806"/>
      <c r="ACR39" s="806"/>
      <c r="ACS39" s="806"/>
      <c r="ACT39" s="806"/>
      <c r="ACU39" s="806"/>
      <c r="ACV39" s="806"/>
      <c r="ACW39" s="806"/>
      <c r="ACX39" s="806"/>
      <c r="ACY39" s="806"/>
      <c r="ACZ39" s="806"/>
      <c r="ADA39" s="806"/>
      <c r="ADB39" s="806"/>
      <c r="ADC39" s="806"/>
      <c r="ADD39" s="806"/>
      <c r="ADE39" s="806"/>
      <c r="ADF39" s="806"/>
      <c r="ADG39" s="806"/>
      <c r="ADH39" s="806"/>
      <c r="ADI39" s="806"/>
      <c r="ADJ39" s="806"/>
      <c r="ADK39" s="806"/>
      <c r="ADL39" s="806"/>
      <c r="ADM39" s="806"/>
      <c r="ADN39" s="806"/>
      <c r="ADO39" s="806"/>
      <c r="ADP39" s="806"/>
      <c r="ADQ39" s="806"/>
      <c r="ADR39" s="806"/>
      <c r="ADS39" s="806"/>
      <c r="ADT39" s="806"/>
      <c r="ADU39" s="806"/>
      <c r="ADV39" s="806"/>
      <c r="ADW39" s="806"/>
      <c r="ADX39" s="806"/>
      <c r="ADY39" s="806"/>
      <c r="ADZ39" s="806"/>
      <c r="AEA39" s="806"/>
      <c r="AEB39" s="806"/>
      <c r="AEC39" s="806"/>
      <c r="AED39" s="806"/>
      <c r="AEE39" s="806"/>
      <c r="AEF39" s="806"/>
      <c r="AEG39" s="806"/>
      <c r="AEH39" s="806"/>
      <c r="AEI39" s="806"/>
      <c r="AEJ39" s="806"/>
      <c r="AEK39" s="806"/>
      <c r="AEL39" s="806"/>
      <c r="AEM39" s="806"/>
      <c r="AEN39" s="806"/>
      <c r="AEO39" s="806"/>
      <c r="AEP39" s="806"/>
      <c r="AEQ39" s="806"/>
      <c r="AER39" s="806"/>
      <c r="AES39" s="806"/>
      <c r="AET39" s="806"/>
      <c r="AEU39" s="806"/>
      <c r="AEV39" s="806"/>
      <c r="AEW39" s="806"/>
      <c r="AEX39" s="806"/>
      <c r="AEY39" s="806"/>
      <c r="AEZ39" s="806"/>
      <c r="AFA39" s="806"/>
      <c r="AFB39" s="806"/>
      <c r="AFC39" s="806"/>
      <c r="AFD39" s="806"/>
      <c r="AFE39" s="806"/>
      <c r="AFF39" s="806"/>
      <c r="AFG39" s="806"/>
      <c r="AFH39" s="806"/>
      <c r="AFI39" s="806"/>
      <c r="AFJ39" s="806"/>
      <c r="AFK39" s="806"/>
      <c r="AFL39" s="806"/>
      <c r="AFM39" s="806"/>
      <c r="AFN39" s="806"/>
      <c r="AFO39" s="806"/>
      <c r="AFP39" s="806"/>
      <c r="AFQ39" s="806"/>
      <c r="AFR39" s="806"/>
      <c r="AFS39" s="806"/>
      <c r="AFT39" s="806"/>
      <c r="AFU39" s="806"/>
      <c r="AFV39" s="806"/>
      <c r="AFW39" s="806"/>
      <c r="AFX39" s="806"/>
      <c r="AFY39" s="806"/>
      <c r="AFZ39" s="806"/>
      <c r="AGA39" s="806"/>
      <c r="AGB39" s="806"/>
      <c r="AGC39" s="806"/>
      <c r="AGD39" s="806"/>
      <c r="AGE39" s="806"/>
      <c r="AGF39" s="806"/>
      <c r="AGG39" s="806"/>
      <c r="AGH39" s="806"/>
      <c r="AGI39" s="806"/>
      <c r="AGJ39" s="806"/>
      <c r="AGK39" s="806"/>
      <c r="AGL39" s="806"/>
      <c r="AGM39" s="806"/>
      <c r="AGN39" s="806"/>
      <c r="AGO39" s="806"/>
      <c r="AGP39" s="806"/>
      <c r="AGQ39" s="806"/>
      <c r="AGR39" s="806"/>
      <c r="AGS39" s="806"/>
      <c r="AGT39" s="806"/>
      <c r="AGU39" s="806"/>
      <c r="AGV39" s="806"/>
      <c r="AGW39" s="806"/>
      <c r="AGX39" s="806"/>
      <c r="AGY39" s="806"/>
      <c r="AGZ39" s="806"/>
      <c r="AHA39" s="806"/>
      <c r="AHB39" s="806"/>
      <c r="AHC39" s="806"/>
      <c r="AHD39" s="806"/>
      <c r="AHE39" s="806"/>
      <c r="AHF39" s="806"/>
      <c r="AHG39" s="806"/>
      <c r="AHH39" s="806"/>
      <c r="AHI39" s="806"/>
      <c r="AHJ39" s="806"/>
      <c r="AHK39" s="806"/>
      <c r="AHL39" s="806"/>
      <c r="AHM39" s="806"/>
      <c r="AHN39" s="806"/>
      <c r="AHO39" s="806"/>
      <c r="AHP39" s="806"/>
      <c r="AHQ39" s="806"/>
      <c r="AHR39" s="806"/>
      <c r="AHS39" s="806"/>
      <c r="AHT39" s="806"/>
      <c r="AHU39" s="806"/>
      <c r="AHV39" s="806"/>
      <c r="AHW39" s="806"/>
      <c r="AHX39" s="806"/>
      <c r="AHY39" s="806"/>
      <c r="AHZ39" s="806"/>
      <c r="AIA39" s="806"/>
      <c r="AIB39" s="806"/>
      <c r="AIC39" s="806"/>
      <c r="AID39" s="806"/>
      <c r="AIE39" s="806"/>
      <c r="AIF39" s="806"/>
      <c r="AIG39" s="806"/>
      <c r="AIH39" s="806"/>
      <c r="AII39" s="806"/>
      <c r="AIJ39" s="806"/>
      <c r="AIK39" s="806"/>
      <c r="AIL39" s="806"/>
      <c r="AIM39" s="806"/>
      <c r="AIN39" s="806"/>
      <c r="AIO39" s="806"/>
      <c r="AIP39" s="806"/>
      <c r="AIQ39" s="806"/>
      <c r="AIR39" s="806"/>
      <c r="AIS39" s="806"/>
      <c r="AIT39" s="806"/>
      <c r="AIU39" s="806"/>
      <c r="AIV39" s="806"/>
      <c r="AIW39" s="806"/>
      <c r="AIX39" s="806"/>
      <c r="AIY39" s="806"/>
      <c r="AIZ39" s="806"/>
      <c r="AJA39" s="806"/>
      <c r="AJB39" s="806"/>
      <c r="AJC39" s="806"/>
      <c r="AJD39" s="806"/>
      <c r="AJE39" s="806"/>
      <c r="AJF39" s="806"/>
      <c r="AJG39" s="806"/>
      <c r="AJH39" s="806"/>
      <c r="AJI39" s="806"/>
      <c r="AJJ39" s="806"/>
      <c r="AJK39" s="806"/>
      <c r="AJL39" s="806"/>
      <c r="AJM39" s="806"/>
      <c r="AJN39" s="806"/>
      <c r="AJO39" s="806"/>
      <c r="AJP39" s="806"/>
      <c r="AJQ39" s="806"/>
      <c r="AJR39" s="806"/>
      <c r="AJS39" s="806"/>
      <c r="AJT39" s="806"/>
      <c r="AJU39" s="806"/>
      <c r="AJV39" s="806"/>
      <c r="AJW39" s="806"/>
      <c r="AJX39" s="806"/>
      <c r="AJY39" s="806"/>
      <c r="AJZ39" s="806"/>
      <c r="AKA39" s="806"/>
      <c r="AKB39" s="806"/>
      <c r="AKC39" s="806"/>
      <c r="AKD39" s="806"/>
      <c r="AKE39" s="806"/>
      <c r="AKF39" s="806"/>
      <c r="AKG39" s="806"/>
      <c r="AKH39" s="806"/>
      <c r="AKI39" s="806"/>
      <c r="AKJ39" s="806"/>
      <c r="AKK39" s="806"/>
      <c r="AKL39" s="806"/>
      <c r="AKM39" s="806"/>
      <c r="AKN39" s="806"/>
      <c r="AKO39" s="806"/>
      <c r="AKP39" s="806"/>
      <c r="AKQ39" s="806"/>
      <c r="AKR39" s="806"/>
      <c r="AKS39" s="806"/>
      <c r="AKT39" s="806"/>
      <c r="AKU39" s="806"/>
      <c r="AKV39" s="806"/>
      <c r="AKW39" s="806"/>
      <c r="AKX39" s="806"/>
      <c r="AKY39" s="806"/>
      <c r="AKZ39" s="806"/>
      <c r="ALA39" s="806"/>
      <c r="ALB39" s="806"/>
      <c r="ALC39" s="806"/>
      <c r="ALD39" s="806"/>
      <c r="ALE39" s="806"/>
      <c r="ALF39" s="806"/>
      <c r="ALG39" s="806"/>
      <c r="ALH39" s="806"/>
      <c r="ALI39" s="806"/>
      <c r="ALJ39" s="806"/>
      <c r="ALK39" s="806"/>
      <c r="ALL39" s="806"/>
      <c r="ALM39" s="806"/>
      <c r="ALN39" s="806"/>
      <c r="ALO39" s="806"/>
      <c r="ALP39" s="806"/>
      <c r="ALQ39" s="806"/>
      <c r="ALR39" s="806"/>
      <c r="ALS39" s="806"/>
      <c r="ALT39" s="806"/>
      <c r="ALU39" s="806"/>
      <c r="ALV39" s="806"/>
      <c r="ALW39" s="806"/>
      <c r="ALX39" s="806"/>
      <c r="ALY39" s="806"/>
      <c r="ALZ39" s="806"/>
      <c r="AMA39" s="806"/>
      <c r="AMB39" s="806"/>
      <c r="AMC39" s="806"/>
      <c r="AMD39" s="806"/>
      <c r="AME39" s="806"/>
      <c r="AMF39" s="806"/>
      <c r="AMG39" s="806"/>
      <c r="AMH39" s="806"/>
      <c r="AMI39" s="806"/>
      <c r="AMJ39" s="806"/>
    </row>
    <row r="40" spans="1:1024" s="1003" customFormat="1" ht="109.5" customHeight="1">
      <c r="A40" s="997" t="s">
        <v>2757</v>
      </c>
      <c r="B40" s="998" t="s">
        <v>2557</v>
      </c>
      <c r="C40" s="997"/>
      <c r="D40" s="999" t="s">
        <v>2928</v>
      </c>
      <c r="E40" s="1018"/>
      <c r="F40" s="1033">
        <v>85</v>
      </c>
      <c r="G40" s="1033">
        <f t="shared" si="0"/>
        <v>85</v>
      </c>
      <c r="H40" s="367"/>
      <c r="I40" s="367"/>
      <c r="L40" s="806"/>
      <c r="M40" s="806"/>
      <c r="N40" s="806"/>
      <c r="O40" s="806"/>
      <c r="P40" s="806"/>
      <c r="Q40" s="806"/>
      <c r="R40" s="806"/>
      <c r="S40" s="806"/>
      <c r="T40" s="806"/>
      <c r="U40" s="806"/>
      <c r="V40" s="806"/>
      <c r="W40" s="806"/>
      <c r="X40" s="806"/>
      <c r="Y40" s="806"/>
      <c r="Z40" s="806"/>
      <c r="AA40" s="806"/>
      <c r="AB40" s="806"/>
      <c r="AC40" s="806"/>
      <c r="AD40" s="806"/>
      <c r="AE40" s="806"/>
      <c r="AF40" s="806"/>
      <c r="AG40" s="806"/>
      <c r="AH40" s="806"/>
      <c r="AI40" s="806"/>
      <c r="AJ40" s="806"/>
      <c r="AK40" s="806"/>
      <c r="AL40" s="806"/>
      <c r="AM40" s="806"/>
      <c r="AN40" s="806"/>
      <c r="AO40" s="806"/>
      <c r="AP40" s="806"/>
      <c r="AQ40" s="806"/>
      <c r="AR40" s="806"/>
      <c r="AS40" s="806"/>
      <c r="AT40" s="806"/>
      <c r="AU40" s="806"/>
      <c r="AV40" s="806"/>
      <c r="AW40" s="806"/>
      <c r="AX40" s="806"/>
      <c r="AY40" s="806"/>
      <c r="AZ40" s="806"/>
      <c r="BA40" s="806"/>
      <c r="BB40" s="806"/>
      <c r="BC40" s="806"/>
      <c r="BD40" s="806"/>
      <c r="BE40" s="806"/>
      <c r="BF40" s="806"/>
      <c r="BG40" s="806"/>
      <c r="BH40" s="806"/>
      <c r="BI40" s="806"/>
      <c r="BJ40" s="806"/>
      <c r="BK40" s="806"/>
      <c r="BL40" s="806"/>
      <c r="BM40" s="806"/>
      <c r="BN40" s="806"/>
      <c r="BO40" s="806"/>
      <c r="BP40" s="806"/>
      <c r="BQ40" s="806"/>
      <c r="BR40" s="806"/>
      <c r="BS40" s="806"/>
      <c r="BT40" s="806"/>
      <c r="BU40" s="806"/>
      <c r="BV40" s="806"/>
      <c r="BW40" s="806"/>
      <c r="BX40" s="806"/>
      <c r="BY40" s="806"/>
      <c r="BZ40" s="806"/>
      <c r="CA40" s="806"/>
      <c r="CB40" s="806"/>
      <c r="CC40" s="806"/>
      <c r="CD40" s="806"/>
      <c r="CE40" s="806"/>
      <c r="CF40" s="806"/>
      <c r="CG40" s="806"/>
      <c r="CH40" s="806"/>
      <c r="CI40" s="806"/>
      <c r="CJ40" s="806"/>
      <c r="CK40" s="806"/>
      <c r="CL40" s="806"/>
      <c r="CM40" s="806"/>
      <c r="CN40" s="806"/>
      <c r="CO40" s="806"/>
      <c r="CP40" s="806"/>
      <c r="CQ40" s="806"/>
      <c r="CR40" s="806"/>
      <c r="CS40" s="806"/>
      <c r="CT40" s="806"/>
      <c r="CU40" s="806"/>
      <c r="CV40" s="806"/>
      <c r="CW40" s="806"/>
      <c r="CX40" s="806"/>
      <c r="CY40" s="806"/>
      <c r="CZ40" s="806"/>
      <c r="DA40" s="806"/>
      <c r="DB40" s="806"/>
      <c r="DC40" s="806"/>
      <c r="DD40" s="806"/>
      <c r="DE40" s="806"/>
      <c r="DF40" s="806"/>
      <c r="DG40" s="806"/>
      <c r="DH40" s="806"/>
      <c r="DI40" s="806"/>
      <c r="DJ40" s="806"/>
      <c r="DK40" s="806"/>
      <c r="DL40" s="806"/>
      <c r="DM40" s="806"/>
      <c r="DN40" s="806"/>
      <c r="DO40" s="806"/>
      <c r="DP40" s="806"/>
      <c r="DQ40" s="806"/>
      <c r="DR40" s="806"/>
      <c r="DS40" s="806"/>
      <c r="DT40" s="806"/>
      <c r="DU40" s="806"/>
      <c r="DV40" s="806"/>
      <c r="DW40" s="806"/>
      <c r="DX40" s="806"/>
      <c r="DY40" s="806"/>
      <c r="DZ40" s="806"/>
      <c r="EA40" s="806"/>
      <c r="EB40" s="806"/>
      <c r="EC40" s="806"/>
      <c r="ED40" s="806"/>
      <c r="EE40" s="806"/>
      <c r="EF40" s="806"/>
      <c r="EG40" s="806"/>
      <c r="EH40" s="806"/>
      <c r="EI40" s="806"/>
      <c r="EJ40" s="806"/>
      <c r="EK40" s="806"/>
      <c r="EL40" s="806"/>
      <c r="EM40" s="806"/>
      <c r="EN40" s="806"/>
      <c r="EO40" s="806"/>
      <c r="EP40" s="806"/>
      <c r="EQ40" s="806"/>
      <c r="ER40" s="806"/>
      <c r="ES40" s="806"/>
      <c r="ET40" s="806"/>
      <c r="EU40" s="806"/>
      <c r="EV40" s="806"/>
      <c r="EW40" s="806"/>
      <c r="EX40" s="806"/>
      <c r="EY40" s="806"/>
      <c r="EZ40" s="806"/>
      <c r="FA40" s="806"/>
      <c r="FB40" s="806"/>
      <c r="FC40" s="806"/>
      <c r="FD40" s="806"/>
      <c r="FE40" s="806"/>
      <c r="FF40" s="806"/>
      <c r="FG40" s="806"/>
      <c r="FH40" s="806"/>
      <c r="FI40" s="806"/>
      <c r="FJ40" s="806"/>
      <c r="FK40" s="806"/>
      <c r="FL40" s="806"/>
      <c r="FM40" s="806"/>
      <c r="FN40" s="806"/>
      <c r="FO40" s="806"/>
      <c r="FP40" s="806"/>
      <c r="FQ40" s="806"/>
      <c r="FR40" s="806"/>
      <c r="FS40" s="806"/>
      <c r="FT40" s="806"/>
      <c r="FU40" s="806"/>
      <c r="FV40" s="806"/>
      <c r="FW40" s="806"/>
      <c r="FX40" s="806"/>
      <c r="FY40" s="806"/>
      <c r="FZ40" s="806"/>
      <c r="GA40" s="806"/>
      <c r="GB40" s="806"/>
      <c r="GC40" s="806"/>
      <c r="GD40" s="806"/>
      <c r="GE40" s="806"/>
      <c r="GF40" s="806"/>
      <c r="GG40" s="806"/>
      <c r="GH40" s="806"/>
      <c r="GI40" s="806"/>
      <c r="GJ40" s="806"/>
      <c r="GK40" s="806"/>
      <c r="GL40" s="806"/>
      <c r="GM40" s="806"/>
      <c r="GN40" s="806"/>
      <c r="GO40" s="806"/>
      <c r="GP40" s="806"/>
      <c r="GQ40" s="806"/>
      <c r="GR40" s="806"/>
      <c r="GS40" s="806"/>
      <c r="GT40" s="806"/>
      <c r="GU40" s="806"/>
      <c r="GV40" s="806"/>
      <c r="GW40" s="806"/>
      <c r="GX40" s="806"/>
      <c r="GY40" s="806"/>
      <c r="GZ40" s="806"/>
      <c r="HA40" s="806"/>
      <c r="HB40" s="806"/>
      <c r="HC40" s="806"/>
      <c r="HD40" s="806"/>
      <c r="HE40" s="806"/>
      <c r="HF40" s="806"/>
      <c r="HG40" s="806"/>
      <c r="HH40" s="806"/>
      <c r="HI40" s="806"/>
      <c r="HJ40" s="806"/>
      <c r="HK40" s="806"/>
      <c r="HL40" s="806"/>
      <c r="HM40" s="806"/>
      <c r="HN40" s="806"/>
      <c r="HO40" s="806"/>
      <c r="HP40" s="806"/>
      <c r="HQ40" s="806"/>
      <c r="HR40" s="806"/>
      <c r="HS40" s="806"/>
      <c r="HT40" s="806"/>
      <c r="HU40" s="806"/>
      <c r="HV40" s="806"/>
      <c r="HW40" s="806"/>
      <c r="HX40" s="806"/>
      <c r="HY40" s="806"/>
      <c r="HZ40" s="806"/>
      <c r="IA40" s="806"/>
      <c r="IB40" s="806"/>
      <c r="IC40" s="806"/>
      <c r="ID40" s="806"/>
      <c r="IE40" s="806"/>
      <c r="IF40" s="806"/>
      <c r="IG40" s="806"/>
      <c r="IH40" s="806"/>
      <c r="II40" s="806"/>
      <c r="IJ40" s="806"/>
      <c r="IK40" s="806"/>
      <c r="IL40" s="806"/>
      <c r="IM40" s="806"/>
      <c r="IN40" s="806"/>
      <c r="IO40" s="806"/>
      <c r="IP40" s="806"/>
      <c r="IQ40" s="806"/>
      <c r="IR40" s="806"/>
      <c r="IS40" s="806"/>
      <c r="IT40" s="806"/>
      <c r="IU40" s="806"/>
      <c r="IV40" s="806"/>
      <c r="IW40" s="806"/>
      <c r="IX40" s="806"/>
      <c r="IY40" s="806"/>
      <c r="IZ40" s="806"/>
      <c r="JA40" s="806"/>
      <c r="JB40" s="806"/>
      <c r="JC40" s="806"/>
      <c r="JD40" s="806"/>
      <c r="JE40" s="806"/>
      <c r="JF40" s="806"/>
      <c r="JG40" s="806"/>
      <c r="JH40" s="806"/>
      <c r="JI40" s="806"/>
      <c r="JJ40" s="806"/>
      <c r="JK40" s="806"/>
      <c r="JL40" s="806"/>
      <c r="JM40" s="806"/>
      <c r="JN40" s="806"/>
      <c r="JO40" s="806"/>
      <c r="JP40" s="806"/>
      <c r="JQ40" s="806"/>
      <c r="JR40" s="806"/>
      <c r="JS40" s="806"/>
      <c r="JT40" s="806"/>
      <c r="JU40" s="806"/>
      <c r="JV40" s="806"/>
      <c r="JW40" s="806"/>
      <c r="JX40" s="806"/>
      <c r="JY40" s="806"/>
      <c r="JZ40" s="806"/>
      <c r="KA40" s="806"/>
      <c r="KB40" s="806"/>
      <c r="KC40" s="806"/>
      <c r="KD40" s="806"/>
      <c r="KE40" s="806"/>
      <c r="KF40" s="806"/>
      <c r="KG40" s="806"/>
      <c r="KH40" s="806"/>
      <c r="KI40" s="806"/>
      <c r="KJ40" s="806"/>
      <c r="KK40" s="806"/>
      <c r="KL40" s="806"/>
      <c r="KM40" s="806"/>
      <c r="KN40" s="806"/>
      <c r="KO40" s="806"/>
      <c r="KP40" s="806"/>
      <c r="KQ40" s="806"/>
      <c r="KR40" s="806"/>
      <c r="KS40" s="806"/>
      <c r="KT40" s="806"/>
      <c r="KU40" s="806"/>
      <c r="KV40" s="806"/>
      <c r="KW40" s="806"/>
      <c r="KX40" s="806"/>
      <c r="KY40" s="806"/>
      <c r="KZ40" s="806"/>
      <c r="LA40" s="806"/>
      <c r="LB40" s="806"/>
      <c r="LC40" s="806"/>
      <c r="LD40" s="806"/>
      <c r="LE40" s="806"/>
      <c r="LF40" s="806"/>
      <c r="LG40" s="806"/>
      <c r="LH40" s="806"/>
      <c r="LI40" s="806"/>
      <c r="LJ40" s="806"/>
      <c r="LK40" s="806"/>
      <c r="LL40" s="806"/>
      <c r="LM40" s="806"/>
      <c r="LN40" s="806"/>
      <c r="LO40" s="806"/>
      <c r="LP40" s="806"/>
      <c r="LQ40" s="806"/>
      <c r="LR40" s="806"/>
      <c r="LS40" s="806"/>
      <c r="LT40" s="806"/>
      <c r="LU40" s="806"/>
      <c r="LV40" s="806"/>
      <c r="LW40" s="806"/>
      <c r="LX40" s="806"/>
      <c r="LY40" s="806"/>
      <c r="LZ40" s="806"/>
      <c r="MA40" s="806"/>
      <c r="MB40" s="806"/>
      <c r="MC40" s="806"/>
      <c r="MD40" s="806"/>
      <c r="ME40" s="806"/>
      <c r="MF40" s="806"/>
      <c r="MG40" s="806"/>
      <c r="MH40" s="806"/>
      <c r="MI40" s="806"/>
      <c r="MJ40" s="806"/>
      <c r="MK40" s="806"/>
      <c r="ML40" s="806"/>
      <c r="MM40" s="806"/>
      <c r="MN40" s="806"/>
      <c r="MO40" s="806"/>
      <c r="MP40" s="806"/>
      <c r="MQ40" s="806"/>
      <c r="MR40" s="806"/>
      <c r="MS40" s="806"/>
      <c r="MT40" s="806"/>
      <c r="MU40" s="806"/>
      <c r="MV40" s="806"/>
      <c r="MW40" s="806"/>
      <c r="MX40" s="806"/>
      <c r="MY40" s="806"/>
      <c r="MZ40" s="806"/>
      <c r="NA40" s="806"/>
      <c r="NB40" s="806"/>
      <c r="NC40" s="806"/>
      <c r="ND40" s="806"/>
      <c r="NE40" s="806"/>
      <c r="NF40" s="806"/>
      <c r="NG40" s="806"/>
      <c r="NH40" s="806"/>
      <c r="NI40" s="806"/>
      <c r="NJ40" s="806"/>
      <c r="NK40" s="806"/>
      <c r="NL40" s="806"/>
      <c r="NM40" s="806"/>
      <c r="NN40" s="806"/>
      <c r="NO40" s="806"/>
      <c r="NP40" s="806"/>
      <c r="NQ40" s="806"/>
      <c r="NR40" s="806"/>
      <c r="NS40" s="806"/>
      <c r="NT40" s="806"/>
      <c r="NU40" s="806"/>
      <c r="NV40" s="806"/>
      <c r="NW40" s="806"/>
      <c r="NX40" s="806"/>
      <c r="NY40" s="806"/>
      <c r="NZ40" s="806"/>
      <c r="OA40" s="806"/>
      <c r="OB40" s="806"/>
      <c r="OC40" s="806"/>
      <c r="OD40" s="806"/>
      <c r="OE40" s="806"/>
      <c r="OF40" s="806"/>
      <c r="OG40" s="806"/>
      <c r="OH40" s="806"/>
      <c r="OI40" s="806"/>
      <c r="OJ40" s="806"/>
      <c r="OK40" s="806"/>
      <c r="OL40" s="806"/>
      <c r="OM40" s="806"/>
      <c r="ON40" s="806"/>
      <c r="OO40" s="806"/>
      <c r="OP40" s="806"/>
      <c r="OQ40" s="806"/>
      <c r="OR40" s="806"/>
      <c r="OS40" s="806"/>
      <c r="OT40" s="806"/>
      <c r="OU40" s="806"/>
      <c r="OV40" s="806"/>
      <c r="OW40" s="806"/>
      <c r="OX40" s="806"/>
      <c r="OY40" s="806"/>
      <c r="OZ40" s="806"/>
      <c r="PA40" s="806"/>
      <c r="PB40" s="806"/>
      <c r="PC40" s="806"/>
      <c r="PD40" s="806"/>
      <c r="PE40" s="806"/>
      <c r="PF40" s="806"/>
      <c r="PG40" s="806"/>
      <c r="PH40" s="806"/>
      <c r="PI40" s="806"/>
      <c r="PJ40" s="806"/>
      <c r="PK40" s="806"/>
      <c r="PL40" s="806"/>
      <c r="PM40" s="806"/>
      <c r="PN40" s="806"/>
      <c r="PO40" s="806"/>
      <c r="PP40" s="806"/>
      <c r="PQ40" s="806"/>
      <c r="PR40" s="806"/>
      <c r="PS40" s="806"/>
      <c r="PT40" s="806"/>
      <c r="PU40" s="806"/>
      <c r="PV40" s="806"/>
      <c r="PW40" s="806"/>
      <c r="PX40" s="806"/>
      <c r="PY40" s="806"/>
      <c r="PZ40" s="806"/>
      <c r="QA40" s="806"/>
      <c r="QB40" s="806"/>
      <c r="QC40" s="806"/>
      <c r="QD40" s="806"/>
      <c r="QE40" s="806"/>
      <c r="QF40" s="806"/>
      <c r="QG40" s="806"/>
      <c r="QH40" s="806"/>
      <c r="QI40" s="806"/>
      <c r="QJ40" s="806"/>
      <c r="QK40" s="806"/>
      <c r="QL40" s="806"/>
      <c r="QM40" s="806"/>
      <c r="QN40" s="806"/>
      <c r="QO40" s="806"/>
      <c r="QP40" s="806"/>
      <c r="QQ40" s="806"/>
      <c r="QR40" s="806"/>
      <c r="QS40" s="806"/>
      <c r="QT40" s="806"/>
      <c r="QU40" s="806"/>
      <c r="QV40" s="806"/>
      <c r="QW40" s="806"/>
      <c r="QX40" s="806"/>
      <c r="QY40" s="806"/>
      <c r="QZ40" s="806"/>
      <c r="RA40" s="806"/>
      <c r="RB40" s="806"/>
      <c r="RC40" s="806"/>
      <c r="RD40" s="806"/>
      <c r="RE40" s="806"/>
      <c r="RF40" s="806"/>
      <c r="RG40" s="806"/>
      <c r="RH40" s="806"/>
      <c r="RI40" s="806"/>
      <c r="RJ40" s="806"/>
      <c r="RK40" s="806"/>
      <c r="RL40" s="806"/>
      <c r="RM40" s="806"/>
      <c r="RN40" s="806"/>
      <c r="RO40" s="806"/>
      <c r="RP40" s="806"/>
      <c r="RQ40" s="806"/>
      <c r="RR40" s="806"/>
      <c r="RS40" s="806"/>
      <c r="RT40" s="806"/>
      <c r="RU40" s="806"/>
      <c r="RV40" s="806"/>
      <c r="RW40" s="806"/>
      <c r="RX40" s="806"/>
      <c r="RY40" s="806"/>
      <c r="RZ40" s="806"/>
      <c r="SA40" s="806"/>
      <c r="SB40" s="806"/>
      <c r="SC40" s="806"/>
      <c r="SD40" s="806"/>
      <c r="SE40" s="806"/>
      <c r="SF40" s="806"/>
      <c r="SG40" s="806"/>
      <c r="SH40" s="806"/>
      <c r="SI40" s="806"/>
      <c r="SJ40" s="806"/>
      <c r="SK40" s="806"/>
      <c r="SL40" s="806"/>
      <c r="SM40" s="806"/>
      <c r="SN40" s="806"/>
      <c r="SO40" s="806"/>
      <c r="SP40" s="806"/>
      <c r="SQ40" s="806"/>
      <c r="SR40" s="806"/>
      <c r="SS40" s="806"/>
      <c r="ST40" s="806"/>
      <c r="SU40" s="806"/>
      <c r="SV40" s="806"/>
      <c r="SW40" s="806"/>
      <c r="SX40" s="806"/>
      <c r="SY40" s="806"/>
      <c r="SZ40" s="806"/>
      <c r="TA40" s="806"/>
      <c r="TB40" s="806"/>
      <c r="TC40" s="806"/>
      <c r="TD40" s="806"/>
      <c r="TE40" s="806"/>
      <c r="TF40" s="806"/>
      <c r="TG40" s="806"/>
      <c r="TH40" s="806"/>
      <c r="TI40" s="806"/>
      <c r="TJ40" s="806"/>
      <c r="TK40" s="806"/>
      <c r="TL40" s="806"/>
      <c r="TM40" s="806"/>
      <c r="TN40" s="806"/>
      <c r="TO40" s="806"/>
      <c r="TP40" s="806"/>
      <c r="TQ40" s="806"/>
      <c r="TR40" s="806"/>
      <c r="TS40" s="806"/>
      <c r="TT40" s="806"/>
      <c r="TU40" s="806"/>
      <c r="TV40" s="806"/>
      <c r="TW40" s="806"/>
      <c r="TX40" s="806"/>
      <c r="TY40" s="806"/>
      <c r="TZ40" s="806"/>
      <c r="UA40" s="806"/>
      <c r="UB40" s="806"/>
      <c r="UC40" s="806"/>
      <c r="UD40" s="806"/>
      <c r="UE40" s="806"/>
      <c r="UF40" s="806"/>
      <c r="UG40" s="806"/>
      <c r="UH40" s="806"/>
      <c r="UI40" s="806"/>
      <c r="UJ40" s="806"/>
      <c r="UK40" s="806"/>
      <c r="UL40" s="806"/>
      <c r="UM40" s="806"/>
      <c r="UN40" s="806"/>
      <c r="UO40" s="806"/>
      <c r="UP40" s="806"/>
      <c r="UQ40" s="806"/>
      <c r="UR40" s="806"/>
      <c r="US40" s="806"/>
      <c r="UT40" s="806"/>
      <c r="UU40" s="806"/>
      <c r="UV40" s="806"/>
      <c r="UW40" s="806"/>
      <c r="UX40" s="806"/>
      <c r="UY40" s="806"/>
      <c r="UZ40" s="806"/>
      <c r="VA40" s="806"/>
      <c r="VB40" s="806"/>
      <c r="VC40" s="806"/>
      <c r="VD40" s="806"/>
      <c r="VE40" s="806"/>
      <c r="VF40" s="806"/>
      <c r="VG40" s="806"/>
      <c r="VH40" s="806"/>
      <c r="VI40" s="806"/>
      <c r="VJ40" s="806"/>
      <c r="VK40" s="806"/>
      <c r="VL40" s="806"/>
      <c r="VM40" s="806"/>
      <c r="VN40" s="806"/>
      <c r="VO40" s="806"/>
      <c r="VP40" s="806"/>
      <c r="VQ40" s="806"/>
      <c r="VR40" s="806"/>
      <c r="VS40" s="806"/>
      <c r="VT40" s="806"/>
      <c r="VU40" s="806"/>
      <c r="VV40" s="806"/>
      <c r="VW40" s="806"/>
      <c r="VX40" s="806"/>
      <c r="VY40" s="806"/>
      <c r="VZ40" s="806"/>
      <c r="WA40" s="806"/>
      <c r="WB40" s="806"/>
      <c r="WC40" s="806"/>
      <c r="WD40" s="806"/>
      <c r="WE40" s="806"/>
      <c r="WF40" s="806"/>
      <c r="WG40" s="806"/>
      <c r="WH40" s="806"/>
      <c r="WI40" s="806"/>
      <c r="WJ40" s="806"/>
      <c r="WK40" s="806"/>
      <c r="WL40" s="806"/>
      <c r="WM40" s="806"/>
      <c r="WN40" s="806"/>
      <c r="WO40" s="806"/>
      <c r="WP40" s="806"/>
      <c r="WQ40" s="806"/>
      <c r="WR40" s="806"/>
      <c r="WS40" s="806"/>
      <c r="WT40" s="806"/>
      <c r="WU40" s="806"/>
      <c r="WV40" s="806"/>
      <c r="WW40" s="806"/>
      <c r="WX40" s="806"/>
      <c r="WY40" s="806"/>
      <c r="WZ40" s="806"/>
      <c r="XA40" s="806"/>
      <c r="XB40" s="806"/>
      <c r="XC40" s="806"/>
      <c r="XD40" s="806"/>
      <c r="XE40" s="806"/>
      <c r="XF40" s="806"/>
      <c r="XG40" s="806"/>
      <c r="XH40" s="806"/>
      <c r="XI40" s="806"/>
      <c r="XJ40" s="806"/>
      <c r="XK40" s="806"/>
      <c r="XL40" s="806"/>
      <c r="XM40" s="806"/>
      <c r="XN40" s="806"/>
      <c r="XO40" s="806"/>
      <c r="XP40" s="806"/>
      <c r="XQ40" s="806"/>
      <c r="XR40" s="806"/>
      <c r="XS40" s="806"/>
      <c r="XT40" s="806"/>
      <c r="XU40" s="806"/>
      <c r="XV40" s="806"/>
      <c r="XW40" s="806"/>
      <c r="XX40" s="806"/>
      <c r="XY40" s="806"/>
      <c r="XZ40" s="806"/>
      <c r="YA40" s="806"/>
      <c r="YB40" s="806"/>
      <c r="YC40" s="806"/>
      <c r="YD40" s="806"/>
      <c r="YE40" s="806"/>
      <c r="YF40" s="806"/>
      <c r="YG40" s="806"/>
      <c r="YH40" s="806"/>
      <c r="YI40" s="806"/>
      <c r="YJ40" s="806"/>
      <c r="YK40" s="806"/>
      <c r="YL40" s="806"/>
      <c r="YM40" s="806"/>
      <c r="YN40" s="806"/>
      <c r="YO40" s="806"/>
      <c r="YP40" s="806"/>
      <c r="YQ40" s="806"/>
      <c r="YR40" s="806"/>
      <c r="YS40" s="806"/>
      <c r="YT40" s="806"/>
      <c r="YU40" s="806"/>
      <c r="YV40" s="806"/>
      <c r="YW40" s="806"/>
      <c r="YX40" s="806"/>
      <c r="YY40" s="806"/>
      <c r="YZ40" s="806"/>
      <c r="ZA40" s="806"/>
      <c r="ZB40" s="806"/>
      <c r="ZC40" s="806"/>
      <c r="ZD40" s="806"/>
      <c r="ZE40" s="806"/>
      <c r="ZF40" s="806"/>
      <c r="ZG40" s="806"/>
      <c r="ZH40" s="806"/>
      <c r="ZI40" s="806"/>
      <c r="ZJ40" s="806"/>
      <c r="ZK40" s="806"/>
      <c r="ZL40" s="806"/>
      <c r="ZM40" s="806"/>
      <c r="ZN40" s="806"/>
      <c r="ZO40" s="806"/>
      <c r="ZP40" s="806"/>
      <c r="ZQ40" s="806"/>
      <c r="ZR40" s="806"/>
      <c r="ZS40" s="806"/>
      <c r="ZT40" s="806"/>
      <c r="ZU40" s="806"/>
      <c r="ZV40" s="806"/>
      <c r="ZW40" s="806"/>
      <c r="ZX40" s="806"/>
      <c r="ZY40" s="806"/>
      <c r="ZZ40" s="806"/>
      <c r="AAA40" s="806"/>
      <c r="AAB40" s="806"/>
      <c r="AAC40" s="806"/>
      <c r="AAD40" s="806"/>
      <c r="AAE40" s="806"/>
      <c r="AAF40" s="806"/>
      <c r="AAG40" s="806"/>
      <c r="AAH40" s="806"/>
      <c r="AAI40" s="806"/>
      <c r="AAJ40" s="806"/>
      <c r="AAK40" s="806"/>
      <c r="AAL40" s="806"/>
      <c r="AAM40" s="806"/>
      <c r="AAN40" s="806"/>
      <c r="AAO40" s="806"/>
      <c r="AAP40" s="806"/>
      <c r="AAQ40" s="806"/>
      <c r="AAR40" s="806"/>
      <c r="AAS40" s="806"/>
      <c r="AAT40" s="806"/>
      <c r="AAU40" s="806"/>
      <c r="AAV40" s="806"/>
      <c r="AAW40" s="806"/>
      <c r="AAX40" s="806"/>
      <c r="AAY40" s="806"/>
      <c r="AAZ40" s="806"/>
      <c r="ABA40" s="806"/>
      <c r="ABB40" s="806"/>
      <c r="ABC40" s="806"/>
      <c r="ABD40" s="806"/>
      <c r="ABE40" s="806"/>
      <c r="ABF40" s="806"/>
      <c r="ABG40" s="806"/>
      <c r="ABH40" s="806"/>
      <c r="ABI40" s="806"/>
      <c r="ABJ40" s="806"/>
      <c r="ABK40" s="806"/>
      <c r="ABL40" s="806"/>
      <c r="ABM40" s="806"/>
      <c r="ABN40" s="806"/>
      <c r="ABO40" s="806"/>
      <c r="ABP40" s="806"/>
      <c r="ABQ40" s="806"/>
      <c r="ABR40" s="806"/>
      <c r="ABS40" s="806"/>
      <c r="ABT40" s="806"/>
      <c r="ABU40" s="806"/>
      <c r="ABV40" s="806"/>
      <c r="ABW40" s="806"/>
      <c r="ABX40" s="806"/>
      <c r="ABY40" s="806"/>
      <c r="ABZ40" s="806"/>
      <c r="ACA40" s="806"/>
      <c r="ACB40" s="806"/>
      <c r="ACC40" s="806"/>
      <c r="ACD40" s="806"/>
      <c r="ACE40" s="806"/>
      <c r="ACF40" s="806"/>
      <c r="ACG40" s="806"/>
      <c r="ACH40" s="806"/>
      <c r="ACI40" s="806"/>
      <c r="ACJ40" s="806"/>
      <c r="ACK40" s="806"/>
      <c r="ACL40" s="806"/>
      <c r="ACM40" s="806"/>
      <c r="ACN40" s="806"/>
      <c r="ACO40" s="806"/>
      <c r="ACP40" s="806"/>
      <c r="ACQ40" s="806"/>
      <c r="ACR40" s="806"/>
      <c r="ACS40" s="806"/>
      <c r="ACT40" s="806"/>
      <c r="ACU40" s="806"/>
      <c r="ACV40" s="806"/>
      <c r="ACW40" s="806"/>
      <c r="ACX40" s="806"/>
      <c r="ACY40" s="806"/>
      <c r="ACZ40" s="806"/>
      <c r="ADA40" s="806"/>
      <c r="ADB40" s="806"/>
      <c r="ADC40" s="806"/>
      <c r="ADD40" s="806"/>
      <c r="ADE40" s="806"/>
      <c r="ADF40" s="806"/>
      <c r="ADG40" s="806"/>
      <c r="ADH40" s="806"/>
      <c r="ADI40" s="806"/>
      <c r="ADJ40" s="806"/>
      <c r="ADK40" s="806"/>
      <c r="ADL40" s="806"/>
      <c r="ADM40" s="806"/>
      <c r="ADN40" s="806"/>
      <c r="ADO40" s="806"/>
      <c r="ADP40" s="806"/>
      <c r="ADQ40" s="806"/>
      <c r="ADR40" s="806"/>
      <c r="ADS40" s="806"/>
      <c r="ADT40" s="806"/>
      <c r="ADU40" s="806"/>
      <c r="ADV40" s="806"/>
      <c r="ADW40" s="806"/>
      <c r="ADX40" s="806"/>
      <c r="ADY40" s="806"/>
      <c r="ADZ40" s="806"/>
      <c r="AEA40" s="806"/>
      <c r="AEB40" s="806"/>
      <c r="AEC40" s="806"/>
      <c r="AED40" s="806"/>
      <c r="AEE40" s="806"/>
      <c r="AEF40" s="806"/>
      <c r="AEG40" s="806"/>
      <c r="AEH40" s="806"/>
      <c r="AEI40" s="806"/>
      <c r="AEJ40" s="806"/>
      <c r="AEK40" s="806"/>
      <c r="AEL40" s="806"/>
      <c r="AEM40" s="806"/>
      <c r="AEN40" s="806"/>
      <c r="AEO40" s="806"/>
      <c r="AEP40" s="806"/>
      <c r="AEQ40" s="806"/>
      <c r="AER40" s="806"/>
      <c r="AES40" s="806"/>
      <c r="AET40" s="806"/>
      <c r="AEU40" s="806"/>
      <c r="AEV40" s="806"/>
      <c r="AEW40" s="806"/>
      <c r="AEX40" s="806"/>
      <c r="AEY40" s="806"/>
      <c r="AEZ40" s="806"/>
      <c r="AFA40" s="806"/>
      <c r="AFB40" s="806"/>
      <c r="AFC40" s="806"/>
      <c r="AFD40" s="806"/>
      <c r="AFE40" s="806"/>
      <c r="AFF40" s="806"/>
      <c r="AFG40" s="806"/>
      <c r="AFH40" s="806"/>
      <c r="AFI40" s="806"/>
      <c r="AFJ40" s="806"/>
      <c r="AFK40" s="806"/>
      <c r="AFL40" s="806"/>
      <c r="AFM40" s="806"/>
      <c r="AFN40" s="806"/>
      <c r="AFO40" s="806"/>
      <c r="AFP40" s="806"/>
      <c r="AFQ40" s="806"/>
      <c r="AFR40" s="806"/>
      <c r="AFS40" s="806"/>
      <c r="AFT40" s="806"/>
      <c r="AFU40" s="806"/>
      <c r="AFV40" s="806"/>
      <c r="AFW40" s="806"/>
      <c r="AFX40" s="806"/>
      <c r="AFY40" s="806"/>
      <c r="AFZ40" s="806"/>
      <c r="AGA40" s="806"/>
      <c r="AGB40" s="806"/>
      <c r="AGC40" s="806"/>
      <c r="AGD40" s="806"/>
      <c r="AGE40" s="806"/>
      <c r="AGF40" s="806"/>
      <c r="AGG40" s="806"/>
      <c r="AGH40" s="806"/>
      <c r="AGI40" s="806"/>
      <c r="AGJ40" s="806"/>
      <c r="AGK40" s="806"/>
      <c r="AGL40" s="806"/>
      <c r="AGM40" s="806"/>
      <c r="AGN40" s="806"/>
      <c r="AGO40" s="806"/>
      <c r="AGP40" s="806"/>
      <c r="AGQ40" s="806"/>
      <c r="AGR40" s="806"/>
      <c r="AGS40" s="806"/>
      <c r="AGT40" s="806"/>
      <c r="AGU40" s="806"/>
      <c r="AGV40" s="806"/>
      <c r="AGW40" s="806"/>
      <c r="AGX40" s="806"/>
      <c r="AGY40" s="806"/>
      <c r="AGZ40" s="806"/>
      <c r="AHA40" s="806"/>
      <c r="AHB40" s="806"/>
      <c r="AHC40" s="806"/>
      <c r="AHD40" s="806"/>
      <c r="AHE40" s="806"/>
      <c r="AHF40" s="806"/>
      <c r="AHG40" s="806"/>
      <c r="AHH40" s="806"/>
      <c r="AHI40" s="806"/>
      <c r="AHJ40" s="806"/>
      <c r="AHK40" s="806"/>
      <c r="AHL40" s="806"/>
      <c r="AHM40" s="806"/>
      <c r="AHN40" s="806"/>
      <c r="AHO40" s="806"/>
      <c r="AHP40" s="806"/>
      <c r="AHQ40" s="806"/>
      <c r="AHR40" s="806"/>
      <c r="AHS40" s="806"/>
      <c r="AHT40" s="806"/>
      <c r="AHU40" s="806"/>
      <c r="AHV40" s="806"/>
      <c r="AHW40" s="806"/>
      <c r="AHX40" s="806"/>
      <c r="AHY40" s="806"/>
      <c r="AHZ40" s="806"/>
      <c r="AIA40" s="806"/>
      <c r="AIB40" s="806"/>
      <c r="AIC40" s="806"/>
      <c r="AID40" s="806"/>
      <c r="AIE40" s="806"/>
      <c r="AIF40" s="806"/>
      <c r="AIG40" s="806"/>
      <c r="AIH40" s="806"/>
      <c r="AII40" s="806"/>
      <c r="AIJ40" s="806"/>
      <c r="AIK40" s="806"/>
      <c r="AIL40" s="806"/>
      <c r="AIM40" s="806"/>
      <c r="AIN40" s="806"/>
      <c r="AIO40" s="806"/>
      <c r="AIP40" s="806"/>
      <c r="AIQ40" s="806"/>
      <c r="AIR40" s="806"/>
      <c r="AIS40" s="806"/>
      <c r="AIT40" s="806"/>
      <c r="AIU40" s="806"/>
      <c r="AIV40" s="806"/>
      <c r="AIW40" s="806"/>
      <c r="AIX40" s="806"/>
      <c r="AIY40" s="806"/>
      <c r="AIZ40" s="806"/>
      <c r="AJA40" s="806"/>
      <c r="AJB40" s="806"/>
      <c r="AJC40" s="806"/>
      <c r="AJD40" s="806"/>
      <c r="AJE40" s="806"/>
      <c r="AJF40" s="806"/>
      <c r="AJG40" s="806"/>
      <c r="AJH40" s="806"/>
      <c r="AJI40" s="806"/>
      <c r="AJJ40" s="806"/>
      <c r="AJK40" s="806"/>
      <c r="AJL40" s="806"/>
      <c r="AJM40" s="806"/>
      <c r="AJN40" s="806"/>
      <c r="AJO40" s="806"/>
      <c r="AJP40" s="806"/>
      <c r="AJQ40" s="806"/>
      <c r="AJR40" s="806"/>
      <c r="AJS40" s="806"/>
      <c r="AJT40" s="806"/>
      <c r="AJU40" s="806"/>
      <c r="AJV40" s="806"/>
      <c r="AJW40" s="806"/>
      <c r="AJX40" s="806"/>
      <c r="AJY40" s="806"/>
      <c r="AJZ40" s="806"/>
      <c r="AKA40" s="806"/>
      <c r="AKB40" s="806"/>
      <c r="AKC40" s="806"/>
      <c r="AKD40" s="806"/>
      <c r="AKE40" s="806"/>
      <c r="AKF40" s="806"/>
      <c r="AKG40" s="806"/>
      <c r="AKH40" s="806"/>
      <c r="AKI40" s="806"/>
      <c r="AKJ40" s="806"/>
      <c r="AKK40" s="806"/>
      <c r="AKL40" s="806"/>
      <c r="AKM40" s="806"/>
      <c r="AKN40" s="806"/>
      <c r="AKO40" s="806"/>
      <c r="AKP40" s="806"/>
      <c r="AKQ40" s="806"/>
      <c r="AKR40" s="806"/>
      <c r="AKS40" s="806"/>
      <c r="AKT40" s="806"/>
      <c r="AKU40" s="806"/>
      <c r="AKV40" s="806"/>
      <c r="AKW40" s="806"/>
      <c r="AKX40" s="806"/>
      <c r="AKY40" s="806"/>
      <c r="AKZ40" s="806"/>
      <c r="ALA40" s="806"/>
      <c r="ALB40" s="806"/>
      <c r="ALC40" s="806"/>
      <c r="ALD40" s="806"/>
      <c r="ALE40" s="806"/>
      <c r="ALF40" s="806"/>
      <c r="ALG40" s="806"/>
      <c r="ALH40" s="806"/>
      <c r="ALI40" s="806"/>
      <c r="ALJ40" s="806"/>
      <c r="ALK40" s="806"/>
      <c r="ALL40" s="806"/>
      <c r="ALM40" s="806"/>
      <c r="ALN40" s="806"/>
      <c r="ALO40" s="806"/>
      <c r="ALP40" s="806"/>
      <c r="ALQ40" s="806"/>
      <c r="ALR40" s="806"/>
      <c r="ALS40" s="806"/>
      <c r="ALT40" s="806"/>
      <c r="ALU40" s="806"/>
      <c r="ALV40" s="806"/>
      <c r="ALW40" s="806"/>
      <c r="ALX40" s="806"/>
      <c r="ALY40" s="806"/>
      <c r="ALZ40" s="806"/>
      <c r="AMA40" s="806"/>
      <c r="AMB40" s="806"/>
      <c r="AMC40" s="806"/>
      <c r="AMD40" s="806"/>
      <c r="AME40" s="806"/>
      <c r="AMF40" s="806"/>
      <c r="AMG40" s="806"/>
      <c r="AMH40" s="806"/>
      <c r="AMI40" s="806"/>
      <c r="AMJ40" s="806"/>
    </row>
    <row r="41" spans="1:1024" s="1003" customFormat="1" ht="109.5" customHeight="1">
      <c r="A41" s="997" t="s">
        <v>2833</v>
      </c>
      <c r="B41" s="998" t="s">
        <v>1481</v>
      </c>
      <c r="C41" s="367"/>
      <c r="D41" s="999" t="s">
        <v>2834</v>
      </c>
      <c r="E41" s="1018"/>
      <c r="F41" s="1033">
        <v>205</v>
      </c>
      <c r="G41" s="1033">
        <f t="shared" si="0"/>
        <v>205</v>
      </c>
      <c r="H41" s="367"/>
      <c r="I41" s="367"/>
      <c r="L41" s="806"/>
      <c r="M41" s="806"/>
      <c r="N41" s="806"/>
      <c r="O41" s="806"/>
      <c r="P41" s="806"/>
      <c r="Q41" s="806"/>
      <c r="R41" s="806"/>
      <c r="S41" s="806"/>
      <c r="T41" s="806"/>
      <c r="U41" s="806"/>
      <c r="V41" s="806"/>
      <c r="W41" s="806"/>
      <c r="X41" s="806"/>
      <c r="Y41" s="806"/>
      <c r="Z41" s="806"/>
      <c r="AA41" s="806"/>
      <c r="AB41" s="806"/>
      <c r="AC41" s="806"/>
      <c r="AD41" s="806"/>
      <c r="AE41" s="806"/>
      <c r="AF41" s="806"/>
      <c r="AG41" s="806"/>
      <c r="AH41" s="806"/>
      <c r="AI41" s="806"/>
      <c r="AJ41" s="806"/>
      <c r="AK41" s="806"/>
      <c r="AL41" s="806"/>
      <c r="AM41" s="806"/>
      <c r="AN41" s="806"/>
      <c r="AO41" s="806"/>
      <c r="AP41" s="806"/>
      <c r="AQ41" s="806"/>
      <c r="AR41" s="806"/>
      <c r="AS41" s="806"/>
      <c r="AT41" s="806"/>
      <c r="AU41" s="806"/>
      <c r="AV41" s="806"/>
      <c r="AW41" s="806"/>
      <c r="AX41" s="806"/>
      <c r="AY41" s="806"/>
      <c r="AZ41" s="806"/>
      <c r="BA41" s="806"/>
      <c r="BB41" s="806"/>
      <c r="BC41" s="806"/>
      <c r="BD41" s="806"/>
      <c r="BE41" s="806"/>
      <c r="BF41" s="806"/>
      <c r="BG41" s="806"/>
      <c r="BH41" s="806"/>
      <c r="BI41" s="806"/>
      <c r="BJ41" s="806"/>
      <c r="BK41" s="806"/>
      <c r="BL41" s="806"/>
      <c r="BM41" s="806"/>
      <c r="BN41" s="806"/>
      <c r="BO41" s="806"/>
      <c r="BP41" s="806"/>
      <c r="BQ41" s="806"/>
      <c r="BR41" s="806"/>
      <c r="BS41" s="806"/>
      <c r="BT41" s="806"/>
      <c r="BU41" s="806"/>
      <c r="BV41" s="806"/>
      <c r="BW41" s="806"/>
      <c r="BX41" s="806"/>
      <c r="BY41" s="806"/>
      <c r="BZ41" s="806"/>
      <c r="CA41" s="806"/>
      <c r="CB41" s="806"/>
      <c r="CC41" s="806"/>
      <c r="CD41" s="806"/>
      <c r="CE41" s="806"/>
      <c r="CF41" s="806"/>
      <c r="CG41" s="806"/>
      <c r="CH41" s="806"/>
      <c r="CI41" s="806"/>
      <c r="CJ41" s="806"/>
      <c r="CK41" s="806"/>
      <c r="CL41" s="806"/>
      <c r="CM41" s="806"/>
      <c r="CN41" s="806"/>
      <c r="CO41" s="806"/>
      <c r="CP41" s="806"/>
      <c r="CQ41" s="806"/>
      <c r="CR41" s="806"/>
      <c r="CS41" s="806"/>
      <c r="CT41" s="806"/>
      <c r="CU41" s="806"/>
      <c r="CV41" s="806"/>
      <c r="CW41" s="806"/>
      <c r="CX41" s="806"/>
      <c r="CY41" s="806"/>
      <c r="CZ41" s="806"/>
      <c r="DA41" s="806"/>
      <c r="DB41" s="806"/>
      <c r="DC41" s="806"/>
      <c r="DD41" s="806"/>
      <c r="DE41" s="806"/>
      <c r="DF41" s="806"/>
      <c r="DG41" s="806"/>
      <c r="DH41" s="806"/>
      <c r="DI41" s="806"/>
      <c r="DJ41" s="806"/>
      <c r="DK41" s="806"/>
      <c r="DL41" s="806"/>
      <c r="DM41" s="806"/>
      <c r="DN41" s="806"/>
      <c r="DO41" s="806"/>
      <c r="DP41" s="806"/>
      <c r="DQ41" s="806"/>
      <c r="DR41" s="806"/>
      <c r="DS41" s="806"/>
      <c r="DT41" s="806"/>
      <c r="DU41" s="806"/>
      <c r="DV41" s="806"/>
      <c r="DW41" s="806"/>
      <c r="DX41" s="806"/>
      <c r="DY41" s="806"/>
      <c r="DZ41" s="806"/>
      <c r="EA41" s="806"/>
      <c r="EB41" s="806"/>
      <c r="EC41" s="806"/>
      <c r="ED41" s="806"/>
      <c r="EE41" s="806"/>
      <c r="EF41" s="806"/>
      <c r="EG41" s="806"/>
      <c r="EH41" s="806"/>
      <c r="EI41" s="806"/>
      <c r="EJ41" s="806"/>
      <c r="EK41" s="806"/>
      <c r="EL41" s="806"/>
      <c r="EM41" s="806"/>
      <c r="EN41" s="806"/>
      <c r="EO41" s="806"/>
      <c r="EP41" s="806"/>
      <c r="EQ41" s="806"/>
      <c r="ER41" s="806"/>
      <c r="ES41" s="806"/>
      <c r="ET41" s="806"/>
      <c r="EU41" s="806"/>
      <c r="EV41" s="806"/>
      <c r="EW41" s="806"/>
      <c r="EX41" s="806"/>
      <c r="EY41" s="806"/>
      <c r="EZ41" s="806"/>
      <c r="FA41" s="806"/>
      <c r="FB41" s="806"/>
      <c r="FC41" s="806"/>
      <c r="FD41" s="806"/>
      <c r="FE41" s="806"/>
      <c r="FF41" s="806"/>
      <c r="FG41" s="806"/>
      <c r="FH41" s="806"/>
      <c r="FI41" s="806"/>
      <c r="FJ41" s="806"/>
      <c r="FK41" s="806"/>
      <c r="FL41" s="806"/>
      <c r="FM41" s="806"/>
      <c r="FN41" s="806"/>
      <c r="FO41" s="806"/>
      <c r="FP41" s="806"/>
      <c r="FQ41" s="806"/>
      <c r="FR41" s="806"/>
      <c r="FS41" s="806"/>
      <c r="FT41" s="806"/>
      <c r="FU41" s="806"/>
      <c r="FV41" s="806"/>
      <c r="FW41" s="806"/>
      <c r="FX41" s="806"/>
      <c r="FY41" s="806"/>
      <c r="FZ41" s="806"/>
      <c r="GA41" s="806"/>
      <c r="GB41" s="806"/>
      <c r="GC41" s="806"/>
      <c r="GD41" s="806"/>
      <c r="GE41" s="806"/>
      <c r="GF41" s="806"/>
      <c r="GG41" s="806"/>
      <c r="GH41" s="806"/>
      <c r="GI41" s="806"/>
      <c r="GJ41" s="806"/>
      <c r="GK41" s="806"/>
      <c r="GL41" s="806"/>
      <c r="GM41" s="806"/>
      <c r="GN41" s="806"/>
      <c r="GO41" s="806"/>
      <c r="GP41" s="806"/>
      <c r="GQ41" s="806"/>
      <c r="GR41" s="806"/>
      <c r="GS41" s="806"/>
      <c r="GT41" s="806"/>
      <c r="GU41" s="806"/>
      <c r="GV41" s="806"/>
      <c r="GW41" s="806"/>
      <c r="GX41" s="806"/>
      <c r="GY41" s="806"/>
      <c r="GZ41" s="806"/>
      <c r="HA41" s="806"/>
      <c r="HB41" s="806"/>
      <c r="HC41" s="806"/>
      <c r="HD41" s="806"/>
      <c r="HE41" s="806"/>
      <c r="HF41" s="806"/>
      <c r="HG41" s="806"/>
      <c r="HH41" s="806"/>
      <c r="HI41" s="806"/>
      <c r="HJ41" s="806"/>
      <c r="HK41" s="806"/>
      <c r="HL41" s="806"/>
      <c r="HM41" s="806"/>
      <c r="HN41" s="806"/>
      <c r="HO41" s="806"/>
      <c r="HP41" s="806"/>
      <c r="HQ41" s="806"/>
      <c r="HR41" s="806"/>
      <c r="HS41" s="806"/>
      <c r="HT41" s="806"/>
      <c r="HU41" s="806"/>
      <c r="HV41" s="806"/>
      <c r="HW41" s="806"/>
      <c r="HX41" s="806"/>
      <c r="HY41" s="806"/>
      <c r="HZ41" s="806"/>
      <c r="IA41" s="806"/>
      <c r="IB41" s="806"/>
      <c r="IC41" s="806"/>
      <c r="ID41" s="806"/>
      <c r="IE41" s="806"/>
      <c r="IF41" s="806"/>
      <c r="IG41" s="806"/>
      <c r="IH41" s="806"/>
      <c r="II41" s="806"/>
      <c r="IJ41" s="806"/>
      <c r="IK41" s="806"/>
      <c r="IL41" s="806"/>
      <c r="IM41" s="806"/>
      <c r="IN41" s="806"/>
      <c r="IO41" s="806"/>
      <c r="IP41" s="806"/>
      <c r="IQ41" s="806"/>
      <c r="IR41" s="806"/>
      <c r="IS41" s="806"/>
      <c r="IT41" s="806"/>
      <c r="IU41" s="806"/>
      <c r="IV41" s="806"/>
      <c r="IW41" s="806"/>
      <c r="IX41" s="806"/>
      <c r="IY41" s="806"/>
      <c r="IZ41" s="806"/>
      <c r="JA41" s="806"/>
      <c r="JB41" s="806"/>
      <c r="JC41" s="806"/>
      <c r="JD41" s="806"/>
      <c r="JE41" s="806"/>
      <c r="JF41" s="806"/>
      <c r="JG41" s="806"/>
      <c r="JH41" s="806"/>
      <c r="JI41" s="806"/>
      <c r="JJ41" s="806"/>
      <c r="JK41" s="806"/>
      <c r="JL41" s="806"/>
      <c r="JM41" s="806"/>
      <c r="JN41" s="806"/>
      <c r="JO41" s="806"/>
      <c r="JP41" s="806"/>
      <c r="JQ41" s="806"/>
      <c r="JR41" s="806"/>
      <c r="JS41" s="806"/>
      <c r="JT41" s="806"/>
      <c r="JU41" s="806"/>
      <c r="JV41" s="806"/>
      <c r="JW41" s="806"/>
      <c r="JX41" s="806"/>
      <c r="JY41" s="806"/>
      <c r="JZ41" s="806"/>
      <c r="KA41" s="806"/>
      <c r="KB41" s="806"/>
      <c r="KC41" s="806"/>
      <c r="KD41" s="806"/>
      <c r="KE41" s="806"/>
      <c r="KF41" s="806"/>
      <c r="KG41" s="806"/>
      <c r="KH41" s="806"/>
      <c r="KI41" s="806"/>
      <c r="KJ41" s="806"/>
      <c r="KK41" s="806"/>
      <c r="KL41" s="806"/>
      <c r="KM41" s="806"/>
      <c r="KN41" s="806"/>
      <c r="KO41" s="806"/>
      <c r="KP41" s="806"/>
      <c r="KQ41" s="806"/>
      <c r="KR41" s="806"/>
      <c r="KS41" s="806"/>
      <c r="KT41" s="806"/>
      <c r="KU41" s="806"/>
      <c r="KV41" s="806"/>
      <c r="KW41" s="806"/>
      <c r="KX41" s="806"/>
      <c r="KY41" s="806"/>
      <c r="KZ41" s="806"/>
      <c r="LA41" s="806"/>
      <c r="LB41" s="806"/>
      <c r="LC41" s="806"/>
      <c r="LD41" s="806"/>
      <c r="LE41" s="806"/>
      <c r="LF41" s="806"/>
      <c r="LG41" s="806"/>
      <c r="LH41" s="806"/>
      <c r="LI41" s="806"/>
      <c r="LJ41" s="806"/>
      <c r="LK41" s="806"/>
      <c r="LL41" s="806"/>
      <c r="LM41" s="806"/>
      <c r="LN41" s="806"/>
      <c r="LO41" s="806"/>
      <c r="LP41" s="806"/>
      <c r="LQ41" s="806"/>
      <c r="LR41" s="806"/>
      <c r="LS41" s="806"/>
      <c r="LT41" s="806"/>
      <c r="LU41" s="806"/>
      <c r="LV41" s="806"/>
      <c r="LW41" s="806"/>
      <c r="LX41" s="806"/>
      <c r="LY41" s="806"/>
      <c r="LZ41" s="806"/>
      <c r="MA41" s="806"/>
      <c r="MB41" s="806"/>
      <c r="MC41" s="806"/>
      <c r="MD41" s="806"/>
      <c r="ME41" s="806"/>
      <c r="MF41" s="806"/>
      <c r="MG41" s="806"/>
      <c r="MH41" s="806"/>
      <c r="MI41" s="806"/>
      <c r="MJ41" s="806"/>
      <c r="MK41" s="806"/>
      <c r="ML41" s="806"/>
      <c r="MM41" s="806"/>
      <c r="MN41" s="806"/>
      <c r="MO41" s="806"/>
      <c r="MP41" s="806"/>
      <c r="MQ41" s="806"/>
      <c r="MR41" s="806"/>
      <c r="MS41" s="806"/>
      <c r="MT41" s="806"/>
      <c r="MU41" s="806"/>
      <c r="MV41" s="806"/>
      <c r="MW41" s="806"/>
      <c r="MX41" s="806"/>
      <c r="MY41" s="806"/>
      <c r="MZ41" s="806"/>
      <c r="NA41" s="806"/>
      <c r="NB41" s="806"/>
      <c r="NC41" s="806"/>
      <c r="ND41" s="806"/>
      <c r="NE41" s="806"/>
      <c r="NF41" s="806"/>
      <c r="NG41" s="806"/>
      <c r="NH41" s="806"/>
      <c r="NI41" s="806"/>
      <c r="NJ41" s="806"/>
      <c r="NK41" s="806"/>
      <c r="NL41" s="806"/>
      <c r="NM41" s="806"/>
      <c r="NN41" s="806"/>
      <c r="NO41" s="806"/>
      <c r="NP41" s="806"/>
      <c r="NQ41" s="806"/>
      <c r="NR41" s="806"/>
      <c r="NS41" s="806"/>
      <c r="NT41" s="806"/>
      <c r="NU41" s="806"/>
      <c r="NV41" s="806"/>
      <c r="NW41" s="806"/>
      <c r="NX41" s="806"/>
      <c r="NY41" s="806"/>
      <c r="NZ41" s="806"/>
      <c r="OA41" s="806"/>
      <c r="OB41" s="806"/>
      <c r="OC41" s="806"/>
      <c r="OD41" s="806"/>
      <c r="OE41" s="806"/>
      <c r="OF41" s="806"/>
      <c r="OG41" s="806"/>
      <c r="OH41" s="806"/>
      <c r="OI41" s="806"/>
      <c r="OJ41" s="806"/>
      <c r="OK41" s="806"/>
      <c r="OL41" s="806"/>
      <c r="OM41" s="806"/>
      <c r="ON41" s="806"/>
      <c r="OO41" s="806"/>
      <c r="OP41" s="806"/>
      <c r="OQ41" s="806"/>
      <c r="OR41" s="806"/>
      <c r="OS41" s="806"/>
      <c r="OT41" s="806"/>
      <c r="OU41" s="806"/>
      <c r="OV41" s="806"/>
      <c r="OW41" s="806"/>
      <c r="OX41" s="806"/>
      <c r="OY41" s="806"/>
      <c r="OZ41" s="806"/>
      <c r="PA41" s="806"/>
      <c r="PB41" s="806"/>
      <c r="PC41" s="806"/>
      <c r="PD41" s="806"/>
      <c r="PE41" s="806"/>
      <c r="PF41" s="806"/>
      <c r="PG41" s="806"/>
      <c r="PH41" s="806"/>
      <c r="PI41" s="806"/>
      <c r="PJ41" s="806"/>
      <c r="PK41" s="806"/>
      <c r="PL41" s="806"/>
      <c r="PM41" s="806"/>
      <c r="PN41" s="806"/>
      <c r="PO41" s="806"/>
      <c r="PP41" s="806"/>
      <c r="PQ41" s="806"/>
      <c r="PR41" s="806"/>
      <c r="PS41" s="806"/>
      <c r="PT41" s="806"/>
      <c r="PU41" s="806"/>
      <c r="PV41" s="806"/>
      <c r="PW41" s="806"/>
      <c r="PX41" s="806"/>
      <c r="PY41" s="806"/>
      <c r="PZ41" s="806"/>
      <c r="QA41" s="806"/>
      <c r="QB41" s="806"/>
      <c r="QC41" s="806"/>
      <c r="QD41" s="806"/>
      <c r="QE41" s="806"/>
      <c r="QF41" s="806"/>
      <c r="QG41" s="806"/>
      <c r="QH41" s="806"/>
      <c r="QI41" s="806"/>
      <c r="QJ41" s="806"/>
      <c r="QK41" s="806"/>
      <c r="QL41" s="806"/>
      <c r="QM41" s="806"/>
      <c r="QN41" s="806"/>
      <c r="QO41" s="806"/>
      <c r="QP41" s="806"/>
      <c r="QQ41" s="806"/>
      <c r="QR41" s="806"/>
      <c r="QS41" s="806"/>
      <c r="QT41" s="806"/>
      <c r="QU41" s="806"/>
      <c r="QV41" s="806"/>
      <c r="QW41" s="806"/>
      <c r="QX41" s="806"/>
      <c r="QY41" s="806"/>
      <c r="QZ41" s="806"/>
      <c r="RA41" s="806"/>
      <c r="RB41" s="806"/>
      <c r="RC41" s="806"/>
      <c r="RD41" s="806"/>
      <c r="RE41" s="806"/>
      <c r="RF41" s="806"/>
      <c r="RG41" s="806"/>
      <c r="RH41" s="806"/>
      <c r="RI41" s="806"/>
      <c r="RJ41" s="806"/>
      <c r="RK41" s="806"/>
      <c r="RL41" s="806"/>
      <c r="RM41" s="806"/>
      <c r="RN41" s="806"/>
      <c r="RO41" s="806"/>
      <c r="RP41" s="806"/>
      <c r="RQ41" s="806"/>
      <c r="RR41" s="806"/>
      <c r="RS41" s="806"/>
      <c r="RT41" s="806"/>
      <c r="RU41" s="806"/>
      <c r="RV41" s="806"/>
      <c r="RW41" s="806"/>
      <c r="RX41" s="806"/>
      <c r="RY41" s="806"/>
      <c r="RZ41" s="806"/>
      <c r="SA41" s="806"/>
      <c r="SB41" s="806"/>
      <c r="SC41" s="806"/>
      <c r="SD41" s="806"/>
      <c r="SE41" s="806"/>
      <c r="SF41" s="806"/>
      <c r="SG41" s="806"/>
      <c r="SH41" s="806"/>
      <c r="SI41" s="806"/>
      <c r="SJ41" s="806"/>
      <c r="SK41" s="806"/>
      <c r="SL41" s="806"/>
      <c r="SM41" s="806"/>
      <c r="SN41" s="806"/>
      <c r="SO41" s="806"/>
      <c r="SP41" s="806"/>
      <c r="SQ41" s="806"/>
      <c r="SR41" s="806"/>
      <c r="SS41" s="806"/>
      <c r="ST41" s="806"/>
      <c r="SU41" s="806"/>
      <c r="SV41" s="806"/>
      <c r="SW41" s="806"/>
      <c r="SX41" s="806"/>
      <c r="SY41" s="806"/>
      <c r="SZ41" s="806"/>
      <c r="TA41" s="806"/>
      <c r="TB41" s="806"/>
      <c r="TC41" s="806"/>
      <c r="TD41" s="806"/>
      <c r="TE41" s="806"/>
      <c r="TF41" s="806"/>
      <c r="TG41" s="806"/>
      <c r="TH41" s="806"/>
      <c r="TI41" s="806"/>
      <c r="TJ41" s="806"/>
      <c r="TK41" s="806"/>
      <c r="TL41" s="806"/>
      <c r="TM41" s="806"/>
      <c r="TN41" s="806"/>
      <c r="TO41" s="806"/>
      <c r="TP41" s="806"/>
      <c r="TQ41" s="806"/>
      <c r="TR41" s="806"/>
      <c r="TS41" s="806"/>
      <c r="TT41" s="806"/>
      <c r="TU41" s="806"/>
      <c r="TV41" s="806"/>
      <c r="TW41" s="806"/>
      <c r="TX41" s="806"/>
      <c r="TY41" s="806"/>
      <c r="TZ41" s="806"/>
      <c r="UA41" s="806"/>
      <c r="UB41" s="806"/>
      <c r="UC41" s="806"/>
      <c r="UD41" s="806"/>
      <c r="UE41" s="806"/>
      <c r="UF41" s="806"/>
      <c r="UG41" s="806"/>
      <c r="UH41" s="806"/>
      <c r="UI41" s="806"/>
      <c r="UJ41" s="806"/>
      <c r="UK41" s="806"/>
      <c r="UL41" s="806"/>
      <c r="UM41" s="806"/>
      <c r="UN41" s="806"/>
      <c r="UO41" s="806"/>
      <c r="UP41" s="806"/>
      <c r="UQ41" s="806"/>
      <c r="UR41" s="806"/>
      <c r="US41" s="806"/>
      <c r="UT41" s="806"/>
      <c r="UU41" s="806"/>
      <c r="UV41" s="806"/>
      <c r="UW41" s="806"/>
      <c r="UX41" s="806"/>
      <c r="UY41" s="806"/>
      <c r="UZ41" s="806"/>
      <c r="VA41" s="806"/>
      <c r="VB41" s="806"/>
      <c r="VC41" s="806"/>
      <c r="VD41" s="806"/>
      <c r="VE41" s="806"/>
      <c r="VF41" s="806"/>
      <c r="VG41" s="806"/>
      <c r="VH41" s="806"/>
      <c r="VI41" s="806"/>
      <c r="VJ41" s="806"/>
      <c r="VK41" s="806"/>
      <c r="VL41" s="806"/>
      <c r="VM41" s="806"/>
      <c r="VN41" s="806"/>
      <c r="VO41" s="806"/>
      <c r="VP41" s="806"/>
      <c r="VQ41" s="806"/>
      <c r="VR41" s="806"/>
      <c r="VS41" s="806"/>
      <c r="VT41" s="806"/>
      <c r="VU41" s="806"/>
      <c r="VV41" s="806"/>
      <c r="VW41" s="806"/>
      <c r="VX41" s="806"/>
      <c r="VY41" s="806"/>
      <c r="VZ41" s="806"/>
      <c r="WA41" s="806"/>
      <c r="WB41" s="806"/>
      <c r="WC41" s="806"/>
      <c r="WD41" s="806"/>
      <c r="WE41" s="806"/>
      <c r="WF41" s="806"/>
      <c r="WG41" s="806"/>
      <c r="WH41" s="806"/>
      <c r="WI41" s="806"/>
      <c r="WJ41" s="806"/>
      <c r="WK41" s="806"/>
      <c r="WL41" s="806"/>
      <c r="WM41" s="806"/>
      <c r="WN41" s="806"/>
      <c r="WO41" s="806"/>
      <c r="WP41" s="806"/>
      <c r="WQ41" s="806"/>
      <c r="WR41" s="806"/>
      <c r="WS41" s="806"/>
      <c r="WT41" s="806"/>
      <c r="WU41" s="806"/>
      <c r="WV41" s="806"/>
      <c r="WW41" s="806"/>
      <c r="WX41" s="806"/>
      <c r="WY41" s="806"/>
      <c r="WZ41" s="806"/>
      <c r="XA41" s="806"/>
      <c r="XB41" s="806"/>
      <c r="XC41" s="806"/>
      <c r="XD41" s="806"/>
      <c r="XE41" s="806"/>
      <c r="XF41" s="806"/>
      <c r="XG41" s="806"/>
      <c r="XH41" s="806"/>
      <c r="XI41" s="806"/>
      <c r="XJ41" s="806"/>
      <c r="XK41" s="806"/>
      <c r="XL41" s="806"/>
      <c r="XM41" s="806"/>
      <c r="XN41" s="806"/>
      <c r="XO41" s="806"/>
      <c r="XP41" s="806"/>
      <c r="XQ41" s="806"/>
      <c r="XR41" s="806"/>
      <c r="XS41" s="806"/>
      <c r="XT41" s="806"/>
      <c r="XU41" s="806"/>
      <c r="XV41" s="806"/>
      <c r="XW41" s="806"/>
      <c r="XX41" s="806"/>
      <c r="XY41" s="806"/>
      <c r="XZ41" s="806"/>
      <c r="YA41" s="806"/>
      <c r="YB41" s="806"/>
      <c r="YC41" s="806"/>
      <c r="YD41" s="806"/>
      <c r="YE41" s="806"/>
      <c r="YF41" s="806"/>
      <c r="YG41" s="806"/>
      <c r="YH41" s="806"/>
      <c r="YI41" s="806"/>
      <c r="YJ41" s="806"/>
      <c r="YK41" s="806"/>
      <c r="YL41" s="806"/>
      <c r="YM41" s="806"/>
      <c r="YN41" s="806"/>
      <c r="YO41" s="806"/>
      <c r="YP41" s="806"/>
      <c r="YQ41" s="806"/>
      <c r="YR41" s="806"/>
      <c r="YS41" s="806"/>
      <c r="YT41" s="806"/>
      <c r="YU41" s="806"/>
      <c r="YV41" s="806"/>
      <c r="YW41" s="806"/>
      <c r="YX41" s="806"/>
      <c r="YY41" s="806"/>
      <c r="YZ41" s="806"/>
      <c r="ZA41" s="806"/>
      <c r="ZB41" s="806"/>
      <c r="ZC41" s="806"/>
      <c r="ZD41" s="806"/>
      <c r="ZE41" s="806"/>
      <c r="ZF41" s="806"/>
      <c r="ZG41" s="806"/>
      <c r="ZH41" s="806"/>
      <c r="ZI41" s="806"/>
      <c r="ZJ41" s="806"/>
      <c r="ZK41" s="806"/>
      <c r="ZL41" s="806"/>
      <c r="ZM41" s="806"/>
      <c r="ZN41" s="806"/>
      <c r="ZO41" s="806"/>
      <c r="ZP41" s="806"/>
      <c r="ZQ41" s="806"/>
      <c r="ZR41" s="806"/>
      <c r="ZS41" s="806"/>
      <c r="ZT41" s="806"/>
      <c r="ZU41" s="806"/>
      <c r="ZV41" s="806"/>
      <c r="ZW41" s="806"/>
      <c r="ZX41" s="806"/>
      <c r="ZY41" s="806"/>
      <c r="ZZ41" s="806"/>
      <c r="AAA41" s="806"/>
      <c r="AAB41" s="806"/>
      <c r="AAC41" s="806"/>
      <c r="AAD41" s="806"/>
      <c r="AAE41" s="806"/>
      <c r="AAF41" s="806"/>
      <c r="AAG41" s="806"/>
      <c r="AAH41" s="806"/>
      <c r="AAI41" s="806"/>
      <c r="AAJ41" s="806"/>
      <c r="AAK41" s="806"/>
      <c r="AAL41" s="806"/>
      <c r="AAM41" s="806"/>
      <c r="AAN41" s="806"/>
      <c r="AAO41" s="806"/>
      <c r="AAP41" s="806"/>
      <c r="AAQ41" s="806"/>
      <c r="AAR41" s="806"/>
      <c r="AAS41" s="806"/>
      <c r="AAT41" s="806"/>
      <c r="AAU41" s="806"/>
      <c r="AAV41" s="806"/>
      <c r="AAW41" s="806"/>
      <c r="AAX41" s="806"/>
      <c r="AAY41" s="806"/>
      <c r="AAZ41" s="806"/>
      <c r="ABA41" s="806"/>
      <c r="ABB41" s="806"/>
      <c r="ABC41" s="806"/>
      <c r="ABD41" s="806"/>
      <c r="ABE41" s="806"/>
      <c r="ABF41" s="806"/>
      <c r="ABG41" s="806"/>
      <c r="ABH41" s="806"/>
      <c r="ABI41" s="806"/>
      <c r="ABJ41" s="806"/>
      <c r="ABK41" s="806"/>
      <c r="ABL41" s="806"/>
      <c r="ABM41" s="806"/>
      <c r="ABN41" s="806"/>
      <c r="ABO41" s="806"/>
      <c r="ABP41" s="806"/>
      <c r="ABQ41" s="806"/>
      <c r="ABR41" s="806"/>
      <c r="ABS41" s="806"/>
      <c r="ABT41" s="806"/>
      <c r="ABU41" s="806"/>
      <c r="ABV41" s="806"/>
      <c r="ABW41" s="806"/>
      <c r="ABX41" s="806"/>
      <c r="ABY41" s="806"/>
      <c r="ABZ41" s="806"/>
      <c r="ACA41" s="806"/>
      <c r="ACB41" s="806"/>
      <c r="ACC41" s="806"/>
      <c r="ACD41" s="806"/>
      <c r="ACE41" s="806"/>
      <c r="ACF41" s="806"/>
      <c r="ACG41" s="806"/>
      <c r="ACH41" s="806"/>
      <c r="ACI41" s="806"/>
      <c r="ACJ41" s="806"/>
      <c r="ACK41" s="806"/>
      <c r="ACL41" s="806"/>
      <c r="ACM41" s="806"/>
      <c r="ACN41" s="806"/>
      <c r="ACO41" s="806"/>
      <c r="ACP41" s="806"/>
      <c r="ACQ41" s="806"/>
      <c r="ACR41" s="806"/>
      <c r="ACS41" s="806"/>
      <c r="ACT41" s="806"/>
      <c r="ACU41" s="806"/>
      <c r="ACV41" s="806"/>
      <c r="ACW41" s="806"/>
      <c r="ACX41" s="806"/>
      <c r="ACY41" s="806"/>
      <c r="ACZ41" s="806"/>
      <c r="ADA41" s="806"/>
      <c r="ADB41" s="806"/>
      <c r="ADC41" s="806"/>
      <c r="ADD41" s="806"/>
      <c r="ADE41" s="806"/>
      <c r="ADF41" s="806"/>
      <c r="ADG41" s="806"/>
      <c r="ADH41" s="806"/>
      <c r="ADI41" s="806"/>
      <c r="ADJ41" s="806"/>
      <c r="ADK41" s="806"/>
      <c r="ADL41" s="806"/>
      <c r="ADM41" s="806"/>
      <c r="ADN41" s="806"/>
      <c r="ADO41" s="806"/>
      <c r="ADP41" s="806"/>
      <c r="ADQ41" s="806"/>
      <c r="ADR41" s="806"/>
      <c r="ADS41" s="806"/>
      <c r="ADT41" s="806"/>
      <c r="ADU41" s="806"/>
      <c r="ADV41" s="806"/>
      <c r="ADW41" s="806"/>
      <c r="ADX41" s="806"/>
      <c r="ADY41" s="806"/>
      <c r="ADZ41" s="806"/>
      <c r="AEA41" s="806"/>
      <c r="AEB41" s="806"/>
      <c r="AEC41" s="806"/>
      <c r="AED41" s="806"/>
      <c r="AEE41" s="806"/>
      <c r="AEF41" s="806"/>
      <c r="AEG41" s="806"/>
      <c r="AEH41" s="806"/>
      <c r="AEI41" s="806"/>
      <c r="AEJ41" s="806"/>
      <c r="AEK41" s="806"/>
      <c r="AEL41" s="806"/>
      <c r="AEM41" s="806"/>
      <c r="AEN41" s="806"/>
      <c r="AEO41" s="806"/>
      <c r="AEP41" s="806"/>
      <c r="AEQ41" s="806"/>
      <c r="AER41" s="806"/>
      <c r="AES41" s="806"/>
      <c r="AET41" s="806"/>
      <c r="AEU41" s="806"/>
      <c r="AEV41" s="806"/>
      <c r="AEW41" s="806"/>
      <c r="AEX41" s="806"/>
      <c r="AEY41" s="806"/>
      <c r="AEZ41" s="806"/>
      <c r="AFA41" s="806"/>
      <c r="AFB41" s="806"/>
      <c r="AFC41" s="806"/>
      <c r="AFD41" s="806"/>
      <c r="AFE41" s="806"/>
      <c r="AFF41" s="806"/>
      <c r="AFG41" s="806"/>
      <c r="AFH41" s="806"/>
      <c r="AFI41" s="806"/>
      <c r="AFJ41" s="806"/>
      <c r="AFK41" s="806"/>
      <c r="AFL41" s="806"/>
      <c r="AFM41" s="806"/>
      <c r="AFN41" s="806"/>
      <c r="AFO41" s="806"/>
      <c r="AFP41" s="806"/>
      <c r="AFQ41" s="806"/>
      <c r="AFR41" s="806"/>
      <c r="AFS41" s="806"/>
      <c r="AFT41" s="806"/>
      <c r="AFU41" s="806"/>
      <c r="AFV41" s="806"/>
      <c r="AFW41" s="806"/>
      <c r="AFX41" s="806"/>
      <c r="AFY41" s="806"/>
      <c r="AFZ41" s="806"/>
      <c r="AGA41" s="806"/>
      <c r="AGB41" s="806"/>
      <c r="AGC41" s="806"/>
      <c r="AGD41" s="806"/>
      <c r="AGE41" s="806"/>
      <c r="AGF41" s="806"/>
      <c r="AGG41" s="806"/>
      <c r="AGH41" s="806"/>
      <c r="AGI41" s="806"/>
      <c r="AGJ41" s="806"/>
      <c r="AGK41" s="806"/>
      <c r="AGL41" s="806"/>
      <c r="AGM41" s="806"/>
      <c r="AGN41" s="806"/>
      <c r="AGO41" s="806"/>
      <c r="AGP41" s="806"/>
      <c r="AGQ41" s="806"/>
      <c r="AGR41" s="806"/>
      <c r="AGS41" s="806"/>
      <c r="AGT41" s="806"/>
      <c r="AGU41" s="806"/>
      <c r="AGV41" s="806"/>
      <c r="AGW41" s="806"/>
      <c r="AGX41" s="806"/>
      <c r="AGY41" s="806"/>
      <c r="AGZ41" s="806"/>
      <c r="AHA41" s="806"/>
      <c r="AHB41" s="806"/>
      <c r="AHC41" s="806"/>
      <c r="AHD41" s="806"/>
      <c r="AHE41" s="806"/>
      <c r="AHF41" s="806"/>
      <c r="AHG41" s="806"/>
      <c r="AHH41" s="806"/>
      <c r="AHI41" s="806"/>
      <c r="AHJ41" s="806"/>
      <c r="AHK41" s="806"/>
      <c r="AHL41" s="806"/>
      <c r="AHM41" s="806"/>
      <c r="AHN41" s="806"/>
      <c r="AHO41" s="806"/>
      <c r="AHP41" s="806"/>
      <c r="AHQ41" s="806"/>
      <c r="AHR41" s="806"/>
      <c r="AHS41" s="806"/>
      <c r="AHT41" s="806"/>
      <c r="AHU41" s="806"/>
      <c r="AHV41" s="806"/>
      <c r="AHW41" s="806"/>
      <c r="AHX41" s="806"/>
      <c r="AHY41" s="806"/>
      <c r="AHZ41" s="806"/>
      <c r="AIA41" s="806"/>
      <c r="AIB41" s="806"/>
      <c r="AIC41" s="806"/>
      <c r="AID41" s="806"/>
      <c r="AIE41" s="806"/>
      <c r="AIF41" s="806"/>
      <c r="AIG41" s="806"/>
      <c r="AIH41" s="806"/>
      <c r="AII41" s="806"/>
      <c r="AIJ41" s="806"/>
      <c r="AIK41" s="806"/>
      <c r="AIL41" s="806"/>
      <c r="AIM41" s="806"/>
      <c r="AIN41" s="806"/>
      <c r="AIO41" s="806"/>
      <c r="AIP41" s="806"/>
      <c r="AIQ41" s="806"/>
      <c r="AIR41" s="806"/>
      <c r="AIS41" s="806"/>
      <c r="AIT41" s="806"/>
      <c r="AIU41" s="806"/>
      <c r="AIV41" s="806"/>
      <c r="AIW41" s="806"/>
      <c r="AIX41" s="806"/>
      <c r="AIY41" s="806"/>
      <c r="AIZ41" s="806"/>
      <c r="AJA41" s="806"/>
      <c r="AJB41" s="806"/>
      <c r="AJC41" s="806"/>
      <c r="AJD41" s="806"/>
      <c r="AJE41" s="806"/>
      <c r="AJF41" s="806"/>
      <c r="AJG41" s="806"/>
      <c r="AJH41" s="806"/>
      <c r="AJI41" s="806"/>
      <c r="AJJ41" s="806"/>
      <c r="AJK41" s="806"/>
      <c r="AJL41" s="806"/>
      <c r="AJM41" s="806"/>
      <c r="AJN41" s="806"/>
      <c r="AJO41" s="806"/>
      <c r="AJP41" s="806"/>
      <c r="AJQ41" s="806"/>
      <c r="AJR41" s="806"/>
      <c r="AJS41" s="806"/>
      <c r="AJT41" s="806"/>
      <c r="AJU41" s="806"/>
      <c r="AJV41" s="806"/>
      <c r="AJW41" s="806"/>
      <c r="AJX41" s="806"/>
      <c r="AJY41" s="806"/>
      <c r="AJZ41" s="806"/>
      <c r="AKA41" s="806"/>
      <c r="AKB41" s="806"/>
      <c r="AKC41" s="806"/>
      <c r="AKD41" s="806"/>
      <c r="AKE41" s="806"/>
      <c r="AKF41" s="806"/>
      <c r="AKG41" s="806"/>
      <c r="AKH41" s="806"/>
      <c r="AKI41" s="806"/>
      <c r="AKJ41" s="806"/>
      <c r="AKK41" s="806"/>
      <c r="AKL41" s="806"/>
      <c r="AKM41" s="806"/>
      <c r="AKN41" s="806"/>
      <c r="AKO41" s="806"/>
      <c r="AKP41" s="806"/>
      <c r="AKQ41" s="806"/>
      <c r="AKR41" s="806"/>
      <c r="AKS41" s="806"/>
      <c r="AKT41" s="806"/>
      <c r="AKU41" s="806"/>
      <c r="AKV41" s="806"/>
      <c r="AKW41" s="806"/>
      <c r="AKX41" s="806"/>
      <c r="AKY41" s="806"/>
      <c r="AKZ41" s="806"/>
      <c r="ALA41" s="806"/>
      <c r="ALB41" s="806"/>
      <c r="ALC41" s="806"/>
      <c r="ALD41" s="806"/>
      <c r="ALE41" s="806"/>
      <c r="ALF41" s="806"/>
      <c r="ALG41" s="806"/>
      <c r="ALH41" s="806"/>
      <c r="ALI41" s="806"/>
      <c r="ALJ41" s="806"/>
      <c r="ALK41" s="806"/>
      <c r="ALL41" s="806"/>
      <c r="ALM41" s="806"/>
      <c r="ALN41" s="806"/>
      <c r="ALO41" s="806"/>
      <c r="ALP41" s="806"/>
      <c r="ALQ41" s="806"/>
      <c r="ALR41" s="806"/>
      <c r="ALS41" s="806"/>
      <c r="ALT41" s="806"/>
      <c r="ALU41" s="806"/>
      <c r="ALV41" s="806"/>
      <c r="ALW41" s="806"/>
      <c r="ALX41" s="806"/>
      <c r="ALY41" s="806"/>
      <c r="ALZ41" s="806"/>
      <c r="AMA41" s="806"/>
      <c r="AMB41" s="806"/>
      <c r="AMC41" s="806"/>
      <c r="AMD41" s="806"/>
      <c r="AME41" s="806"/>
      <c r="AMF41" s="806"/>
      <c r="AMG41" s="806"/>
      <c r="AMH41" s="806"/>
      <c r="AMI41" s="806"/>
      <c r="AMJ41" s="806"/>
    </row>
    <row r="42" spans="1:1024" s="1003" customFormat="1" ht="109.5" customHeight="1">
      <c r="A42" s="997" t="s">
        <v>2759</v>
      </c>
      <c r="B42" s="998" t="s">
        <v>1481</v>
      </c>
      <c r="C42" s="997"/>
      <c r="D42" s="999" t="s">
        <v>2929</v>
      </c>
      <c r="E42" s="1018"/>
      <c r="F42" s="1033">
        <v>178</v>
      </c>
      <c r="G42" s="1033">
        <f t="shared" si="0"/>
        <v>178</v>
      </c>
      <c r="H42" s="367"/>
      <c r="I42" s="367"/>
      <c r="L42" s="806"/>
      <c r="M42" s="806"/>
      <c r="N42" s="806"/>
      <c r="O42" s="806"/>
      <c r="P42" s="806"/>
      <c r="Q42" s="806"/>
      <c r="R42" s="806"/>
      <c r="S42" s="806"/>
      <c r="T42" s="806"/>
      <c r="U42" s="806"/>
      <c r="V42" s="806"/>
      <c r="W42" s="806"/>
      <c r="X42" s="806"/>
      <c r="Y42" s="806"/>
      <c r="Z42" s="806"/>
      <c r="AA42" s="806"/>
      <c r="AB42" s="806"/>
      <c r="AC42" s="806"/>
      <c r="AD42" s="806"/>
      <c r="AE42" s="806"/>
      <c r="AF42" s="806"/>
      <c r="AG42" s="806"/>
      <c r="AH42" s="806"/>
      <c r="AI42" s="806"/>
      <c r="AJ42" s="806"/>
      <c r="AK42" s="806"/>
      <c r="AL42" s="806"/>
      <c r="AM42" s="806"/>
      <c r="AN42" s="806"/>
      <c r="AO42" s="806"/>
      <c r="AP42" s="806"/>
      <c r="AQ42" s="806"/>
      <c r="AR42" s="806"/>
      <c r="AS42" s="806"/>
      <c r="AT42" s="806"/>
      <c r="AU42" s="806"/>
      <c r="AV42" s="806"/>
      <c r="AW42" s="806"/>
      <c r="AX42" s="806"/>
      <c r="AY42" s="806"/>
      <c r="AZ42" s="806"/>
      <c r="BA42" s="806"/>
      <c r="BB42" s="806"/>
      <c r="BC42" s="806"/>
      <c r="BD42" s="806"/>
      <c r="BE42" s="806"/>
      <c r="BF42" s="806"/>
      <c r="BG42" s="806"/>
      <c r="BH42" s="806"/>
      <c r="BI42" s="806"/>
      <c r="BJ42" s="806"/>
      <c r="BK42" s="806"/>
      <c r="BL42" s="806"/>
      <c r="BM42" s="806"/>
      <c r="BN42" s="806"/>
      <c r="BO42" s="806"/>
      <c r="BP42" s="806"/>
      <c r="BQ42" s="806"/>
      <c r="BR42" s="806"/>
      <c r="BS42" s="806"/>
      <c r="BT42" s="806"/>
      <c r="BU42" s="806"/>
      <c r="BV42" s="806"/>
      <c r="BW42" s="806"/>
      <c r="BX42" s="806"/>
      <c r="BY42" s="806"/>
      <c r="BZ42" s="806"/>
      <c r="CA42" s="806"/>
      <c r="CB42" s="806"/>
      <c r="CC42" s="806"/>
      <c r="CD42" s="806"/>
      <c r="CE42" s="806"/>
      <c r="CF42" s="806"/>
      <c r="CG42" s="806"/>
      <c r="CH42" s="806"/>
      <c r="CI42" s="806"/>
      <c r="CJ42" s="806"/>
      <c r="CK42" s="806"/>
      <c r="CL42" s="806"/>
      <c r="CM42" s="806"/>
      <c r="CN42" s="806"/>
      <c r="CO42" s="806"/>
      <c r="CP42" s="806"/>
      <c r="CQ42" s="806"/>
      <c r="CR42" s="806"/>
      <c r="CS42" s="806"/>
      <c r="CT42" s="806"/>
      <c r="CU42" s="806"/>
      <c r="CV42" s="806"/>
      <c r="CW42" s="806"/>
      <c r="CX42" s="806"/>
      <c r="CY42" s="806"/>
      <c r="CZ42" s="806"/>
      <c r="DA42" s="806"/>
      <c r="DB42" s="806"/>
      <c r="DC42" s="806"/>
      <c r="DD42" s="806"/>
      <c r="DE42" s="806"/>
      <c r="DF42" s="806"/>
      <c r="DG42" s="806"/>
      <c r="DH42" s="806"/>
      <c r="DI42" s="806"/>
      <c r="DJ42" s="806"/>
      <c r="DK42" s="806"/>
      <c r="DL42" s="806"/>
      <c r="DM42" s="806"/>
      <c r="DN42" s="806"/>
      <c r="DO42" s="806"/>
      <c r="DP42" s="806"/>
      <c r="DQ42" s="806"/>
      <c r="DR42" s="806"/>
      <c r="DS42" s="806"/>
      <c r="DT42" s="806"/>
      <c r="DU42" s="806"/>
      <c r="DV42" s="806"/>
      <c r="DW42" s="806"/>
      <c r="DX42" s="806"/>
      <c r="DY42" s="806"/>
      <c r="DZ42" s="806"/>
      <c r="EA42" s="806"/>
      <c r="EB42" s="806"/>
      <c r="EC42" s="806"/>
      <c r="ED42" s="806"/>
      <c r="EE42" s="806"/>
      <c r="EF42" s="806"/>
      <c r="EG42" s="806"/>
      <c r="EH42" s="806"/>
      <c r="EI42" s="806"/>
      <c r="EJ42" s="806"/>
      <c r="EK42" s="806"/>
      <c r="EL42" s="806"/>
      <c r="EM42" s="806"/>
      <c r="EN42" s="806"/>
      <c r="EO42" s="806"/>
      <c r="EP42" s="806"/>
      <c r="EQ42" s="806"/>
      <c r="ER42" s="806"/>
      <c r="ES42" s="806"/>
      <c r="ET42" s="806"/>
      <c r="EU42" s="806"/>
      <c r="EV42" s="806"/>
      <c r="EW42" s="806"/>
      <c r="EX42" s="806"/>
      <c r="EY42" s="806"/>
      <c r="EZ42" s="806"/>
      <c r="FA42" s="806"/>
      <c r="FB42" s="806"/>
      <c r="FC42" s="806"/>
      <c r="FD42" s="806"/>
      <c r="FE42" s="806"/>
      <c r="FF42" s="806"/>
      <c r="FG42" s="806"/>
      <c r="FH42" s="806"/>
      <c r="FI42" s="806"/>
      <c r="FJ42" s="806"/>
      <c r="FK42" s="806"/>
      <c r="FL42" s="806"/>
      <c r="FM42" s="806"/>
      <c r="FN42" s="806"/>
      <c r="FO42" s="806"/>
      <c r="FP42" s="806"/>
      <c r="FQ42" s="806"/>
      <c r="FR42" s="806"/>
      <c r="FS42" s="806"/>
      <c r="FT42" s="806"/>
      <c r="FU42" s="806"/>
      <c r="FV42" s="806"/>
      <c r="FW42" s="806"/>
      <c r="FX42" s="806"/>
      <c r="FY42" s="806"/>
      <c r="FZ42" s="806"/>
      <c r="GA42" s="806"/>
      <c r="GB42" s="806"/>
      <c r="GC42" s="806"/>
      <c r="GD42" s="806"/>
      <c r="GE42" s="806"/>
      <c r="GF42" s="806"/>
      <c r="GG42" s="806"/>
      <c r="GH42" s="806"/>
      <c r="GI42" s="806"/>
      <c r="GJ42" s="806"/>
      <c r="GK42" s="806"/>
      <c r="GL42" s="806"/>
      <c r="GM42" s="806"/>
      <c r="GN42" s="806"/>
      <c r="GO42" s="806"/>
      <c r="GP42" s="806"/>
      <c r="GQ42" s="806"/>
      <c r="GR42" s="806"/>
      <c r="GS42" s="806"/>
      <c r="GT42" s="806"/>
      <c r="GU42" s="806"/>
      <c r="GV42" s="806"/>
      <c r="GW42" s="806"/>
      <c r="GX42" s="806"/>
      <c r="GY42" s="806"/>
      <c r="GZ42" s="806"/>
      <c r="HA42" s="806"/>
      <c r="HB42" s="806"/>
      <c r="HC42" s="806"/>
      <c r="HD42" s="806"/>
      <c r="HE42" s="806"/>
      <c r="HF42" s="806"/>
      <c r="HG42" s="806"/>
      <c r="HH42" s="806"/>
      <c r="HI42" s="806"/>
      <c r="HJ42" s="806"/>
      <c r="HK42" s="806"/>
      <c r="HL42" s="806"/>
      <c r="HM42" s="806"/>
      <c r="HN42" s="806"/>
      <c r="HO42" s="806"/>
      <c r="HP42" s="806"/>
      <c r="HQ42" s="806"/>
      <c r="HR42" s="806"/>
      <c r="HS42" s="806"/>
      <c r="HT42" s="806"/>
      <c r="HU42" s="806"/>
      <c r="HV42" s="806"/>
      <c r="HW42" s="806"/>
      <c r="HX42" s="806"/>
      <c r="HY42" s="806"/>
      <c r="HZ42" s="806"/>
      <c r="IA42" s="806"/>
      <c r="IB42" s="806"/>
      <c r="IC42" s="806"/>
      <c r="ID42" s="806"/>
      <c r="IE42" s="806"/>
      <c r="IF42" s="806"/>
      <c r="IG42" s="806"/>
      <c r="IH42" s="806"/>
      <c r="II42" s="806"/>
      <c r="IJ42" s="806"/>
      <c r="IK42" s="806"/>
      <c r="IL42" s="806"/>
      <c r="IM42" s="806"/>
      <c r="IN42" s="806"/>
      <c r="IO42" s="806"/>
      <c r="IP42" s="806"/>
      <c r="IQ42" s="806"/>
      <c r="IR42" s="806"/>
      <c r="IS42" s="806"/>
      <c r="IT42" s="806"/>
      <c r="IU42" s="806"/>
      <c r="IV42" s="806"/>
      <c r="IW42" s="806"/>
      <c r="IX42" s="806"/>
      <c r="IY42" s="806"/>
      <c r="IZ42" s="806"/>
      <c r="JA42" s="806"/>
      <c r="JB42" s="806"/>
      <c r="JC42" s="806"/>
      <c r="JD42" s="806"/>
      <c r="JE42" s="806"/>
      <c r="JF42" s="806"/>
      <c r="JG42" s="806"/>
      <c r="JH42" s="806"/>
      <c r="JI42" s="806"/>
      <c r="JJ42" s="806"/>
      <c r="JK42" s="806"/>
      <c r="JL42" s="806"/>
      <c r="JM42" s="806"/>
      <c r="JN42" s="806"/>
      <c r="JO42" s="806"/>
      <c r="JP42" s="806"/>
      <c r="JQ42" s="806"/>
      <c r="JR42" s="806"/>
      <c r="JS42" s="806"/>
      <c r="JT42" s="806"/>
      <c r="JU42" s="806"/>
      <c r="JV42" s="806"/>
      <c r="JW42" s="806"/>
      <c r="JX42" s="806"/>
      <c r="JY42" s="806"/>
      <c r="JZ42" s="806"/>
      <c r="KA42" s="806"/>
      <c r="KB42" s="806"/>
      <c r="KC42" s="806"/>
      <c r="KD42" s="806"/>
      <c r="KE42" s="806"/>
      <c r="KF42" s="806"/>
      <c r="KG42" s="806"/>
      <c r="KH42" s="806"/>
      <c r="KI42" s="806"/>
      <c r="KJ42" s="806"/>
      <c r="KK42" s="806"/>
      <c r="KL42" s="806"/>
      <c r="KM42" s="806"/>
      <c r="KN42" s="806"/>
      <c r="KO42" s="806"/>
      <c r="KP42" s="806"/>
      <c r="KQ42" s="806"/>
      <c r="KR42" s="806"/>
      <c r="KS42" s="806"/>
      <c r="KT42" s="806"/>
      <c r="KU42" s="806"/>
      <c r="KV42" s="806"/>
      <c r="KW42" s="806"/>
      <c r="KX42" s="806"/>
      <c r="KY42" s="806"/>
      <c r="KZ42" s="806"/>
      <c r="LA42" s="806"/>
      <c r="LB42" s="806"/>
      <c r="LC42" s="806"/>
      <c r="LD42" s="806"/>
      <c r="LE42" s="806"/>
      <c r="LF42" s="806"/>
      <c r="LG42" s="806"/>
      <c r="LH42" s="806"/>
      <c r="LI42" s="806"/>
      <c r="LJ42" s="806"/>
      <c r="LK42" s="806"/>
      <c r="LL42" s="806"/>
      <c r="LM42" s="806"/>
      <c r="LN42" s="806"/>
      <c r="LO42" s="806"/>
      <c r="LP42" s="806"/>
      <c r="LQ42" s="806"/>
      <c r="LR42" s="806"/>
      <c r="LS42" s="806"/>
      <c r="LT42" s="806"/>
      <c r="LU42" s="806"/>
      <c r="LV42" s="806"/>
      <c r="LW42" s="806"/>
      <c r="LX42" s="806"/>
      <c r="LY42" s="806"/>
      <c r="LZ42" s="806"/>
      <c r="MA42" s="806"/>
      <c r="MB42" s="806"/>
      <c r="MC42" s="806"/>
      <c r="MD42" s="806"/>
      <c r="ME42" s="806"/>
      <c r="MF42" s="806"/>
      <c r="MG42" s="806"/>
      <c r="MH42" s="806"/>
      <c r="MI42" s="806"/>
      <c r="MJ42" s="806"/>
      <c r="MK42" s="806"/>
      <c r="ML42" s="806"/>
      <c r="MM42" s="806"/>
      <c r="MN42" s="806"/>
      <c r="MO42" s="806"/>
      <c r="MP42" s="806"/>
      <c r="MQ42" s="806"/>
      <c r="MR42" s="806"/>
      <c r="MS42" s="806"/>
      <c r="MT42" s="806"/>
      <c r="MU42" s="806"/>
      <c r="MV42" s="806"/>
      <c r="MW42" s="806"/>
      <c r="MX42" s="806"/>
      <c r="MY42" s="806"/>
      <c r="MZ42" s="806"/>
      <c r="NA42" s="806"/>
      <c r="NB42" s="806"/>
      <c r="NC42" s="806"/>
      <c r="ND42" s="806"/>
      <c r="NE42" s="806"/>
      <c r="NF42" s="806"/>
      <c r="NG42" s="806"/>
      <c r="NH42" s="806"/>
      <c r="NI42" s="806"/>
      <c r="NJ42" s="806"/>
      <c r="NK42" s="806"/>
      <c r="NL42" s="806"/>
      <c r="NM42" s="806"/>
      <c r="NN42" s="806"/>
      <c r="NO42" s="806"/>
      <c r="NP42" s="806"/>
      <c r="NQ42" s="806"/>
      <c r="NR42" s="806"/>
      <c r="NS42" s="806"/>
      <c r="NT42" s="806"/>
      <c r="NU42" s="806"/>
      <c r="NV42" s="806"/>
      <c r="NW42" s="806"/>
      <c r="NX42" s="806"/>
      <c r="NY42" s="806"/>
      <c r="NZ42" s="806"/>
      <c r="OA42" s="806"/>
      <c r="OB42" s="806"/>
      <c r="OC42" s="806"/>
      <c r="OD42" s="806"/>
      <c r="OE42" s="806"/>
      <c r="OF42" s="806"/>
      <c r="OG42" s="806"/>
      <c r="OH42" s="806"/>
      <c r="OI42" s="806"/>
      <c r="OJ42" s="806"/>
      <c r="OK42" s="806"/>
      <c r="OL42" s="806"/>
      <c r="OM42" s="806"/>
      <c r="ON42" s="806"/>
      <c r="OO42" s="806"/>
      <c r="OP42" s="806"/>
      <c r="OQ42" s="806"/>
      <c r="OR42" s="806"/>
      <c r="OS42" s="806"/>
      <c r="OT42" s="806"/>
      <c r="OU42" s="806"/>
      <c r="OV42" s="806"/>
      <c r="OW42" s="806"/>
      <c r="OX42" s="806"/>
      <c r="OY42" s="806"/>
      <c r="OZ42" s="806"/>
      <c r="PA42" s="806"/>
      <c r="PB42" s="806"/>
      <c r="PC42" s="806"/>
      <c r="PD42" s="806"/>
      <c r="PE42" s="806"/>
      <c r="PF42" s="806"/>
      <c r="PG42" s="806"/>
      <c r="PH42" s="806"/>
      <c r="PI42" s="806"/>
      <c r="PJ42" s="806"/>
      <c r="PK42" s="806"/>
      <c r="PL42" s="806"/>
      <c r="PM42" s="806"/>
      <c r="PN42" s="806"/>
      <c r="PO42" s="806"/>
      <c r="PP42" s="806"/>
      <c r="PQ42" s="806"/>
      <c r="PR42" s="806"/>
      <c r="PS42" s="806"/>
      <c r="PT42" s="806"/>
      <c r="PU42" s="806"/>
      <c r="PV42" s="806"/>
      <c r="PW42" s="806"/>
      <c r="PX42" s="806"/>
      <c r="PY42" s="806"/>
      <c r="PZ42" s="806"/>
      <c r="QA42" s="806"/>
      <c r="QB42" s="806"/>
      <c r="QC42" s="806"/>
      <c r="QD42" s="806"/>
      <c r="QE42" s="806"/>
      <c r="QF42" s="806"/>
      <c r="QG42" s="806"/>
      <c r="QH42" s="806"/>
      <c r="QI42" s="806"/>
      <c r="QJ42" s="806"/>
      <c r="QK42" s="806"/>
      <c r="QL42" s="806"/>
      <c r="QM42" s="806"/>
      <c r="QN42" s="806"/>
      <c r="QO42" s="806"/>
      <c r="QP42" s="806"/>
      <c r="QQ42" s="806"/>
      <c r="QR42" s="806"/>
      <c r="QS42" s="806"/>
      <c r="QT42" s="806"/>
      <c r="QU42" s="806"/>
      <c r="QV42" s="806"/>
      <c r="QW42" s="806"/>
      <c r="QX42" s="806"/>
      <c r="QY42" s="806"/>
      <c r="QZ42" s="806"/>
      <c r="RA42" s="806"/>
      <c r="RB42" s="806"/>
      <c r="RC42" s="806"/>
      <c r="RD42" s="806"/>
      <c r="RE42" s="806"/>
      <c r="RF42" s="806"/>
      <c r="RG42" s="806"/>
      <c r="RH42" s="806"/>
      <c r="RI42" s="806"/>
      <c r="RJ42" s="806"/>
      <c r="RK42" s="806"/>
      <c r="RL42" s="806"/>
      <c r="RM42" s="806"/>
      <c r="RN42" s="806"/>
      <c r="RO42" s="806"/>
      <c r="RP42" s="806"/>
      <c r="RQ42" s="806"/>
      <c r="RR42" s="806"/>
      <c r="RS42" s="806"/>
      <c r="RT42" s="806"/>
      <c r="RU42" s="806"/>
      <c r="RV42" s="806"/>
      <c r="RW42" s="806"/>
      <c r="RX42" s="806"/>
      <c r="RY42" s="806"/>
      <c r="RZ42" s="806"/>
      <c r="SA42" s="806"/>
      <c r="SB42" s="806"/>
      <c r="SC42" s="806"/>
      <c r="SD42" s="806"/>
      <c r="SE42" s="806"/>
      <c r="SF42" s="806"/>
      <c r="SG42" s="806"/>
      <c r="SH42" s="806"/>
      <c r="SI42" s="806"/>
      <c r="SJ42" s="806"/>
      <c r="SK42" s="806"/>
      <c r="SL42" s="806"/>
      <c r="SM42" s="806"/>
      <c r="SN42" s="806"/>
      <c r="SO42" s="806"/>
      <c r="SP42" s="806"/>
      <c r="SQ42" s="806"/>
      <c r="SR42" s="806"/>
      <c r="SS42" s="806"/>
      <c r="ST42" s="806"/>
      <c r="SU42" s="806"/>
      <c r="SV42" s="806"/>
      <c r="SW42" s="806"/>
      <c r="SX42" s="806"/>
      <c r="SY42" s="806"/>
      <c r="SZ42" s="806"/>
      <c r="TA42" s="806"/>
      <c r="TB42" s="806"/>
      <c r="TC42" s="806"/>
      <c r="TD42" s="806"/>
      <c r="TE42" s="806"/>
      <c r="TF42" s="806"/>
      <c r="TG42" s="806"/>
      <c r="TH42" s="806"/>
      <c r="TI42" s="806"/>
      <c r="TJ42" s="806"/>
      <c r="TK42" s="806"/>
      <c r="TL42" s="806"/>
      <c r="TM42" s="806"/>
      <c r="TN42" s="806"/>
      <c r="TO42" s="806"/>
      <c r="TP42" s="806"/>
      <c r="TQ42" s="806"/>
      <c r="TR42" s="806"/>
      <c r="TS42" s="806"/>
      <c r="TT42" s="806"/>
      <c r="TU42" s="806"/>
      <c r="TV42" s="806"/>
      <c r="TW42" s="806"/>
      <c r="TX42" s="806"/>
      <c r="TY42" s="806"/>
      <c r="TZ42" s="806"/>
      <c r="UA42" s="806"/>
      <c r="UB42" s="806"/>
      <c r="UC42" s="806"/>
      <c r="UD42" s="806"/>
      <c r="UE42" s="806"/>
      <c r="UF42" s="806"/>
      <c r="UG42" s="806"/>
      <c r="UH42" s="806"/>
      <c r="UI42" s="806"/>
      <c r="UJ42" s="806"/>
      <c r="UK42" s="806"/>
      <c r="UL42" s="806"/>
      <c r="UM42" s="806"/>
      <c r="UN42" s="806"/>
      <c r="UO42" s="806"/>
      <c r="UP42" s="806"/>
      <c r="UQ42" s="806"/>
      <c r="UR42" s="806"/>
      <c r="US42" s="806"/>
      <c r="UT42" s="806"/>
      <c r="UU42" s="806"/>
      <c r="UV42" s="806"/>
      <c r="UW42" s="806"/>
      <c r="UX42" s="806"/>
      <c r="UY42" s="806"/>
      <c r="UZ42" s="806"/>
      <c r="VA42" s="806"/>
      <c r="VB42" s="806"/>
      <c r="VC42" s="806"/>
      <c r="VD42" s="806"/>
      <c r="VE42" s="806"/>
      <c r="VF42" s="806"/>
      <c r="VG42" s="806"/>
      <c r="VH42" s="806"/>
      <c r="VI42" s="806"/>
      <c r="VJ42" s="806"/>
      <c r="VK42" s="806"/>
      <c r="VL42" s="806"/>
      <c r="VM42" s="806"/>
      <c r="VN42" s="806"/>
      <c r="VO42" s="806"/>
      <c r="VP42" s="806"/>
      <c r="VQ42" s="806"/>
      <c r="VR42" s="806"/>
      <c r="VS42" s="806"/>
      <c r="VT42" s="806"/>
      <c r="VU42" s="806"/>
      <c r="VV42" s="806"/>
      <c r="VW42" s="806"/>
      <c r="VX42" s="806"/>
      <c r="VY42" s="806"/>
      <c r="VZ42" s="806"/>
      <c r="WA42" s="806"/>
      <c r="WB42" s="806"/>
      <c r="WC42" s="806"/>
      <c r="WD42" s="806"/>
      <c r="WE42" s="806"/>
      <c r="WF42" s="806"/>
      <c r="WG42" s="806"/>
      <c r="WH42" s="806"/>
      <c r="WI42" s="806"/>
      <c r="WJ42" s="806"/>
      <c r="WK42" s="806"/>
      <c r="WL42" s="806"/>
      <c r="WM42" s="806"/>
      <c r="WN42" s="806"/>
      <c r="WO42" s="806"/>
      <c r="WP42" s="806"/>
      <c r="WQ42" s="806"/>
      <c r="WR42" s="806"/>
      <c r="WS42" s="806"/>
      <c r="WT42" s="806"/>
      <c r="WU42" s="806"/>
      <c r="WV42" s="806"/>
      <c r="WW42" s="806"/>
      <c r="WX42" s="806"/>
      <c r="WY42" s="806"/>
      <c r="WZ42" s="806"/>
      <c r="XA42" s="806"/>
      <c r="XB42" s="806"/>
      <c r="XC42" s="806"/>
      <c r="XD42" s="806"/>
      <c r="XE42" s="806"/>
      <c r="XF42" s="806"/>
      <c r="XG42" s="806"/>
      <c r="XH42" s="806"/>
      <c r="XI42" s="806"/>
      <c r="XJ42" s="806"/>
      <c r="XK42" s="806"/>
      <c r="XL42" s="806"/>
      <c r="XM42" s="806"/>
      <c r="XN42" s="806"/>
      <c r="XO42" s="806"/>
      <c r="XP42" s="806"/>
      <c r="XQ42" s="806"/>
      <c r="XR42" s="806"/>
      <c r="XS42" s="806"/>
      <c r="XT42" s="806"/>
      <c r="XU42" s="806"/>
      <c r="XV42" s="806"/>
      <c r="XW42" s="806"/>
      <c r="XX42" s="806"/>
      <c r="XY42" s="806"/>
      <c r="XZ42" s="806"/>
      <c r="YA42" s="806"/>
      <c r="YB42" s="806"/>
      <c r="YC42" s="806"/>
      <c r="YD42" s="806"/>
      <c r="YE42" s="806"/>
      <c r="YF42" s="806"/>
      <c r="YG42" s="806"/>
      <c r="YH42" s="806"/>
      <c r="YI42" s="806"/>
      <c r="YJ42" s="806"/>
      <c r="YK42" s="806"/>
      <c r="YL42" s="806"/>
      <c r="YM42" s="806"/>
      <c r="YN42" s="806"/>
      <c r="YO42" s="806"/>
      <c r="YP42" s="806"/>
      <c r="YQ42" s="806"/>
      <c r="YR42" s="806"/>
      <c r="YS42" s="806"/>
      <c r="YT42" s="806"/>
      <c r="YU42" s="806"/>
      <c r="YV42" s="806"/>
      <c r="YW42" s="806"/>
      <c r="YX42" s="806"/>
      <c r="YY42" s="806"/>
      <c r="YZ42" s="806"/>
      <c r="ZA42" s="806"/>
      <c r="ZB42" s="806"/>
      <c r="ZC42" s="806"/>
      <c r="ZD42" s="806"/>
      <c r="ZE42" s="806"/>
      <c r="ZF42" s="806"/>
      <c r="ZG42" s="806"/>
      <c r="ZH42" s="806"/>
      <c r="ZI42" s="806"/>
      <c r="ZJ42" s="806"/>
      <c r="ZK42" s="806"/>
      <c r="ZL42" s="806"/>
      <c r="ZM42" s="806"/>
      <c r="ZN42" s="806"/>
      <c r="ZO42" s="806"/>
      <c r="ZP42" s="806"/>
      <c r="ZQ42" s="806"/>
      <c r="ZR42" s="806"/>
      <c r="ZS42" s="806"/>
      <c r="ZT42" s="806"/>
      <c r="ZU42" s="806"/>
      <c r="ZV42" s="806"/>
      <c r="ZW42" s="806"/>
      <c r="ZX42" s="806"/>
      <c r="ZY42" s="806"/>
      <c r="ZZ42" s="806"/>
      <c r="AAA42" s="806"/>
      <c r="AAB42" s="806"/>
      <c r="AAC42" s="806"/>
      <c r="AAD42" s="806"/>
      <c r="AAE42" s="806"/>
      <c r="AAF42" s="806"/>
      <c r="AAG42" s="806"/>
      <c r="AAH42" s="806"/>
      <c r="AAI42" s="806"/>
      <c r="AAJ42" s="806"/>
      <c r="AAK42" s="806"/>
      <c r="AAL42" s="806"/>
      <c r="AAM42" s="806"/>
      <c r="AAN42" s="806"/>
      <c r="AAO42" s="806"/>
      <c r="AAP42" s="806"/>
      <c r="AAQ42" s="806"/>
      <c r="AAR42" s="806"/>
      <c r="AAS42" s="806"/>
      <c r="AAT42" s="806"/>
      <c r="AAU42" s="806"/>
      <c r="AAV42" s="806"/>
      <c r="AAW42" s="806"/>
      <c r="AAX42" s="806"/>
      <c r="AAY42" s="806"/>
      <c r="AAZ42" s="806"/>
      <c r="ABA42" s="806"/>
      <c r="ABB42" s="806"/>
      <c r="ABC42" s="806"/>
      <c r="ABD42" s="806"/>
      <c r="ABE42" s="806"/>
      <c r="ABF42" s="806"/>
      <c r="ABG42" s="806"/>
      <c r="ABH42" s="806"/>
      <c r="ABI42" s="806"/>
      <c r="ABJ42" s="806"/>
      <c r="ABK42" s="806"/>
      <c r="ABL42" s="806"/>
      <c r="ABM42" s="806"/>
      <c r="ABN42" s="806"/>
      <c r="ABO42" s="806"/>
      <c r="ABP42" s="806"/>
      <c r="ABQ42" s="806"/>
      <c r="ABR42" s="806"/>
      <c r="ABS42" s="806"/>
      <c r="ABT42" s="806"/>
      <c r="ABU42" s="806"/>
      <c r="ABV42" s="806"/>
      <c r="ABW42" s="806"/>
      <c r="ABX42" s="806"/>
      <c r="ABY42" s="806"/>
      <c r="ABZ42" s="806"/>
      <c r="ACA42" s="806"/>
      <c r="ACB42" s="806"/>
      <c r="ACC42" s="806"/>
      <c r="ACD42" s="806"/>
      <c r="ACE42" s="806"/>
      <c r="ACF42" s="806"/>
      <c r="ACG42" s="806"/>
      <c r="ACH42" s="806"/>
      <c r="ACI42" s="806"/>
      <c r="ACJ42" s="806"/>
      <c r="ACK42" s="806"/>
      <c r="ACL42" s="806"/>
      <c r="ACM42" s="806"/>
      <c r="ACN42" s="806"/>
      <c r="ACO42" s="806"/>
      <c r="ACP42" s="806"/>
      <c r="ACQ42" s="806"/>
      <c r="ACR42" s="806"/>
      <c r="ACS42" s="806"/>
      <c r="ACT42" s="806"/>
      <c r="ACU42" s="806"/>
      <c r="ACV42" s="806"/>
      <c r="ACW42" s="806"/>
      <c r="ACX42" s="806"/>
      <c r="ACY42" s="806"/>
      <c r="ACZ42" s="806"/>
      <c r="ADA42" s="806"/>
      <c r="ADB42" s="806"/>
      <c r="ADC42" s="806"/>
      <c r="ADD42" s="806"/>
      <c r="ADE42" s="806"/>
      <c r="ADF42" s="806"/>
      <c r="ADG42" s="806"/>
      <c r="ADH42" s="806"/>
      <c r="ADI42" s="806"/>
      <c r="ADJ42" s="806"/>
      <c r="ADK42" s="806"/>
      <c r="ADL42" s="806"/>
      <c r="ADM42" s="806"/>
      <c r="ADN42" s="806"/>
      <c r="ADO42" s="806"/>
      <c r="ADP42" s="806"/>
      <c r="ADQ42" s="806"/>
      <c r="ADR42" s="806"/>
      <c r="ADS42" s="806"/>
      <c r="ADT42" s="806"/>
      <c r="ADU42" s="806"/>
      <c r="ADV42" s="806"/>
      <c r="ADW42" s="806"/>
      <c r="ADX42" s="806"/>
      <c r="ADY42" s="806"/>
      <c r="ADZ42" s="806"/>
      <c r="AEA42" s="806"/>
      <c r="AEB42" s="806"/>
      <c r="AEC42" s="806"/>
      <c r="AED42" s="806"/>
      <c r="AEE42" s="806"/>
      <c r="AEF42" s="806"/>
      <c r="AEG42" s="806"/>
      <c r="AEH42" s="806"/>
      <c r="AEI42" s="806"/>
      <c r="AEJ42" s="806"/>
      <c r="AEK42" s="806"/>
      <c r="AEL42" s="806"/>
      <c r="AEM42" s="806"/>
      <c r="AEN42" s="806"/>
      <c r="AEO42" s="806"/>
      <c r="AEP42" s="806"/>
      <c r="AEQ42" s="806"/>
      <c r="AER42" s="806"/>
      <c r="AES42" s="806"/>
      <c r="AET42" s="806"/>
      <c r="AEU42" s="806"/>
      <c r="AEV42" s="806"/>
      <c r="AEW42" s="806"/>
      <c r="AEX42" s="806"/>
      <c r="AEY42" s="806"/>
      <c r="AEZ42" s="806"/>
      <c r="AFA42" s="806"/>
      <c r="AFB42" s="806"/>
      <c r="AFC42" s="806"/>
      <c r="AFD42" s="806"/>
      <c r="AFE42" s="806"/>
      <c r="AFF42" s="806"/>
      <c r="AFG42" s="806"/>
      <c r="AFH42" s="806"/>
      <c r="AFI42" s="806"/>
      <c r="AFJ42" s="806"/>
      <c r="AFK42" s="806"/>
      <c r="AFL42" s="806"/>
      <c r="AFM42" s="806"/>
      <c r="AFN42" s="806"/>
      <c r="AFO42" s="806"/>
      <c r="AFP42" s="806"/>
      <c r="AFQ42" s="806"/>
      <c r="AFR42" s="806"/>
      <c r="AFS42" s="806"/>
      <c r="AFT42" s="806"/>
      <c r="AFU42" s="806"/>
      <c r="AFV42" s="806"/>
      <c r="AFW42" s="806"/>
      <c r="AFX42" s="806"/>
      <c r="AFY42" s="806"/>
      <c r="AFZ42" s="806"/>
      <c r="AGA42" s="806"/>
      <c r="AGB42" s="806"/>
      <c r="AGC42" s="806"/>
      <c r="AGD42" s="806"/>
      <c r="AGE42" s="806"/>
      <c r="AGF42" s="806"/>
      <c r="AGG42" s="806"/>
      <c r="AGH42" s="806"/>
      <c r="AGI42" s="806"/>
      <c r="AGJ42" s="806"/>
      <c r="AGK42" s="806"/>
      <c r="AGL42" s="806"/>
      <c r="AGM42" s="806"/>
      <c r="AGN42" s="806"/>
      <c r="AGO42" s="806"/>
      <c r="AGP42" s="806"/>
      <c r="AGQ42" s="806"/>
      <c r="AGR42" s="806"/>
      <c r="AGS42" s="806"/>
      <c r="AGT42" s="806"/>
      <c r="AGU42" s="806"/>
      <c r="AGV42" s="806"/>
      <c r="AGW42" s="806"/>
      <c r="AGX42" s="806"/>
      <c r="AGY42" s="806"/>
      <c r="AGZ42" s="806"/>
      <c r="AHA42" s="806"/>
      <c r="AHB42" s="806"/>
      <c r="AHC42" s="806"/>
      <c r="AHD42" s="806"/>
      <c r="AHE42" s="806"/>
      <c r="AHF42" s="806"/>
      <c r="AHG42" s="806"/>
      <c r="AHH42" s="806"/>
      <c r="AHI42" s="806"/>
      <c r="AHJ42" s="806"/>
      <c r="AHK42" s="806"/>
      <c r="AHL42" s="806"/>
      <c r="AHM42" s="806"/>
      <c r="AHN42" s="806"/>
      <c r="AHO42" s="806"/>
      <c r="AHP42" s="806"/>
      <c r="AHQ42" s="806"/>
      <c r="AHR42" s="806"/>
      <c r="AHS42" s="806"/>
      <c r="AHT42" s="806"/>
      <c r="AHU42" s="806"/>
      <c r="AHV42" s="806"/>
      <c r="AHW42" s="806"/>
      <c r="AHX42" s="806"/>
      <c r="AHY42" s="806"/>
      <c r="AHZ42" s="806"/>
      <c r="AIA42" s="806"/>
      <c r="AIB42" s="806"/>
      <c r="AIC42" s="806"/>
      <c r="AID42" s="806"/>
      <c r="AIE42" s="806"/>
      <c r="AIF42" s="806"/>
      <c r="AIG42" s="806"/>
      <c r="AIH42" s="806"/>
      <c r="AII42" s="806"/>
      <c r="AIJ42" s="806"/>
      <c r="AIK42" s="806"/>
      <c r="AIL42" s="806"/>
      <c r="AIM42" s="806"/>
      <c r="AIN42" s="806"/>
      <c r="AIO42" s="806"/>
      <c r="AIP42" s="806"/>
      <c r="AIQ42" s="806"/>
      <c r="AIR42" s="806"/>
      <c r="AIS42" s="806"/>
      <c r="AIT42" s="806"/>
      <c r="AIU42" s="806"/>
      <c r="AIV42" s="806"/>
      <c r="AIW42" s="806"/>
      <c r="AIX42" s="806"/>
      <c r="AIY42" s="806"/>
      <c r="AIZ42" s="806"/>
      <c r="AJA42" s="806"/>
      <c r="AJB42" s="806"/>
      <c r="AJC42" s="806"/>
      <c r="AJD42" s="806"/>
      <c r="AJE42" s="806"/>
      <c r="AJF42" s="806"/>
      <c r="AJG42" s="806"/>
      <c r="AJH42" s="806"/>
      <c r="AJI42" s="806"/>
      <c r="AJJ42" s="806"/>
      <c r="AJK42" s="806"/>
      <c r="AJL42" s="806"/>
      <c r="AJM42" s="806"/>
      <c r="AJN42" s="806"/>
      <c r="AJO42" s="806"/>
      <c r="AJP42" s="806"/>
      <c r="AJQ42" s="806"/>
      <c r="AJR42" s="806"/>
      <c r="AJS42" s="806"/>
      <c r="AJT42" s="806"/>
      <c r="AJU42" s="806"/>
      <c r="AJV42" s="806"/>
      <c r="AJW42" s="806"/>
      <c r="AJX42" s="806"/>
      <c r="AJY42" s="806"/>
      <c r="AJZ42" s="806"/>
      <c r="AKA42" s="806"/>
      <c r="AKB42" s="806"/>
      <c r="AKC42" s="806"/>
      <c r="AKD42" s="806"/>
      <c r="AKE42" s="806"/>
      <c r="AKF42" s="806"/>
      <c r="AKG42" s="806"/>
      <c r="AKH42" s="806"/>
      <c r="AKI42" s="806"/>
      <c r="AKJ42" s="806"/>
      <c r="AKK42" s="806"/>
      <c r="AKL42" s="806"/>
      <c r="AKM42" s="806"/>
      <c r="AKN42" s="806"/>
      <c r="AKO42" s="806"/>
      <c r="AKP42" s="806"/>
      <c r="AKQ42" s="806"/>
      <c r="AKR42" s="806"/>
      <c r="AKS42" s="806"/>
      <c r="AKT42" s="806"/>
      <c r="AKU42" s="806"/>
      <c r="AKV42" s="806"/>
      <c r="AKW42" s="806"/>
      <c r="AKX42" s="806"/>
      <c r="AKY42" s="806"/>
      <c r="AKZ42" s="806"/>
      <c r="ALA42" s="806"/>
      <c r="ALB42" s="806"/>
      <c r="ALC42" s="806"/>
      <c r="ALD42" s="806"/>
      <c r="ALE42" s="806"/>
      <c r="ALF42" s="806"/>
      <c r="ALG42" s="806"/>
      <c r="ALH42" s="806"/>
      <c r="ALI42" s="806"/>
      <c r="ALJ42" s="806"/>
      <c r="ALK42" s="806"/>
      <c r="ALL42" s="806"/>
      <c r="ALM42" s="806"/>
      <c r="ALN42" s="806"/>
      <c r="ALO42" s="806"/>
      <c r="ALP42" s="806"/>
      <c r="ALQ42" s="806"/>
      <c r="ALR42" s="806"/>
      <c r="ALS42" s="806"/>
      <c r="ALT42" s="806"/>
      <c r="ALU42" s="806"/>
      <c r="ALV42" s="806"/>
      <c r="ALW42" s="806"/>
      <c r="ALX42" s="806"/>
      <c r="ALY42" s="806"/>
      <c r="ALZ42" s="806"/>
      <c r="AMA42" s="806"/>
      <c r="AMB42" s="806"/>
      <c r="AMC42" s="806"/>
      <c r="AMD42" s="806"/>
      <c r="AME42" s="806"/>
      <c r="AMF42" s="806"/>
      <c r="AMG42" s="806"/>
      <c r="AMH42" s="806"/>
      <c r="AMI42" s="806"/>
      <c r="AMJ42" s="806"/>
    </row>
    <row r="43" spans="1:1024" s="1003" customFormat="1" ht="109.5" customHeight="1">
      <c r="A43" s="997" t="s">
        <v>2761</v>
      </c>
      <c r="B43" s="998" t="s">
        <v>1481</v>
      </c>
      <c r="C43" s="1032"/>
      <c r="D43" s="999" t="s">
        <v>2930</v>
      </c>
      <c r="E43" s="1018"/>
      <c r="F43" s="1033">
        <v>194</v>
      </c>
      <c r="G43" s="1033">
        <f t="shared" si="0"/>
        <v>194</v>
      </c>
      <c r="H43" s="367"/>
      <c r="I43" s="367"/>
      <c r="L43" s="806"/>
      <c r="M43" s="806"/>
      <c r="N43" s="806"/>
      <c r="O43" s="806"/>
      <c r="P43" s="806"/>
      <c r="Q43" s="806"/>
      <c r="R43" s="806"/>
      <c r="S43" s="806"/>
      <c r="T43" s="806"/>
      <c r="U43" s="806"/>
      <c r="V43" s="806"/>
      <c r="W43" s="806"/>
      <c r="X43" s="806"/>
      <c r="Y43" s="806"/>
      <c r="Z43" s="806"/>
      <c r="AA43" s="806"/>
      <c r="AB43" s="806"/>
      <c r="AC43" s="806"/>
      <c r="AD43" s="806"/>
      <c r="AE43" s="806"/>
      <c r="AF43" s="806"/>
      <c r="AG43" s="806"/>
      <c r="AH43" s="806"/>
      <c r="AI43" s="806"/>
      <c r="AJ43" s="806"/>
      <c r="AK43" s="806"/>
      <c r="AL43" s="806"/>
      <c r="AM43" s="806"/>
      <c r="AN43" s="806"/>
      <c r="AO43" s="806"/>
      <c r="AP43" s="806"/>
      <c r="AQ43" s="806"/>
      <c r="AR43" s="806"/>
      <c r="AS43" s="806"/>
      <c r="AT43" s="806"/>
      <c r="AU43" s="806"/>
      <c r="AV43" s="806"/>
      <c r="AW43" s="806"/>
      <c r="AX43" s="806"/>
      <c r="AY43" s="806"/>
      <c r="AZ43" s="806"/>
      <c r="BA43" s="806"/>
      <c r="BB43" s="806"/>
      <c r="BC43" s="806"/>
      <c r="BD43" s="806"/>
      <c r="BE43" s="806"/>
      <c r="BF43" s="806"/>
      <c r="BG43" s="806"/>
      <c r="BH43" s="806"/>
      <c r="BI43" s="806"/>
      <c r="BJ43" s="806"/>
      <c r="BK43" s="806"/>
      <c r="BL43" s="806"/>
      <c r="BM43" s="806"/>
      <c r="BN43" s="806"/>
      <c r="BO43" s="806"/>
      <c r="BP43" s="806"/>
      <c r="BQ43" s="806"/>
      <c r="BR43" s="806"/>
      <c r="BS43" s="806"/>
      <c r="BT43" s="806"/>
      <c r="BU43" s="806"/>
      <c r="BV43" s="806"/>
      <c r="BW43" s="806"/>
      <c r="BX43" s="806"/>
      <c r="BY43" s="806"/>
      <c r="BZ43" s="806"/>
      <c r="CA43" s="806"/>
      <c r="CB43" s="806"/>
      <c r="CC43" s="806"/>
      <c r="CD43" s="806"/>
      <c r="CE43" s="806"/>
      <c r="CF43" s="806"/>
      <c r="CG43" s="806"/>
      <c r="CH43" s="806"/>
      <c r="CI43" s="806"/>
      <c r="CJ43" s="806"/>
      <c r="CK43" s="806"/>
      <c r="CL43" s="806"/>
      <c r="CM43" s="806"/>
      <c r="CN43" s="806"/>
      <c r="CO43" s="806"/>
      <c r="CP43" s="806"/>
      <c r="CQ43" s="806"/>
      <c r="CR43" s="806"/>
      <c r="CS43" s="806"/>
      <c r="CT43" s="806"/>
      <c r="CU43" s="806"/>
      <c r="CV43" s="806"/>
      <c r="CW43" s="806"/>
      <c r="CX43" s="806"/>
      <c r="CY43" s="806"/>
      <c r="CZ43" s="806"/>
      <c r="DA43" s="806"/>
      <c r="DB43" s="806"/>
      <c r="DC43" s="806"/>
      <c r="DD43" s="806"/>
      <c r="DE43" s="806"/>
      <c r="DF43" s="806"/>
      <c r="DG43" s="806"/>
      <c r="DH43" s="806"/>
      <c r="DI43" s="806"/>
      <c r="DJ43" s="806"/>
      <c r="DK43" s="806"/>
      <c r="DL43" s="806"/>
      <c r="DM43" s="806"/>
      <c r="DN43" s="806"/>
      <c r="DO43" s="806"/>
      <c r="DP43" s="806"/>
      <c r="DQ43" s="806"/>
      <c r="DR43" s="806"/>
      <c r="DS43" s="806"/>
      <c r="DT43" s="806"/>
      <c r="DU43" s="806"/>
      <c r="DV43" s="806"/>
      <c r="DW43" s="806"/>
      <c r="DX43" s="806"/>
      <c r="DY43" s="806"/>
      <c r="DZ43" s="806"/>
      <c r="EA43" s="806"/>
      <c r="EB43" s="806"/>
      <c r="EC43" s="806"/>
      <c r="ED43" s="806"/>
      <c r="EE43" s="806"/>
      <c r="EF43" s="806"/>
      <c r="EG43" s="806"/>
      <c r="EH43" s="806"/>
      <c r="EI43" s="806"/>
      <c r="EJ43" s="806"/>
      <c r="EK43" s="806"/>
      <c r="EL43" s="806"/>
      <c r="EM43" s="806"/>
      <c r="EN43" s="806"/>
      <c r="EO43" s="806"/>
      <c r="EP43" s="806"/>
      <c r="EQ43" s="806"/>
      <c r="ER43" s="806"/>
      <c r="ES43" s="806"/>
      <c r="ET43" s="806"/>
      <c r="EU43" s="806"/>
      <c r="EV43" s="806"/>
      <c r="EW43" s="806"/>
      <c r="EX43" s="806"/>
      <c r="EY43" s="806"/>
      <c r="EZ43" s="806"/>
      <c r="FA43" s="806"/>
      <c r="FB43" s="806"/>
      <c r="FC43" s="806"/>
      <c r="FD43" s="806"/>
      <c r="FE43" s="806"/>
      <c r="FF43" s="806"/>
      <c r="FG43" s="806"/>
      <c r="FH43" s="806"/>
      <c r="FI43" s="806"/>
      <c r="FJ43" s="806"/>
      <c r="FK43" s="806"/>
      <c r="FL43" s="806"/>
      <c r="FM43" s="806"/>
      <c r="FN43" s="806"/>
      <c r="FO43" s="806"/>
      <c r="FP43" s="806"/>
      <c r="FQ43" s="806"/>
      <c r="FR43" s="806"/>
      <c r="FS43" s="806"/>
      <c r="FT43" s="806"/>
      <c r="FU43" s="806"/>
      <c r="FV43" s="806"/>
      <c r="FW43" s="806"/>
      <c r="FX43" s="806"/>
      <c r="FY43" s="806"/>
      <c r="FZ43" s="806"/>
      <c r="GA43" s="806"/>
      <c r="GB43" s="806"/>
      <c r="GC43" s="806"/>
      <c r="GD43" s="806"/>
      <c r="GE43" s="806"/>
      <c r="GF43" s="806"/>
      <c r="GG43" s="806"/>
      <c r="GH43" s="806"/>
      <c r="GI43" s="806"/>
      <c r="GJ43" s="806"/>
      <c r="GK43" s="806"/>
      <c r="GL43" s="806"/>
      <c r="GM43" s="806"/>
      <c r="GN43" s="806"/>
      <c r="GO43" s="806"/>
      <c r="GP43" s="806"/>
      <c r="GQ43" s="806"/>
      <c r="GR43" s="806"/>
      <c r="GS43" s="806"/>
      <c r="GT43" s="806"/>
      <c r="GU43" s="806"/>
      <c r="GV43" s="806"/>
      <c r="GW43" s="806"/>
      <c r="GX43" s="806"/>
      <c r="GY43" s="806"/>
      <c r="GZ43" s="806"/>
      <c r="HA43" s="806"/>
      <c r="HB43" s="806"/>
      <c r="HC43" s="806"/>
      <c r="HD43" s="806"/>
      <c r="HE43" s="806"/>
      <c r="HF43" s="806"/>
      <c r="HG43" s="806"/>
      <c r="HH43" s="806"/>
      <c r="HI43" s="806"/>
      <c r="HJ43" s="806"/>
      <c r="HK43" s="806"/>
      <c r="HL43" s="806"/>
      <c r="HM43" s="806"/>
      <c r="HN43" s="806"/>
      <c r="HO43" s="806"/>
      <c r="HP43" s="806"/>
      <c r="HQ43" s="806"/>
      <c r="HR43" s="806"/>
      <c r="HS43" s="806"/>
      <c r="HT43" s="806"/>
      <c r="HU43" s="806"/>
      <c r="HV43" s="806"/>
      <c r="HW43" s="806"/>
      <c r="HX43" s="806"/>
      <c r="HY43" s="806"/>
      <c r="HZ43" s="806"/>
      <c r="IA43" s="806"/>
      <c r="IB43" s="806"/>
      <c r="IC43" s="806"/>
      <c r="ID43" s="806"/>
      <c r="IE43" s="806"/>
      <c r="IF43" s="806"/>
      <c r="IG43" s="806"/>
      <c r="IH43" s="806"/>
      <c r="II43" s="806"/>
      <c r="IJ43" s="806"/>
      <c r="IK43" s="806"/>
      <c r="IL43" s="806"/>
      <c r="IM43" s="806"/>
      <c r="IN43" s="806"/>
      <c r="IO43" s="806"/>
      <c r="IP43" s="806"/>
      <c r="IQ43" s="806"/>
      <c r="IR43" s="806"/>
      <c r="IS43" s="806"/>
      <c r="IT43" s="806"/>
      <c r="IU43" s="806"/>
      <c r="IV43" s="806"/>
      <c r="IW43" s="806"/>
      <c r="IX43" s="806"/>
      <c r="IY43" s="806"/>
      <c r="IZ43" s="806"/>
      <c r="JA43" s="806"/>
      <c r="JB43" s="806"/>
      <c r="JC43" s="806"/>
      <c r="JD43" s="806"/>
      <c r="JE43" s="806"/>
      <c r="JF43" s="806"/>
      <c r="JG43" s="806"/>
      <c r="JH43" s="806"/>
      <c r="JI43" s="806"/>
      <c r="JJ43" s="806"/>
      <c r="JK43" s="806"/>
      <c r="JL43" s="806"/>
      <c r="JM43" s="806"/>
      <c r="JN43" s="806"/>
      <c r="JO43" s="806"/>
      <c r="JP43" s="806"/>
      <c r="JQ43" s="806"/>
      <c r="JR43" s="806"/>
      <c r="JS43" s="806"/>
      <c r="JT43" s="806"/>
      <c r="JU43" s="806"/>
      <c r="JV43" s="806"/>
      <c r="JW43" s="806"/>
      <c r="JX43" s="806"/>
      <c r="JY43" s="806"/>
      <c r="JZ43" s="806"/>
      <c r="KA43" s="806"/>
      <c r="KB43" s="806"/>
      <c r="KC43" s="806"/>
      <c r="KD43" s="806"/>
      <c r="KE43" s="806"/>
      <c r="KF43" s="806"/>
      <c r="KG43" s="806"/>
      <c r="KH43" s="806"/>
      <c r="KI43" s="806"/>
      <c r="KJ43" s="806"/>
      <c r="KK43" s="806"/>
      <c r="KL43" s="806"/>
      <c r="KM43" s="806"/>
      <c r="KN43" s="806"/>
      <c r="KO43" s="806"/>
      <c r="KP43" s="806"/>
      <c r="KQ43" s="806"/>
      <c r="KR43" s="806"/>
      <c r="KS43" s="806"/>
      <c r="KT43" s="806"/>
      <c r="KU43" s="806"/>
      <c r="KV43" s="806"/>
      <c r="KW43" s="806"/>
      <c r="KX43" s="806"/>
      <c r="KY43" s="806"/>
      <c r="KZ43" s="806"/>
      <c r="LA43" s="806"/>
      <c r="LB43" s="806"/>
      <c r="LC43" s="806"/>
      <c r="LD43" s="806"/>
      <c r="LE43" s="806"/>
      <c r="LF43" s="806"/>
      <c r="LG43" s="806"/>
      <c r="LH43" s="806"/>
      <c r="LI43" s="806"/>
      <c r="LJ43" s="806"/>
      <c r="LK43" s="806"/>
      <c r="LL43" s="806"/>
      <c r="LM43" s="806"/>
      <c r="LN43" s="806"/>
      <c r="LO43" s="806"/>
      <c r="LP43" s="806"/>
      <c r="LQ43" s="806"/>
      <c r="LR43" s="806"/>
      <c r="LS43" s="806"/>
      <c r="LT43" s="806"/>
      <c r="LU43" s="806"/>
      <c r="LV43" s="806"/>
      <c r="LW43" s="806"/>
      <c r="LX43" s="806"/>
      <c r="LY43" s="806"/>
      <c r="LZ43" s="806"/>
      <c r="MA43" s="806"/>
      <c r="MB43" s="806"/>
      <c r="MC43" s="806"/>
      <c r="MD43" s="806"/>
      <c r="ME43" s="806"/>
      <c r="MF43" s="806"/>
      <c r="MG43" s="806"/>
      <c r="MH43" s="806"/>
      <c r="MI43" s="806"/>
      <c r="MJ43" s="806"/>
      <c r="MK43" s="806"/>
      <c r="ML43" s="806"/>
      <c r="MM43" s="806"/>
      <c r="MN43" s="806"/>
      <c r="MO43" s="806"/>
      <c r="MP43" s="806"/>
      <c r="MQ43" s="806"/>
      <c r="MR43" s="806"/>
      <c r="MS43" s="806"/>
      <c r="MT43" s="806"/>
      <c r="MU43" s="806"/>
      <c r="MV43" s="806"/>
      <c r="MW43" s="806"/>
      <c r="MX43" s="806"/>
      <c r="MY43" s="806"/>
      <c r="MZ43" s="806"/>
      <c r="NA43" s="806"/>
      <c r="NB43" s="806"/>
      <c r="NC43" s="806"/>
      <c r="ND43" s="806"/>
      <c r="NE43" s="806"/>
      <c r="NF43" s="806"/>
      <c r="NG43" s="806"/>
      <c r="NH43" s="806"/>
      <c r="NI43" s="806"/>
      <c r="NJ43" s="806"/>
      <c r="NK43" s="806"/>
      <c r="NL43" s="806"/>
      <c r="NM43" s="806"/>
      <c r="NN43" s="806"/>
      <c r="NO43" s="806"/>
      <c r="NP43" s="806"/>
      <c r="NQ43" s="806"/>
      <c r="NR43" s="806"/>
      <c r="NS43" s="806"/>
      <c r="NT43" s="806"/>
      <c r="NU43" s="806"/>
      <c r="NV43" s="806"/>
      <c r="NW43" s="806"/>
      <c r="NX43" s="806"/>
      <c r="NY43" s="806"/>
      <c r="NZ43" s="806"/>
      <c r="OA43" s="806"/>
      <c r="OB43" s="806"/>
      <c r="OC43" s="806"/>
      <c r="OD43" s="806"/>
      <c r="OE43" s="806"/>
      <c r="OF43" s="806"/>
      <c r="OG43" s="806"/>
      <c r="OH43" s="806"/>
      <c r="OI43" s="806"/>
      <c r="OJ43" s="806"/>
      <c r="OK43" s="806"/>
      <c r="OL43" s="806"/>
      <c r="OM43" s="806"/>
      <c r="ON43" s="806"/>
      <c r="OO43" s="806"/>
      <c r="OP43" s="806"/>
      <c r="OQ43" s="806"/>
      <c r="OR43" s="806"/>
      <c r="OS43" s="806"/>
      <c r="OT43" s="806"/>
      <c r="OU43" s="806"/>
      <c r="OV43" s="806"/>
      <c r="OW43" s="806"/>
      <c r="OX43" s="806"/>
      <c r="OY43" s="806"/>
      <c r="OZ43" s="806"/>
      <c r="PA43" s="806"/>
      <c r="PB43" s="806"/>
      <c r="PC43" s="806"/>
      <c r="PD43" s="806"/>
      <c r="PE43" s="806"/>
      <c r="PF43" s="806"/>
      <c r="PG43" s="806"/>
      <c r="PH43" s="806"/>
      <c r="PI43" s="806"/>
      <c r="PJ43" s="806"/>
      <c r="PK43" s="806"/>
      <c r="PL43" s="806"/>
      <c r="PM43" s="806"/>
      <c r="PN43" s="806"/>
      <c r="PO43" s="806"/>
      <c r="PP43" s="806"/>
      <c r="PQ43" s="806"/>
      <c r="PR43" s="806"/>
      <c r="PS43" s="806"/>
      <c r="PT43" s="806"/>
      <c r="PU43" s="806"/>
      <c r="PV43" s="806"/>
      <c r="PW43" s="806"/>
      <c r="PX43" s="806"/>
      <c r="PY43" s="806"/>
      <c r="PZ43" s="806"/>
      <c r="QA43" s="806"/>
      <c r="QB43" s="806"/>
      <c r="QC43" s="806"/>
      <c r="QD43" s="806"/>
      <c r="QE43" s="806"/>
      <c r="QF43" s="806"/>
      <c r="QG43" s="806"/>
      <c r="QH43" s="806"/>
      <c r="QI43" s="806"/>
      <c r="QJ43" s="806"/>
      <c r="QK43" s="806"/>
      <c r="QL43" s="806"/>
      <c r="QM43" s="806"/>
      <c r="QN43" s="806"/>
      <c r="QO43" s="806"/>
      <c r="QP43" s="806"/>
      <c r="QQ43" s="806"/>
      <c r="QR43" s="806"/>
      <c r="QS43" s="806"/>
      <c r="QT43" s="806"/>
      <c r="QU43" s="806"/>
      <c r="QV43" s="806"/>
      <c r="QW43" s="806"/>
      <c r="QX43" s="806"/>
      <c r="QY43" s="806"/>
      <c r="QZ43" s="806"/>
      <c r="RA43" s="806"/>
      <c r="RB43" s="806"/>
      <c r="RC43" s="806"/>
      <c r="RD43" s="806"/>
      <c r="RE43" s="806"/>
      <c r="RF43" s="806"/>
      <c r="RG43" s="806"/>
      <c r="RH43" s="806"/>
      <c r="RI43" s="806"/>
      <c r="RJ43" s="806"/>
      <c r="RK43" s="806"/>
      <c r="RL43" s="806"/>
      <c r="RM43" s="806"/>
      <c r="RN43" s="806"/>
      <c r="RO43" s="806"/>
      <c r="RP43" s="806"/>
      <c r="RQ43" s="806"/>
      <c r="RR43" s="806"/>
      <c r="RS43" s="806"/>
      <c r="RT43" s="806"/>
      <c r="RU43" s="806"/>
      <c r="RV43" s="806"/>
      <c r="RW43" s="806"/>
      <c r="RX43" s="806"/>
      <c r="RY43" s="806"/>
      <c r="RZ43" s="806"/>
      <c r="SA43" s="806"/>
      <c r="SB43" s="806"/>
      <c r="SC43" s="806"/>
      <c r="SD43" s="806"/>
      <c r="SE43" s="806"/>
      <c r="SF43" s="806"/>
      <c r="SG43" s="806"/>
      <c r="SH43" s="806"/>
      <c r="SI43" s="806"/>
      <c r="SJ43" s="806"/>
      <c r="SK43" s="806"/>
      <c r="SL43" s="806"/>
      <c r="SM43" s="806"/>
      <c r="SN43" s="806"/>
      <c r="SO43" s="806"/>
      <c r="SP43" s="806"/>
      <c r="SQ43" s="806"/>
      <c r="SR43" s="806"/>
      <c r="SS43" s="806"/>
      <c r="ST43" s="806"/>
      <c r="SU43" s="806"/>
      <c r="SV43" s="806"/>
      <c r="SW43" s="806"/>
      <c r="SX43" s="806"/>
      <c r="SY43" s="806"/>
      <c r="SZ43" s="806"/>
      <c r="TA43" s="806"/>
      <c r="TB43" s="806"/>
      <c r="TC43" s="806"/>
      <c r="TD43" s="806"/>
      <c r="TE43" s="806"/>
      <c r="TF43" s="806"/>
      <c r="TG43" s="806"/>
      <c r="TH43" s="806"/>
      <c r="TI43" s="806"/>
      <c r="TJ43" s="806"/>
      <c r="TK43" s="806"/>
      <c r="TL43" s="806"/>
      <c r="TM43" s="806"/>
      <c r="TN43" s="806"/>
      <c r="TO43" s="806"/>
      <c r="TP43" s="806"/>
      <c r="TQ43" s="806"/>
      <c r="TR43" s="806"/>
      <c r="TS43" s="806"/>
      <c r="TT43" s="806"/>
      <c r="TU43" s="806"/>
      <c r="TV43" s="806"/>
      <c r="TW43" s="806"/>
      <c r="TX43" s="806"/>
      <c r="TY43" s="806"/>
      <c r="TZ43" s="806"/>
      <c r="UA43" s="806"/>
      <c r="UB43" s="806"/>
      <c r="UC43" s="806"/>
      <c r="UD43" s="806"/>
      <c r="UE43" s="806"/>
      <c r="UF43" s="806"/>
      <c r="UG43" s="806"/>
      <c r="UH43" s="806"/>
      <c r="UI43" s="806"/>
      <c r="UJ43" s="806"/>
      <c r="UK43" s="806"/>
      <c r="UL43" s="806"/>
      <c r="UM43" s="806"/>
      <c r="UN43" s="806"/>
      <c r="UO43" s="806"/>
      <c r="UP43" s="806"/>
      <c r="UQ43" s="806"/>
      <c r="UR43" s="806"/>
      <c r="US43" s="806"/>
      <c r="UT43" s="806"/>
      <c r="UU43" s="806"/>
      <c r="UV43" s="806"/>
      <c r="UW43" s="806"/>
      <c r="UX43" s="806"/>
      <c r="UY43" s="806"/>
      <c r="UZ43" s="806"/>
      <c r="VA43" s="806"/>
      <c r="VB43" s="806"/>
      <c r="VC43" s="806"/>
      <c r="VD43" s="806"/>
      <c r="VE43" s="806"/>
      <c r="VF43" s="806"/>
      <c r="VG43" s="806"/>
      <c r="VH43" s="806"/>
      <c r="VI43" s="806"/>
      <c r="VJ43" s="806"/>
      <c r="VK43" s="806"/>
      <c r="VL43" s="806"/>
      <c r="VM43" s="806"/>
      <c r="VN43" s="806"/>
      <c r="VO43" s="806"/>
      <c r="VP43" s="806"/>
      <c r="VQ43" s="806"/>
      <c r="VR43" s="806"/>
      <c r="VS43" s="806"/>
      <c r="VT43" s="806"/>
      <c r="VU43" s="806"/>
      <c r="VV43" s="806"/>
      <c r="VW43" s="806"/>
      <c r="VX43" s="806"/>
      <c r="VY43" s="806"/>
      <c r="VZ43" s="806"/>
      <c r="WA43" s="806"/>
      <c r="WB43" s="806"/>
      <c r="WC43" s="806"/>
      <c r="WD43" s="806"/>
      <c r="WE43" s="806"/>
      <c r="WF43" s="806"/>
      <c r="WG43" s="806"/>
      <c r="WH43" s="806"/>
      <c r="WI43" s="806"/>
      <c r="WJ43" s="806"/>
      <c r="WK43" s="806"/>
      <c r="WL43" s="806"/>
      <c r="WM43" s="806"/>
      <c r="WN43" s="806"/>
      <c r="WO43" s="806"/>
      <c r="WP43" s="806"/>
      <c r="WQ43" s="806"/>
      <c r="WR43" s="806"/>
      <c r="WS43" s="806"/>
      <c r="WT43" s="806"/>
      <c r="WU43" s="806"/>
      <c r="WV43" s="806"/>
      <c r="WW43" s="806"/>
      <c r="WX43" s="806"/>
      <c r="WY43" s="806"/>
      <c r="WZ43" s="806"/>
      <c r="XA43" s="806"/>
      <c r="XB43" s="806"/>
      <c r="XC43" s="806"/>
      <c r="XD43" s="806"/>
      <c r="XE43" s="806"/>
      <c r="XF43" s="806"/>
      <c r="XG43" s="806"/>
      <c r="XH43" s="806"/>
      <c r="XI43" s="806"/>
      <c r="XJ43" s="806"/>
      <c r="XK43" s="806"/>
      <c r="XL43" s="806"/>
      <c r="XM43" s="806"/>
      <c r="XN43" s="806"/>
      <c r="XO43" s="806"/>
      <c r="XP43" s="806"/>
      <c r="XQ43" s="806"/>
      <c r="XR43" s="806"/>
      <c r="XS43" s="806"/>
      <c r="XT43" s="806"/>
      <c r="XU43" s="806"/>
      <c r="XV43" s="806"/>
      <c r="XW43" s="806"/>
      <c r="XX43" s="806"/>
      <c r="XY43" s="806"/>
      <c r="XZ43" s="806"/>
      <c r="YA43" s="806"/>
      <c r="YB43" s="806"/>
      <c r="YC43" s="806"/>
      <c r="YD43" s="806"/>
      <c r="YE43" s="806"/>
      <c r="YF43" s="806"/>
      <c r="YG43" s="806"/>
      <c r="YH43" s="806"/>
      <c r="YI43" s="806"/>
      <c r="YJ43" s="806"/>
      <c r="YK43" s="806"/>
      <c r="YL43" s="806"/>
      <c r="YM43" s="806"/>
      <c r="YN43" s="806"/>
      <c r="YO43" s="806"/>
      <c r="YP43" s="806"/>
      <c r="YQ43" s="806"/>
      <c r="YR43" s="806"/>
      <c r="YS43" s="806"/>
      <c r="YT43" s="806"/>
      <c r="YU43" s="806"/>
      <c r="YV43" s="806"/>
      <c r="YW43" s="806"/>
      <c r="YX43" s="806"/>
      <c r="YY43" s="806"/>
      <c r="YZ43" s="806"/>
      <c r="ZA43" s="806"/>
      <c r="ZB43" s="806"/>
      <c r="ZC43" s="806"/>
      <c r="ZD43" s="806"/>
      <c r="ZE43" s="806"/>
      <c r="ZF43" s="806"/>
      <c r="ZG43" s="806"/>
      <c r="ZH43" s="806"/>
      <c r="ZI43" s="806"/>
      <c r="ZJ43" s="806"/>
      <c r="ZK43" s="806"/>
      <c r="ZL43" s="806"/>
      <c r="ZM43" s="806"/>
      <c r="ZN43" s="806"/>
      <c r="ZO43" s="806"/>
      <c r="ZP43" s="806"/>
      <c r="ZQ43" s="806"/>
      <c r="ZR43" s="806"/>
      <c r="ZS43" s="806"/>
      <c r="ZT43" s="806"/>
      <c r="ZU43" s="806"/>
      <c r="ZV43" s="806"/>
      <c r="ZW43" s="806"/>
      <c r="ZX43" s="806"/>
      <c r="ZY43" s="806"/>
      <c r="ZZ43" s="806"/>
      <c r="AAA43" s="806"/>
      <c r="AAB43" s="806"/>
      <c r="AAC43" s="806"/>
      <c r="AAD43" s="806"/>
      <c r="AAE43" s="806"/>
      <c r="AAF43" s="806"/>
      <c r="AAG43" s="806"/>
      <c r="AAH43" s="806"/>
      <c r="AAI43" s="806"/>
      <c r="AAJ43" s="806"/>
      <c r="AAK43" s="806"/>
      <c r="AAL43" s="806"/>
      <c r="AAM43" s="806"/>
      <c r="AAN43" s="806"/>
      <c r="AAO43" s="806"/>
      <c r="AAP43" s="806"/>
      <c r="AAQ43" s="806"/>
      <c r="AAR43" s="806"/>
      <c r="AAS43" s="806"/>
      <c r="AAT43" s="806"/>
      <c r="AAU43" s="806"/>
      <c r="AAV43" s="806"/>
      <c r="AAW43" s="806"/>
      <c r="AAX43" s="806"/>
      <c r="AAY43" s="806"/>
      <c r="AAZ43" s="806"/>
      <c r="ABA43" s="806"/>
      <c r="ABB43" s="806"/>
      <c r="ABC43" s="806"/>
      <c r="ABD43" s="806"/>
      <c r="ABE43" s="806"/>
      <c r="ABF43" s="806"/>
      <c r="ABG43" s="806"/>
      <c r="ABH43" s="806"/>
      <c r="ABI43" s="806"/>
      <c r="ABJ43" s="806"/>
      <c r="ABK43" s="806"/>
      <c r="ABL43" s="806"/>
      <c r="ABM43" s="806"/>
      <c r="ABN43" s="806"/>
      <c r="ABO43" s="806"/>
      <c r="ABP43" s="806"/>
      <c r="ABQ43" s="806"/>
      <c r="ABR43" s="806"/>
      <c r="ABS43" s="806"/>
      <c r="ABT43" s="806"/>
      <c r="ABU43" s="806"/>
      <c r="ABV43" s="806"/>
      <c r="ABW43" s="806"/>
      <c r="ABX43" s="806"/>
      <c r="ABY43" s="806"/>
      <c r="ABZ43" s="806"/>
      <c r="ACA43" s="806"/>
      <c r="ACB43" s="806"/>
      <c r="ACC43" s="806"/>
      <c r="ACD43" s="806"/>
      <c r="ACE43" s="806"/>
      <c r="ACF43" s="806"/>
      <c r="ACG43" s="806"/>
      <c r="ACH43" s="806"/>
      <c r="ACI43" s="806"/>
      <c r="ACJ43" s="806"/>
      <c r="ACK43" s="806"/>
      <c r="ACL43" s="806"/>
      <c r="ACM43" s="806"/>
      <c r="ACN43" s="806"/>
      <c r="ACO43" s="806"/>
      <c r="ACP43" s="806"/>
      <c r="ACQ43" s="806"/>
      <c r="ACR43" s="806"/>
      <c r="ACS43" s="806"/>
      <c r="ACT43" s="806"/>
      <c r="ACU43" s="806"/>
      <c r="ACV43" s="806"/>
      <c r="ACW43" s="806"/>
      <c r="ACX43" s="806"/>
      <c r="ACY43" s="806"/>
      <c r="ACZ43" s="806"/>
      <c r="ADA43" s="806"/>
      <c r="ADB43" s="806"/>
      <c r="ADC43" s="806"/>
      <c r="ADD43" s="806"/>
      <c r="ADE43" s="806"/>
      <c r="ADF43" s="806"/>
      <c r="ADG43" s="806"/>
      <c r="ADH43" s="806"/>
      <c r="ADI43" s="806"/>
      <c r="ADJ43" s="806"/>
      <c r="ADK43" s="806"/>
      <c r="ADL43" s="806"/>
      <c r="ADM43" s="806"/>
      <c r="ADN43" s="806"/>
      <c r="ADO43" s="806"/>
      <c r="ADP43" s="806"/>
      <c r="ADQ43" s="806"/>
      <c r="ADR43" s="806"/>
      <c r="ADS43" s="806"/>
      <c r="ADT43" s="806"/>
      <c r="ADU43" s="806"/>
      <c r="ADV43" s="806"/>
      <c r="ADW43" s="806"/>
      <c r="ADX43" s="806"/>
      <c r="ADY43" s="806"/>
      <c r="ADZ43" s="806"/>
      <c r="AEA43" s="806"/>
      <c r="AEB43" s="806"/>
      <c r="AEC43" s="806"/>
      <c r="AED43" s="806"/>
      <c r="AEE43" s="806"/>
      <c r="AEF43" s="806"/>
      <c r="AEG43" s="806"/>
      <c r="AEH43" s="806"/>
      <c r="AEI43" s="806"/>
      <c r="AEJ43" s="806"/>
      <c r="AEK43" s="806"/>
      <c r="AEL43" s="806"/>
      <c r="AEM43" s="806"/>
      <c r="AEN43" s="806"/>
      <c r="AEO43" s="806"/>
      <c r="AEP43" s="806"/>
      <c r="AEQ43" s="806"/>
      <c r="AER43" s="806"/>
      <c r="AES43" s="806"/>
      <c r="AET43" s="806"/>
      <c r="AEU43" s="806"/>
      <c r="AEV43" s="806"/>
      <c r="AEW43" s="806"/>
      <c r="AEX43" s="806"/>
      <c r="AEY43" s="806"/>
      <c r="AEZ43" s="806"/>
      <c r="AFA43" s="806"/>
      <c r="AFB43" s="806"/>
      <c r="AFC43" s="806"/>
      <c r="AFD43" s="806"/>
      <c r="AFE43" s="806"/>
      <c r="AFF43" s="806"/>
      <c r="AFG43" s="806"/>
      <c r="AFH43" s="806"/>
      <c r="AFI43" s="806"/>
      <c r="AFJ43" s="806"/>
      <c r="AFK43" s="806"/>
      <c r="AFL43" s="806"/>
      <c r="AFM43" s="806"/>
      <c r="AFN43" s="806"/>
      <c r="AFO43" s="806"/>
      <c r="AFP43" s="806"/>
      <c r="AFQ43" s="806"/>
      <c r="AFR43" s="806"/>
      <c r="AFS43" s="806"/>
      <c r="AFT43" s="806"/>
      <c r="AFU43" s="806"/>
      <c r="AFV43" s="806"/>
      <c r="AFW43" s="806"/>
      <c r="AFX43" s="806"/>
      <c r="AFY43" s="806"/>
      <c r="AFZ43" s="806"/>
      <c r="AGA43" s="806"/>
      <c r="AGB43" s="806"/>
      <c r="AGC43" s="806"/>
      <c r="AGD43" s="806"/>
      <c r="AGE43" s="806"/>
      <c r="AGF43" s="806"/>
      <c r="AGG43" s="806"/>
      <c r="AGH43" s="806"/>
      <c r="AGI43" s="806"/>
      <c r="AGJ43" s="806"/>
      <c r="AGK43" s="806"/>
      <c r="AGL43" s="806"/>
      <c r="AGM43" s="806"/>
      <c r="AGN43" s="806"/>
      <c r="AGO43" s="806"/>
      <c r="AGP43" s="806"/>
      <c r="AGQ43" s="806"/>
      <c r="AGR43" s="806"/>
      <c r="AGS43" s="806"/>
      <c r="AGT43" s="806"/>
      <c r="AGU43" s="806"/>
      <c r="AGV43" s="806"/>
      <c r="AGW43" s="806"/>
      <c r="AGX43" s="806"/>
      <c r="AGY43" s="806"/>
      <c r="AGZ43" s="806"/>
      <c r="AHA43" s="806"/>
      <c r="AHB43" s="806"/>
      <c r="AHC43" s="806"/>
      <c r="AHD43" s="806"/>
      <c r="AHE43" s="806"/>
      <c r="AHF43" s="806"/>
      <c r="AHG43" s="806"/>
      <c r="AHH43" s="806"/>
      <c r="AHI43" s="806"/>
      <c r="AHJ43" s="806"/>
      <c r="AHK43" s="806"/>
      <c r="AHL43" s="806"/>
      <c r="AHM43" s="806"/>
      <c r="AHN43" s="806"/>
      <c r="AHO43" s="806"/>
      <c r="AHP43" s="806"/>
      <c r="AHQ43" s="806"/>
      <c r="AHR43" s="806"/>
      <c r="AHS43" s="806"/>
      <c r="AHT43" s="806"/>
      <c r="AHU43" s="806"/>
      <c r="AHV43" s="806"/>
      <c r="AHW43" s="806"/>
      <c r="AHX43" s="806"/>
      <c r="AHY43" s="806"/>
      <c r="AHZ43" s="806"/>
      <c r="AIA43" s="806"/>
      <c r="AIB43" s="806"/>
      <c r="AIC43" s="806"/>
      <c r="AID43" s="806"/>
      <c r="AIE43" s="806"/>
      <c r="AIF43" s="806"/>
      <c r="AIG43" s="806"/>
      <c r="AIH43" s="806"/>
      <c r="AII43" s="806"/>
      <c r="AIJ43" s="806"/>
      <c r="AIK43" s="806"/>
      <c r="AIL43" s="806"/>
      <c r="AIM43" s="806"/>
      <c r="AIN43" s="806"/>
      <c r="AIO43" s="806"/>
      <c r="AIP43" s="806"/>
      <c r="AIQ43" s="806"/>
      <c r="AIR43" s="806"/>
      <c r="AIS43" s="806"/>
      <c r="AIT43" s="806"/>
      <c r="AIU43" s="806"/>
      <c r="AIV43" s="806"/>
      <c r="AIW43" s="806"/>
      <c r="AIX43" s="806"/>
      <c r="AIY43" s="806"/>
      <c r="AIZ43" s="806"/>
      <c r="AJA43" s="806"/>
      <c r="AJB43" s="806"/>
      <c r="AJC43" s="806"/>
      <c r="AJD43" s="806"/>
      <c r="AJE43" s="806"/>
      <c r="AJF43" s="806"/>
      <c r="AJG43" s="806"/>
      <c r="AJH43" s="806"/>
      <c r="AJI43" s="806"/>
      <c r="AJJ43" s="806"/>
      <c r="AJK43" s="806"/>
      <c r="AJL43" s="806"/>
      <c r="AJM43" s="806"/>
      <c r="AJN43" s="806"/>
      <c r="AJO43" s="806"/>
      <c r="AJP43" s="806"/>
      <c r="AJQ43" s="806"/>
      <c r="AJR43" s="806"/>
      <c r="AJS43" s="806"/>
      <c r="AJT43" s="806"/>
      <c r="AJU43" s="806"/>
      <c r="AJV43" s="806"/>
      <c r="AJW43" s="806"/>
      <c r="AJX43" s="806"/>
      <c r="AJY43" s="806"/>
      <c r="AJZ43" s="806"/>
      <c r="AKA43" s="806"/>
      <c r="AKB43" s="806"/>
      <c r="AKC43" s="806"/>
      <c r="AKD43" s="806"/>
      <c r="AKE43" s="806"/>
      <c r="AKF43" s="806"/>
      <c r="AKG43" s="806"/>
      <c r="AKH43" s="806"/>
      <c r="AKI43" s="806"/>
      <c r="AKJ43" s="806"/>
      <c r="AKK43" s="806"/>
      <c r="AKL43" s="806"/>
      <c r="AKM43" s="806"/>
      <c r="AKN43" s="806"/>
      <c r="AKO43" s="806"/>
      <c r="AKP43" s="806"/>
      <c r="AKQ43" s="806"/>
      <c r="AKR43" s="806"/>
      <c r="AKS43" s="806"/>
      <c r="AKT43" s="806"/>
      <c r="AKU43" s="806"/>
      <c r="AKV43" s="806"/>
      <c r="AKW43" s="806"/>
      <c r="AKX43" s="806"/>
      <c r="AKY43" s="806"/>
      <c r="AKZ43" s="806"/>
      <c r="ALA43" s="806"/>
      <c r="ALB43" s="806"/>
      <c r="ALC43" s="806"/>
      <c r="ALD43" s="806"/>
      <c r="ALE43" s="806"/>
      <c r="ALF43" s="806"/>
      <c r="ALG43" s="806"/>
      <c r="ALH43" s="806"/>
      <c r="ALI43" s="806"/>
      <c r="ALJ43" s="806"/>
      <c r="ALK43" s="806"/>
      <c r="ALL43" s="806"/>
      <c r="ALM43" s="806"/>
      <c r="ALN43" s="806"/>
      <c r="ALO43" s="806"/>
      <c r="ALP43" s="806"/>
      <c r="ALQ43" s="806"/>
      <c r="ALR43" s="806"/>
      <c r="ALS43" s="806"/>
      <c r="ALT43" s="806"/>
      <c r="ALU43" s="806"/>
      <c r="ALV43" s="806"/>
      <c r="ALW43" s="806"/>
      <c r="ALX43" s="806"/>
      <c r="ALY43" s="806"/>
      <c r="ALZ43" s="806"/>
      <c r="AMA43" s="806"/>
      <c r="AMB43" s="806"/>
      <c r="AMC43" s="806"/>
      <c r="AMD43" s="806"/>
      <c r="AME43" s="806"/>
      <c r="AMF43" s="806"/>
      <c r="AMG43" s="806"/>
      <c r="AMH43" s="806"/>
      <c r="AMI43" s="806"/>
      <c r="AMJ43" s="806"/>
    </row>
    <row r="44" spans="1:1024" s="1003" customFormat="1" ht="109.5" customHeight="1">
      <c r="A44" s="997" t="s">
        <v>2835</v>
      </c>
      <c r="B44" s="998" t="s">
        <v>2557</v>
      </c>
      <c r="C44" s="1032"/>
      <c r="D44" s="999" t="s">
        <v>2836</v>
      </c>
      <c r="E44" s="1018"/>
      <c r="F44" s="1033">
        <v>126</v>
      </c>
      <c r="G44" s="1033">
        <f t="shared" si="0"/>
        <v>126</v>
      </c>
      <c r="H44" s="367"/>
      <c r="I44" s="367"/>
      <c r="L44" s="806"/>
      <c r="M44" s="806"/>
      <c r="N44" s="806"/>
      <c r="O44" s="806"/>
      <c r="P44" s="806"/>
      <c r="Q44" s="806"/>
      <c r="R44" s="806"/>
      <c r="S44" s="806"/>
      <c r="T44" s="806"/>
      <c r="U44" s="806"/>
      <c r="V44" s="806"/>
      <c r="W44" s="806"/>
      <c r="X44" s="806"/>
      <c r="Y44" s="806"/>
      <c r="Z44" s="806"/>
      <c r="AA44" s="806"/>
      <c r="AB44" s="806"/>
      <c r="AC44" s="806"/>
      <c r="AD44" s="806"/>
      <c r="AE44" s="806"/>
      <c r="AF44" s="806"/>
      <c r="AG44" s="806"/>
      <c r="AH44" s="806"/>
      <c r="AI44" s="806"/>
      <c r="AJ44" s="806"/>
      <c r="AK44" s="806"/>
      <c r="AL44" s="806"/>
      <c r="AM44" s="806"/>
      <c r="AN44" s="806"/>
      <c r="AO44" s="806"/>
      <c r="AP44" s="806"/>
      <c r="AQ44" s="806"/>
      <c r="AR44" s="806"/>
      <c r="AS44" s="806"/>
      <c r="AT44" s="806"/>
      <c r="AU44" s="806"/>
      <c r="AV44" s="806"/>
      <c r="AW44" s="806"/>
      <c r="AX44" s="806"/>
      <c r="AY44" s="806"/>
      <c r="AZ44" s="806"/>
      <c r="BA44" s="806"/>
      <c r="BB44" s="806"/>
      <c r="BC44" s="806"/>
      <c r="BD44" s="806"/>
      <c r="BE44" s="806"/>
      <c r="BF44" s="806"/>
      <c r="BG44" s="806"/>
      <c r="BH44" s="806"/>
      <c r="BI44" s="806"/>
      <c r="BJ44" s="806"/>
      <c r="BK44" s="806"/>
      <c r="BL44" s="806"/>
      <c r="BM44" s="806"/>
      <c r="BN44" s="806"/>
      <c r="BO44" s="806"/>
      <c r="BP44" s="806"/>
      <c r="BQ44" s="806"/>
      <c r="BR44" s="806"/>
      <c r="BS44" s="806"/>
      <c r="BT44" s="806"/>
      <c r="BU44" s="806"/>
      <c r="BV44" s="806"/>
      <c r="BW44" s="806"/>
      <c r="BX44" s="806"/>
      <c r="BY44" s="806"/>
      <c r="BZ44" s="806"/>
      <c r="CA44" s="806"/>
      <c r="CB44" s="806"/>
      <c r="CC44" s="806"/>
      <c r="CD44" s="806"/>
      <c r="CE44" s="806"/>
      <c r="CF44" s="806"/>
      <c r="CG44" s="806"/>
      <c r="CH44" s="806"/>
      <c r="CI44" s="806"/>
      <c r="CJ44" s="806"/>
      <c r="CK44" s="806"/>
      <c r="CL44" s="806"/>
      <c r="CM44" s="806"/>
      <c r="CN44" s="806"/>
      <c r="CO44" s="806"/>
      <c r="CP44" s="806"/>
      <c r="CQ44" s="806"/>
      <c r="CR44" s="806"/>
      <c r="CS44" s="806"/>
      <c r="CT44" s="806"/>
      <c r="CU44" s="806"/>
      <c r="CV44" s="806"/>
      <c r="CW44" s="806"/>
      <c r="CX44" s="806"/>
      <c r="CY44" s="806"/>
      <c r="CZ44" s="806"/>
      <c r="DA44" s="806"/>
      <c r="DB44" s="806"/>
      <c r="DC44" s="806"/>
      <c r="DD44" s="806"/>
      <c r="DE44" s="806"/>
      <c r="DF44" s="806"/>
      <c r="DG44" s="806"/>
      <c r="DH44" s="806"/>
      <c r="DI44" s="806"/>
      <c r="DJ44" s="806"/>
      <c r="DK44" s="806"/>
      <c r="DL44" s="806"/>
      <c r="DM44" s="806"/>
      <c r="DN44" s="806"/>
      <c r="DO44" s="806"/>
      <c r="DP44" s="806"/>
      <c r="DQ44" s="806"/>
      <c r="DR44" s="806"/>
      <c r="DS44" s="806"/>
      <c r="DT44" s="806"/>
      <c r="DU44" s="806"/>
      <c r="DV44" s="806"/>
      <c r="DW44" s="806"/>
      <c r="DX44" s="806"/>
      <c r="DY44" s="806"/>
      <c r="DZ44" s="806"/>
      <c r="EA44" s="806"/>
      <c r="EB44" s="806"/>
      <c r="EC44" s="806"/>
      <c r="ED44" s="806"/>
      <c r="EE44" s="806"/>
      <c r="EF44" s="806"/>
      <c r="EG44" s="806"/>
      <c r="EH44" s="806"/>
      <c r="EI44" s="806"/>
      <c r="EJ44" s="806"/>
      <c r="EK44" s="806"/>
      <c r="EL44" s="806"/>
      <c r="EM44" s="806"/>
      <c r="EN44" s="806"/>
      <c r="EO44" s="806"/>
      <c r="EP44" s="806"/>
      <c r="EQ44" s="806"/>
      <c r="ER44" s="806"/>
      <c r="ES44" s="806"/>
      <c r="ET44" s="806"/>
      <c r="EU44" s="806"/>
      <c r="EV44" s="806"/>
      <c r="EW44" s="806"/>
      <c r="EX44" s="806"/>
      <c r="EY44" s="806"/>
      <c r="EZ44" s="806"/>
      <c r="FA44" s="806"/>
      <c r="FB44" s="806"/>
      <c r="FC44" s="806"/>
      <c r="FD44" s="806"/>
      <c r="FE44" s="806"/>
      <c r="FF44" s="806"/>
      <c r="FG44" s="806"/>
      <c r="FH44" s="806"/>
      <c r="FI44" s="806"/>
      <c r="FJ44" s="806"/>
      <c r="FK44" s="806"/>
      <c r="FL44" s="806"/>
      <c r="FM44" s="806"/>
      <c r="FN44" s="806"/>
      <c r="FO44" s="806"/>
      <c r="FP44" s="806"/>
      <c r="FQ44" s="806"/>
      <c r="FR44" s="806"/>
      <c r="FS44" s="806"/>
      <c r="FT44" s="806"/>
      <c r="FU44" s="806"/>
      <c r="FV44" s="806"/>
      <c r="FW44" s="806"/>
      <c r="FX44" s="806"/>
      <c r="FY44" s="806"/>
      <c r="FZ44" s="806"/>
      <c r="GA44" s="806"/>
      <c r="GB44" s="806"/>
      <c r="GC44" s="806"/>
      <c r="GD44" s="806"/>
      <c r="GE44" s="806"/>
      <c r="GF44" s="806"/>
      <c r="GG44" s="806"/>
      <c r="GH44" s="806"/>
      <c r="GI44" s="806"/>
      <c r="GJ44" s="806"/>
      <c r="GK44" s="806"/>
      <c r="GL44" s="806"/>
      <c r="GM44" s="806"/>
      <c r="GN44" s="806"/>
      <c r="GO44" s="806"/>
      <c r="GP44" s="806"/>
      <c r="GQ44" s="806"/>
      <c r="GR44" s="806"/>
      <c r="GS44" s="806"/>
      <c r="GT44" s="806"/>
      <c r="GU44" s="806"/>
      <c r="GV44" s="806"/>
      <c r="GW44" s="806"/>
      <c r="GX44" s="806"/>
      <c r="GY44" s="806"/>
      <c r="GZ44" s="806"/>
      <c r="HA44" s="806"/>
      <c r="HB44" s="806"/>
      <c r="HC44" s="806"/>
      <c r="HD44" s="806"/>
      <c r="HE44" s="806"/>
      <c r="HF44" s="806"/>
      <c r="HG44" s="806"/>
      <c r="HH44" s="806"/>
      <c r="HI44" s="806"/>
      <c r="HJ44" s="806"/>
      <c r="HK44" s="806"/>
      <c r="HL44" s="806"/>
      <c r="HM44" s="806"/>
      <c r="HN44" s="806"/>
      <c r="HO44" s="806"/>
      <c r="HP44" s="806"/>
      <c r="HQ44" s="806"/>
      <c r="HR44" s="806"/>
      <c r="HS44" s="806"/>
      <c r="HT44" s="806"/>
      <c r="HU44" s="806"/>
      <c r="HV44" s="806"/>
      <c r="HW44" s="806"/>
      <c r="HX44" s="806"/>
      <c r="HY44" s="806"/>
      <c r="HZ44" s="806"/>
      <c r="IA44" s="806"/>
      <c r="IB44" s="806"/>
      <c r="IC44" s="806"/>
      <c r="ID44" s="806"/>
      <c r="IE44" s="806"/>
      <c r="IF44" s="806"/>
      <c r="IG44" s="806"/>
      <c r="IH44" s="806"/>
      <c r="II44" s="806"/>
      <c r="IJ44" s="806"/>
      <c r="IK44" s="806"/>
      <c r="IL44" s="806"/>
      <c r="IM44" s="806"/>
      <c r="IN44" s="806"/>
      <c r="IO44" s="806"/>
      <c r="IP44" s="806"/>
      <c r="IQ44" s="806"/>
      <c r="IR44" s="806"/>
      <c r="IS44" s="806"/>
      <c r="IT44" s="806"/>
      <c r="IU44" s="806"/>
      <c r="IV44" s="806"/>
      <c r="IW44" s="806"/>
      <c r="IX44" s="806"/>
      <c r="IY44" s="806"/>
      <c r="IZ44" s="806"/>
      <c r="JA44" s="806"/>
      <c r="JB44" s="806"/>
      <c r="JC44" s="806"/>
      <c r="JD44" s="806"/>
      <c r="JE44" s="806"/>
      <c r="JF44" s="806"/>
      <c r="JG44" s="806"/>
      <c r="JH44" s="806"/>
      <c r="JI44" s="806"/>
      <c r="JJ44" s="806"/>
      <c r="JK44" s="806"/>
      <c r="JL44" s="806"/>
      <c r="JM44" s="806"/>
      <c r="JN44" s="806"/>
      <c r="JO44" s="806"/>
      <c r="JP44" s="806"/>
      <c r="JQ44" s="806"/>
      <c r="JR44" s="806"/>
      <c r="JS44" s="806"/>
      <c r="JT44" s="806"/>
      <c r="JU44" s="806"/>
      <c r="JV44" s="806"/>
      <c r="JW44" s="806"/>
      <c r="JX44" s="806"/>
      <c r="JY44" s="806"/>
      <c r="JZ44" s="806"/>
      <c r="KA44" s="806"/>
      <c r="KB44" s="806"/>
      <c r="KC44" s="806"/>
      <c r="KD44" s="806"/>
      <c r="KE44" s="806"/>
      <c r="KF44" s="806"/>
      <c r="KG44" s="806"/>
      <c r="KH44" s="806"/>
      <c r="KI44" s="806"/>
      <c r="KJ44" s="806"/>
      <c r="KK44" s="806"/>
      <c r="KL44" s="806"/>
      <c r="KM44" s="806"/>
      <c r="KN44" s="806"/>
      <c r="KO44" s="806"/>
      <c r="KP44" s="806"/>
      <c r="KQ44" s="806"/>
      <c r="KR44" s="806"/>
      <c r="KS44" s="806"/>
      <c r="KT44" s="806"/>
      <c r="KU44" s="806"/>
      <c r="KV44" s="806"/>
      <c r="KW44" s="806"/>
      <c r="KX44" s="806"/>
      <c r="KY44" s="806"/>
      <c r="KZ44" s="806"/>
      <c r="LA44" s="806"/>
      <c r="LB44" s="806"/>
      <c r="LC44" s="806"/>
      <c r="LD44" s="806"/>
      <c r="LE44" s="806"/>
      <c r="LF44" s="806"/>
      <c r="LG44" s="806"/>
      <c r="LH44" s="806"/>
      <c r="LI44" s="806"/>
      <c r="LJ44" s="806"/>
      <c r="LK44" s="806"/>
      <c r="LL44" s="806"/>
      <c r="LM44" s="806"/>
      <c r="LN44" s="806"/>
      <c r="LO44" s="806"/>
      <c r="LP44" s="806"/>
      <c r="LQ44" s="806"/>
      <c r="LR44" s="806"/>
      <c r="LS44" s="806"/>
      <c r="LT44" s="806"/>
      <c r="LU44" s="806"/>
      <c r="LV44" s="806"/>
      <c r="LW44" s="806"/>
      <c r="LX44" s="806"/>
      <c r="LY44" s="806"/>
      <c r="LZ44" s="806"/>
      <c r="MA44" s="806"/>
      <c r="MB44" s="806"/>
      <c r="MC44" s="806"/>
      <c r="MD44" s="806"/>
      <c r="ME44" s="806"/>
      <c r="MF44" s="806"/>
      <c r="MG44" s="806"/>
      <c r="MH44" s="806"/>
      <c r="MI44" s="806"/>
      <c r="MJ44" s="806"/>
      <c r="MK44" s="806"/>
      <c r="ML44" s="806"/>
      <c r="MM44" s="806"/>
      <c r="MN44" s="806"/>
      <c r="MO44" s="806"/>
      <c r="MP44" s="806"/>
      <c r="MQ44" s="806"/>
      <c r="MR44" s="806"/>
      <c r="MS44" s="806"/>
      <c r="MT44" s="806"/>
      <c r="MU44" s="806"/>
      <c r="MV44" s="806"/>
      <c r="MW44" s="806"/>
      <c r="MX44" s="806"/>
      <c r="MY44" s="806"/>
      <c r="MZ44" s="806"/>
      <c r="NA44" s="806"/>
      <c r="NB44" s="806"/>
      <c r="NC44" s="806"/>
      <c r="ND44" s="806"/>
      <c r="NE44" s="806"/>
      <c r="NF44" s="806"/>
      <c r="NG44" s="806"/>
      <c r="NH44" s="806"/>
      <c r="NI44" s="806"/>
      <c r="NJ44" s="806"/>
      <c r="NK44" s="806"/>
      <c r="NL44" s="806"/>
      <c r="NM44" s="806"/>
      <c r="NN44" s="806"/>
      <c r="NO44" s="806"/>
      <c r="NP44" s="806"/>
      <c r="NQ44" s="806"/>
      <c r="NR44" s="806"/>
      <c r="NS44" s="806"/>
      <c r="NT44" s="806"/>
      <c r="NU44" s="806"/>
      <c r="NV44" s="806"/>
      <c r="NW44" s="806"/>
      <c r="NX44" s="806"/>
      <c r="NY44" s="806"/>
      <c r="NZ44" s="806"/>
      <c r="OA44" s="806"/>
      <c r="OB44" s="806"/>
      <c r="OC44" s="806"/>
      <c r="OD44" s="806"/>
      <c r="OE44" s="806"/>
      <c r="OF44" s="806"/>
      <c r="OG44" s="806"/>
      <c r="OH44" s="806"/>
      <c r="OI44" s="806"/>
      <c r="OJ44" s="806"/>
      <c r="OK44" s="806"/>
      <c r="OL44" s="806"/>
      <c r="OM44" s="806"/>
      <c r="ON44" s="806"/>
      <c r="OO44" s="806"/>
      <c r="OP44" s="806"/>
      <c r="OQ44" s="806"/>
      <c r="OR44" s="806"/>
      <c r="OS44" s="806"/>
      <c r="OT44" s="806"/>
      <c r="OU44" s="806"/>
      <c r="OV44" s="806"/>
      <c r="OW44" s="806"/>
      <c r="OX44" s="806"/>
      <c r="OY44" s="806"/>
      <c r="OZ44" s="806"/>
      <c r="PA44" s="806"/>
      <c r="PB44" s="806"/>
      <c r="PC44" s="806"/>
      <c r="PD44" s="806"/>
      <c r="PE44" s="806"/>
      <c r="PF44" s="806"/>
      <c r="PG44" s="806"/>
      <c r="PH44" s="806"/>
      <c r="PI44" s="806"/>
      <c r="PJ44" s="806"/>
      <c r="PK44" s="806"/>
      <c r="PL44" s="806"/>
      <c r="PM44" s="806"/>
      <c r="PN44" s="806"/>
      <c r="PO44" s="806"/>
      <c r="PP44" s="806"/>
      <c r="PQ44" s="806"/>
      <c r="PR44" s="806"/>
      <c r="PS44" s="806"/>
      <c r="PT44" s="806"/>
      <c r="PU44" s="806"/>
      <c r="PV44" s="806"/>
      <c r="PW44" s="806"/>
      <c r="PX44" s="806"/>
      <c r="PY44" s="806"/>
      <c r="PZ44" s="806"/>
      <c r="QA44" s="806"/>
      <c r="QB44" s="806"/>
      <c r="QC44" s="806"/>
      <c r="QD44" s="806"/>
      <c r="QE44" s="806"/>
      <c r="QF44" s="806"/>
      <c r="QG44" s="806"/>
      <c r="QH44" s="806"/>
      <c r="QI44" s="806"/>
      <c r="QJ44" s="806"/>
      <c r="QK44" s="806"/>
      <c r="QL44" s="806"/>
      <c r="QM44" s="806"/>
      <c r="QN44" s="806"/>
      <c r="QO44" s="806"/>
      <c r="QP44" s="806"/>
      <c r="QQ44" s="806"/>
      <c r="QR44" s="806"/>
      <c r="QS44" s="806"/>
      <c r="QT44" s="806"/>
      <c r="QU44" s="806"/>
      <c r="QV44" s="806"/>
      <c r="QW44" s="806"/>
      <c r="QX44" s="806"/>
      <c r="QY44" s="806"/>
      <c r="QZ44" s="806"/>
      <c r="RA44" s="806"/>
      <c r="RB44" s="806"/>
      <c r="RC44" s="806"/>
      <c r="RD44" s="806"/>
      <c r="RE44" s="806"/>
      <c r="RF44" s="806"/>
      <c r="RG44" s="806"/>
      <c r="RH44" s="806"/>
      <c r="RI44" s="806"/>
      <c r="RJ44" s="806"/>
      <c r="RK44" s="806"/>
      <c r="RL44" s="806"/>
      <c r="RM44" s="806"/>
      <c r="RN44" s="806"/>
      <c r="RO44" s="806"/>
      <c r="RP44" s="806"/>
      <c r="RQ44" s="806"/>
      <c r="RR44" s="806"/>
      <c r="RS44" s="806"/>
      <c r="RT44" s="806"/>
      <c r="RU44" s="806"/>
      <c r="RV44" s="806"/>
      <c r="RW44" s="806"/>
      <c r="RX44" s="806"/>
      <c r="RY44" s="806"/>
      <c r="RZ44" s="806"/>
      <c r="SA44" s="806"/>
      <c r="SB44" s="806"/>
      <c r="SC44" s="806"/>
      <c r="SD44" s="806"/>
      <c r="SE44" s="806"/>
      <c r="SF44" s="806"/>
      <c r="SG44" s="806"/>
      <c r="SH44" s="806"/>
      <c r="SI44" s="806"/>
      <c r="SJ44" s="806"/>
      <c r="SK44" s="806"/>
      <c r="SL44" s="806"/>
      <c r="SM44" s="806"/>
      <c r="SN44" s="806"/>
      <c r="SO44" s="806"/>
      <c r="SP44" s="806"/>
      <c r="SQ44" s="806"/>
      <c r="SR44" s="806"/>
      <c r="SS44" s="806"/>
      <c r="ST44" s="806"/>
      <c r="SU44" s="806"/>
      <c r="SV44" s="806"/>
      <c r="SW44" s="806"/>
      <c r="SX44" s="806"/>
      <c r="SY44" s="806"/>
      <c r="SZ44" s="806"/>
      <c r="TA44" s="806"/>
      <c r="TB44" s="806"/>
      <c r="TC44" s="806"/>
      <c r="TD44" s="806"/>
      <c r="TE44" s="806"/>
      <c r="TF44" s="806"/>
      <c r="TG44" s="806"/>
      <c r="TH44" s="806"/>
      <c r="TI44" s="806"/>
      <c r="TJ44" s="806"/>
      <c r="TK44" s="806"/>
      <c r="TL44" s="806"/>
      <c r="TM44" s="806"/>
      <c r="TN44" s="806"/>
      <c r="TO44" s="806"/>
      <c r="TP44" s="806"/>
      <c r="TQ44" s="806"/>
      <c r="TR44" s="806"/>
      <c r="TS44" s="806"/>
      <c r="TT44" s="806"/>
      <c r="TU44" s="806"/>
      <c r="TV44" s="806"/>
      <c r="TW44" s="806"/>
      <c r="TX44" s="806"/>
      <c r="TY44" s="806"/>
      <c r="TZ44" s="806"/>
      <c r="UA44" s="806"/>
      <c r="UB44" s="806"/>
      <c r="UC44" s="806"/>
      <c r="UD44" s="806"/>
      <c r="UE44" s="806"/>
      <c r="UF44" s="806"/>
      <c r="UG44" s="806"/>
      <c r="UH44" s="806"/>
      <c r="UI44" s="806"/>
      <c r="UJ44" s="806"/>
      <c r="UK44" s="806"/>
      <c r="UL44" s="806"/>
      <c r="UM44" s="806"/>
      <c r="UN44" s="806"/>
      <c r="UO44" s="806"/>
      <c r="UP44" s="806"/>
      <c r="UQ44" s="806"/>
      <c r="UR44" s="806"/>
      <c r="US44" s="806"/>
      <c r="UT44" s="806"/>
      <c r="UU44" s="806"/>
      <c r="UV44" s="806"/>
      <c r="UW44" s="806"/>
      <c r="UX44" s="806"/>
      <c r="UY44" s="806"/>
      <c r="UZ44" s="806"/>
      <c r="VA44" s="806"/>
      <c r="VB44" s="806"/>
      <c r="VC44" s="806"/>
      <c r="VD44" s="806"/>
      <c r="VE44" s="806"/>
      <c r="VF44" s="806"/>
      <c r="VG44" s="806"/>
      <c r="VH44" s="806"/>
      <c r="VI44" s="806"/>
      <c r="VJ44" s="806"/>
      <c r="VK44" s="806"/>
      <c r="VL44" s="806"/>
      <c r="VM44" s="806"/>
      <c r="VN44" s="806"/>
      <c r="VO44" s="806"/>
      <c r="VP44" s="806"/>
      <c r="VQ44" s="806"/>
      <c r="VR44" s="806"/>
      <c r="VS44" s="806"/>
      <c r="VT44" s="806"/>
      <c r="VU44" s="806"/>
      <c r="VV44" s="806"/>
      <c r="VW44" s="806"/>
      <c r="VX44" s="806"/>
      <c r="VY44" s="806"/>
      <c r="VZ44" s="806"/>
      <c r="WA44" s="806"/>
      <c r="WB44" s="806"/>
      <c r="WC44" s="806"/>
      <c r="WD44" s="806"/>
      <c r="WE44" s="806"/>
      <c r="WF44" s="806"/>
      <c r="WG44" s="806"/>
      <c r="WH44" s="806"/>
      <c r="WI44" s="806"/>
      <c r="WJ44" s="806"/>
      <c r="WK44" s="806"/>
      <c r="WL44" s="806"/>
      <c r="WM44" s="806"/>
      <c r="WN44" s="806"/>
      <c r="WO44" s="806"/>
      <c r="WP44" s="806"/>
      <c r="WQ44" s="806"/>
      <c r="WR44" s="806"/>
      <c r="WS44" s="806"/>
      <c r="WT44" s="806"/>
      <c r="WU44" s="806"/>
      <c r="WV44" s="806"/>
      <c r="WW44" s="806"/>
      <c r="WX44" s="806"/>
      <c r="WY44" s="806"/>
      <c r="WZ44" s="806"/>
      <c r="XA44" s="806"/>
      <c r="XB44" s="806"/>
      <c r="XC44" s="806"/>
      <c r="XD44" s="806"/>
      <c r="XE44" s="806"/>
      <c r="XF44" s="806"/>
      <c r="XG44" s="806"/>
      <c r="XH44" s="806"/>
      <c r="XI44" s="806"/>
      <c r="XJ44" s="806"/>
      <c r="XK44" s="806"/>
      <c r="XL44" s="806"/>
      <c r="XM44" s="806"/>
      <c r="XN44" s="806"/>
      <c r="XO44" s="806"/>
      <c r="XP44" s="806"/>
      <c r="XQ44" s="806"/>
      <c r="XR44" s="806"/>
      <c r="XS44" s="806"/>
      <c r="XT44" s="806"/>
      <c r="XU44" s="806"/>
      <c r="XV44" s="806"/>
      <c r="XW44" s="806"/>
      <c r="XX44" s="806"/>
      <c r="XY44" s="806"/>
      <c r="XZ44" s="806"/>
      <c r="YA44" s="806"/>
      <c r="YB44" s="806"/>
      <c r="YC44" s="806"/>
      <c r="YD44" s="806"/>
      <c r="YE44" s="806"/>
      <c r="YF44" s="806"/>
      <c r="YG44" s="806"/>
      <c r="YH44" s="806"/>
      <c r="YI44" s="806"/>
      <c r="YJ44" s="806"/>
      <c r="YK44" s="806"/>
      <c r="YL44" s="806"/>
      <c r="YM44" s="806"/>
      <c r="YN44" s="806"/>
      <c r="YO44" s="806"/>
      <c r="YP44" s="806"/>
      <c r="YQ44" s="806"/>
      <c r="YR44" s="806"/>
      <c r="YS44" s="806"/>
      <c r="YT44" s="806"/>
      <c r="YU44" s="806"/>
      <c r="YV44" s="806"/>
      <c r="YW44" s="806"/>
      <c r="YX44" s="806"/>
      <c r="YY44" s="806"/>
      <c r="YZ44" s="806"/>
      <c r="ZA44" s="806"/>
      <c r="ZB44" s="806"/>
      <c r="ZC44" s="806"/>
      <c r="ZD44" s="806"/>
      <c r="ZE44" s="806"/>
      <c r="ZF44" s="806"/>
      <c r="ZG44" s="806"/>
      <c r="ZH44" s="806"/>
      <c r="ZI44" s="806"/>
      <c r="ZJ44" s="806"/>
      <c r="ZK44" s="806"/>
      <c r="ZL44" s="806"/>
      <c r="ZM44" s="806"/>
      <c r="ZN44" s="806"/>
      <c r="ZO44" s="806"/>
      <c r="ZP44" s="806"/>
      <c r="ZQ44" s="806"/>
      <c r="ZR44" s="806"/>
      <c r="ZS44" s="806"/>
      <c r="ZT44" s="806"/>
      <c r="ZU44" s="806"/>
      <c r="ZV44" s="806"/>
      <c r="ZW44" s="806"/>
      <c r="ZX44" s="806"/>
      <c r="ZY44" s="806"/>
      <c r="ZZ44" s="806"/>
      <c r="AAA44" s="806"/>
      <c r="AAB44" s="806"/>
      <c r="AAC44" s="806"/>
      <c r="AAD44" s="806"/>
      <c r="AAE44" s="806"/>
      <c r="AAF44" s="806"/>
      <c r="AAG44" s="806"/>
      <c r="AAH44" s="806"/>
      <c r="AAI44" s="806"/>
      <c r="AAJ44" s="806"/>
      <c r="AAK44" s="806"/>
      <c r="AAL44" s="806"/>
      <c r="AAM44" s="806"/>
      <c r="AAN44" s="806"/>
      <c r="AAO44" s="806"/>
      <c r="AAP44" s="806"/>
      <c r="AAQ44" s="806"/>
      <c r="AAR44" s="806"/>
      <c r="AAS44" s="806"/>
      <c r="AAT44" s="806"/>
      <c r="AAU44" s="806"/>
      <c r="AAV44" s="806"/>
      <c r="AAW44" s="806"/>
      <c r="AAX44" s="806"/>
      <c r="AAY44" s="806"/>
      <c r="AAZ44" s="806"/>
      <c r="ABA44" s="806"/>
      <c r="ABB44" s="806"/>
      <c r="ABC44" s="806"/>
      <c r="ABD44" s="806"/>
      <c r="ABE44" s="806"/>
      <c r="ABF44" s="806"/>
      <c r="ABG44" s="806"/>
      <c r="ABH44" s="806"/>
      <c r="ABI44" s="806"/>
      <c r="ABJ44" s="806"/>
      <c r="ABK44" s="806"/>
      <c r="ABL44" s="806"/>
      <c r="ABM44" s="806"/>
      <c r="ABN44" s="806"/>
      <c r="ABO44" s="806"/>
      <c r="ABP44" s="806"/>
      <c r="ABQ44" s="806"/>
      <c r="ABR44" s="806"/>
      <c r="ABS44" s="806"/>
      <c r="ABT44" s="806"/>
      <c r="ABU44" s="806"/>
      <c r="ABV44" s="806"/>
      <c r="ABW44" s="806"/>
      <c r="ABX44" s="806"/>
      <c r="ABY44" s="806"/>
      <c r="ABZ44" s="806"/>
      <c r="ACA44" s="806"/>
      <c r="ACB44" s="806"/>
      <c r="ACC44" s="806"/>
      <c r="ACD44" s="806"/>
      <c r="ACE44" s="806"/>
      <c r="ACF44" s="806"/>
      <c r="ACG44" s="806"/>
      <c r="ACH44" s="806"/>
      <c r="ACI44" s="806"/>
      <c r="ACJ44" s="806"/>
      <c r="ACK44" s="806"/>
      <c r="ACL44" s="806"/>
      <c r="ACM44" s="806"/>
      <c r="ACN44" s="806"/>
      <c r="ACO44" s="806"/>
      <c r="ACP44" s="806"/>
      <c r="ACQ44" s="806"/>
      <c r="ACR44" s="806"/>
      <c r="ACS44" s="806"/>
      <c r="ACT44" s="806"/>
      <c r="ACU44" s="806"/>
      <c r="ACV44" s="806"/>
      <c r="ACW44" s="806"/>
      <c r="ACX44" s="806"/>
      <c r="ACY44" s="806"/>
      <c r="ACZ44" s="806"/>
      <c r="ADA44" s="806"/>
      <c r="ADB44" s="806"/>
      <c r="ADC44" s="806"/>
      <c r="ADD44" s="806"/>
      <c r="ADE44" s="806"/>
      <c r="ADF44" s="806"/>
      <c r="ADG44" s="806"/>
      <c r="ADH44" s="806"/>
      <c r="ADI44" s="806"/>
      <c r="ADJ44" s="806"/>
      <c r="ADK44" s="806"/>
      <c r="ADL44" s="806"/>
      <c r="ADM44" s="806"/>
      <c r="ADN44" s="806"/>
      <c r="ADO44" s="806"/>
      <c r="ADP44" s="806"/>
      <c r="ADQ44" s="806"/>
      <c r="ADR44" s="806"/>
      <c r="ADS44" s="806"/>
      <c r="ADT44" s="806"/>
      <c r="ADU44" s="806"/>
      <c r="ADV44" s="806"/>
      <c r="ADW44" s="806"/>
      <c r="ADX44" s="806"/>
      <c r="ADY44" s="806"/>
      <c r="ADZ44" s="806"/>
      <c r="AEA44" s="806"/>
      <c r="AEB44" s="806"/>
      <c r="AEC44" s="806"/>
      <c r="AED44" s="806"/>
      <c r="AEE44" s="806"/>
      <c r="AEF44" s="806"/>
      <c r="AEG44" s="806"/>
      <c r="AEH44" s="806"/>
      <c r="AEI44" s="806"/>
      <c r="AEJ44" s="806"/>
      <c r="AEK44" s="806"/>
      <c r="AEL44" s="806"/>
      <c r="AEM44" s="806"/>
      <c r="AEN44" s="806"/>
      <c r="AEO44" s="806"/>
      <c r="AEP44" s="806"/>
      <c r="AEQ44" s="806"/>
      <c r="AER44" s="806"/>
      <c r="AES44" s="806"/>
      <c r="AET44" s="806"/>
      <c r="AEU44" s="806"/>
      <c r="AEV44" s="806"/>
      <c r="AEW44" s="806"/>
      <c r="AEX44" s="806"/>
      <c r="AEY44" s="806"/>
      <c r="AEZ44" s="806"/>
      <c r="AFA44" s="806"/>
      <c r="AFB44" s="806"/>
      <c r="AFC44" s="806"/>
      <c r="AFD44" s="806"/>
      <c r="AFE44" s="806"/>
      <c r="AFF44" s="806"/>
      <c r="AFG44" s="806"/>
      <c r="AFH44" s="806"/>
      <c r="AFI44" s="806"/>
      <c r="AFJ44" s="806"/>
      <c r="AFK44" s="806"/>
      <c r="AFL44" s="806"/>
      <c r="AFM44" s="806"/>
      <c r="AFN44" s="806"/>
      <c r="AFO44" s="806"/>
      <c r="AFP44" s="806"/>
      <c r="AFQ44" s="806"/>
      <c r="AFR44" s="806"/>
      <c r="AFS44" s="806"/>
      <c r="AFT44" s="806"/>
      <c r="AFU44" s="806"/>
      <c r="AFV44" s="806"/>
      <c r="AFW44" s="806"/>
      <c r="AFX44" s="806"/>
      <c r="AFY44" s="806"/>
      <c r="AFZ44" s="806"/>
      <c r="AGA44" s="806"/>
      <c r="AGB44" s="806"/>
      <c r="AGC44" s="806"/>
      <c r="AGD44" s="806"/>
      <c r="AGE44" s="806"/>
      <c r="AGF44" s="806"/>
      <c r="AGG44" s="806"/>
      <c r="AGH44" s="806"/>
      <c r="AGI44" s="806"/>
      <c r="AGJ44" s="806"/>
      <c r="AGK44" s="806"/>
      <c r="AGL44" s="806"/>
      <c r="AGM44" s="806"/>
      <c r="AGN44" s="806"/>
      <c r="AGO44" s="806"/>
      <c r="AGP44" s="806"/>
      <c r="AGQ44" s="806"/>
      <c r="AGR44" s="806"/>
      <c r="AGS44" s="806"/>
      <c r="AGT44" s="806"/>
      <c r="AGU44" s="806"/>
      <c r="AGV44" s="806"/>
      <c r="AGW44" s="806"/>
      <c r="AGX44" s="806"/>
      <c r="AGY44" s="806"/>
      <c r="AGZ44" s="806"/>
      <c r="AHA44" s="806"/>
      <c r="AHB44" s="806"/>
      <c r="AHC44" s="806"/>
      <c r="AHD44" s="806"/>
      <c r="AHE44" s="806"/>
      <c r="AHF44" s="806"/>
      <c r="AHG44" s="806"/>
      <c r="AHH44" s="806"/>
      <c r="AHI44" s="806"/>
      <c r="AHJ44" s="806"/>
      <c r="AHK44" s="806"/>
      <c r="AHL44" s="806"/>
      <c r="AHM44" s="806"/>
      <c r="AHN44" s="806"/>
      <c r="AHO44" s="806"/>
      <c r="AHP44" s="806"/>
      <c r="AHQ44" s="806"/>
      <c r="AHR44" s="806"/>
      <c r="AHS44" s="806"/>
      <c r="AHT44" s="806"/>
      <c r="AHU44" s="806"/>
      <c r="AHV44" s="806"/>
      <c r="AHW44" s="806"/>
      <c r="AHX44" s="806"/>
      <c r="AHY44" s="806"/>
      <c r="AHZ44" s="806"/>
      <c r="AIA44" s="806"/>
      <c r="AIB44" s="806"/>
      <c r="AIC44" s="806"/>
      <c r="AID44" s="806"/>
      <c r="AIE44" s="806"/>
      <c r="AIF44" s="806"/>
      <c r="AIG44" s="806"/>
      <c r="AIH44" s="806"/>
      <c r="AII44" s="806"/>
      <c r="AIJ44" s="806"/>
      <c r="AIK44" s="806"/>
      <c r="AIL44" s="806"/>
      <c r="AIM44" s="806"/>
      <c r="AIN44" s="806"/>
      <c r="AIO44" s="806"/>
      <c r="AIP44" s="806"/>
      <c r="AIQ44" s="806"/>
      <c r="AIR44" s="806"/>
      <c r="AIS44" s="806"/>
      <c r="AIT44" s="806"/>
      <c r="AIU44" s="806"/>
      <c r="AIV44" s="806"/>
      <c r="AIW44" s="806"/>
      <c r="AIX44" s="806"/>
      <c r="AIY44" s="806"/>
      <c r="AIZ44" s="806"/>
      <c r="AJA44" s="806"/>
      <c r="AJB44" s="806"/>
      <c r="AJC44" s="806"/>
      <c r="AJD44" s="806"/>
      <c r="AJE44" s="806"/>
      <c r="AJF44" s="806"/>
      <c r="AJG44" s="806"/>
      <c r="AJH44" s="806"/>
      <c r="AJI44" s="806"/>
      <c r="AJJ44" s="806"/>
      <c r="AJK44" s="806"/>
      <c r="AJL44" s="806"/>
      <c r="AJM44" s="806"/>
      <c r="AJN44" s="806"/>
      <c r="AJO44" s="806"/>
      <c r="AJP44" s="806"/>
      <c r="AJQ44" s="806"/>
      <c r="AJR44" s="806"/>
      <c r="AJS44" s="806"/>
      <c r="AJT44" s="806"/>
      <c r="AJU44" s="806"/>
      <c r="AJV44" s="806"/>
      <c r="AJW44" s="806"/>
      <c r="AJX44" s="806"/>
      <c r="AJY44" s="806"/>
      <c r="AJZ44" s="806"/>
      <c r="AKA44" s="806"/>
      <c r="AKB44" s="806"/>
      <c r="AKC44" s="806"/>
      <c r="AKD44" s="806"/>
      <c r="AKE44" s="806"/>
      <c r="AKF44" s="806"/>
      <c r="AKG44" s="806"/>
      <c r="AKH44" s="806"/>
      <c r="AKI44" s="806"/>
      <c r="AKJ44" s="806"/>
      <c r="AKK44" s="806"/>
      <c r="AKL44" s="806"/>
      <c r="AKM44" s="806"/>
      <c r="AKN44" s="806"/>
      <c r="AKO44" s="806"/>
      <c r="AKP44" s="806"/>
      <c r="AKQ44" s="806"/>
      <c r="AKR44" s="806"/>
      <c r="AKS44" s="806"/>
      <c r="AKT44" s="806"/>
      <c r="AKU44" s="806"/>
      <c r="AKV44" s="806"/>
      <c r="AKW44" s="806"/>
      <c r="AKX44" s="806"/>
      <c r="AKY44" s="806"/>
      <c r="AKZ44" s="806"/>
      <c r="ALA44" s="806"/>
      <c r="ALB44" s="806"/>
      <c r="ALC44" s="806"/>
      <c r="ALD44" s="806"/>
      <c r="ALE44" s="806"/>
      <c r="ALF44" s="806"/>
      <c r="ALG44" s="806"/>
      <c r="ALH44" s="806"/>
      <c r="ALI44" s="806"/>
      <c r="ALJ44" s="806"/>
      <c r="ALK44" s="806"/>
      <c r="ALL44" s="806"/>
      <c r="ALM44" s="806"/>
      <c r="ALN44" s="806"/>
      <c r="ALO44" s="806"/>
      <c r="ALP44" s="806"/>
      <c r="ALQ44" s="806"/>
      <c r="ALR44" s="806"/>
      <c r="ALS44" s="806"/>
      <c r="ALT44" s="806"/>
      <c r="ALU44" s="806"/>
      <c r="ALV44" s="806"/>
      <c r="ALW44" s="806"/>
      <c r="ALX44" s="806"/>
      <c r="ALY44" s="806"/>
      <c r="ALZ44" s="806"/>
      <c r="AMA44" s="806"/>
      <c r="AMB44" s="806"/>
      <c r="AMC44" s="806"/>
      <c r="AMD44" s="806"/>
      <c r="AME44" s="806"/>
      <c r="AMF44" s="806"/>
      <c r="AMG44" s="806"/>
      <c r="AMH44" s="806"/>
      <c r="AMI44" s="806"/>
      <c r="AMJ44" s="806"/>
    </row>
    <row r="45" spans="1:1024" s="1003" customFormat="1" ht="109.5" customHeight="1">
      <c r="A45" s="997" t="s">
        <v>2837</v>
      </c>
      <c r="B45" s="998" t="s">
        <v>2557</v>
      </c>
      <c r="C45" s="367"/>
      <c r="D45" s="999" t="s">
        <v>2838</v>
      </c>
      <c r="E45" s="1018"/>
      <c r="F45" s="1033">
        <v>126</v>
      </c>
      <c r="G45" s="1033">
        <f t="shared" si="0"/>
        <v>126</v>
      </c>
      <c r="H45" s="367"/>
      <c r="I45" s="367"/>
      <c r="L45" s="806"/>
      <c r="M45" s="806"/>
      <c r="N45" s="806"/>
      <c r="O45" s="806"/>
      <c r="P45" s="806"/>
      <c r="Q45" s="806"/>
      <c r="R45" s="806"/>
      <c r="S45" s="806"/>
      <c r="T45" s="806"/>
      <c r="U45" s="806"/>
      <c r="V45" s="806"/>
      <c r="W45" s="806"/>
      <c r="X45" s="806"/>
      <c r="Y45" s="806"/>
      <c r="Z45" s="806"/>
      <c r="AA45" s="806"/>
      <c r="AB45" s="806"/>
      <c r="AC45" s="806"/>
      <c r="AD45" s="806"/>
      <c r="AE45" s="806"/>
      <c r="AF45" s="806"/>
      <c r="AG45" s="806"/>
      <c r="AH45" s="806"/>
      <c r="AI45" s="806"/>
      <c r="AJ45" s="806"/>
      <c r="AK45" s="806"/>
      <c r="AL45" s="806"/>
      <c r="AM45" s="806"/>
      <c r="AN45" s="806"/>
      <c r="AO45" s="806"/>
      <c r="AP45" s="806"/>
      <c r="AQ45" s="806"/>
      <c r="AR45" s="806"/>
      <c r="AS45" s="806"/>
      <c r="AT45" s="806"/>
      <c r="AU45" s="806"/>
      <c r="AV45" s="806"/>
      <c r="AW45" s="806"/>
      <c r="AX45" s="806"/>
      <c r="AY45" s="806"/>
      <c r="AZ45" s="806"/>
      <c r="BA45" s="806"/>
      <c r="BB45" s="806"/>
      <c r="BC45" s="806"/>
      <c r="BD45" s="806"/>
      <c r="BE45" s="806"/>
      <c r="BF45" s="806"/>
      <c r="BG45" s="806"/>
      <c r="BH45" s="806"/>
      <c r="BI45" s="806"/>
      <c r="BJ45" s="806"/>
      <c r="BK45" s="806"/>
      <c r="BL45" s="806"/>
      <c r="BM45" s="806"/>
      <c r="BN45" s="806"/>
      <c r="BO45" s="806"/>
      <c r="BP45" s="806"/>
      <c r="BQ45" s="806"/>
      <c r="BR45" s="806"/>
      <c r="BS45" s="806"/>
      <c r="BT45" s="806"/>
      <c r="BU45" s="806"/>
      <c r="BV45" s="806"/>
      <c r="BW45" s="806"/>
      <c r="BX45" s="806"/>
      <c r="BY45" s="806"/>
      <c r="BZ45" s="806"/>
      <c r="CA45" s="806"/>
      <c r="CB45" s="806"/>
      <c r="CC45" s="806"/>
      <c r="CD45" s="806"/>
      <c r="CE45" s="806"/>
      <c r="CF45" s="806"/>
      <c r="CG45" s="806"/>
      <c r="CH45" s="806"/>
      <c r="CI45" s="806"/>
      <c r="CJ45" s="806"/>
      <c r="CK45" s="806"/>
      <c r="CL45" s="806"/>
      <c r="CM45" s="806"/>
      <c r="CN45" s="806"/>
      <c r="CO45" s="806"/>
      <c r="CP45" s="806"/>
      <c r="CQ45" s="806"/>
      <c r="CR45" s="806"/>
      <c r="CS45" s="806"/>
      <c r="CT45" s="806"/>
      <c r="CU45" s="806"/>
      <c r="CV45" s="806"/>
      <c r="CW45" s="806"/>
      <c r="CX45" s="806"/>
      <c r="CY45" s="806"/>
      <c r="CZ45" s="806"/>
      <c r="DA45" s="806"/>
      <c r="DB45" s="806"/>
      <c r="DC45" s="806"/>
      <c r="DD45" s="806"/>
      <c r="DE45" s="806"/>
      <c r="DF45" s="806"/>
      <c r="DG45" s="806"/>
      <c r="DH45" s="806"/>
      <c r="DI45" s="806"/>
      <c r="DJ45" s="806"/>
      <c r="DK45" s="806"/>
      <c r="DL45" s="806"/>
      <c r="DM45" s="806"/>
      <c r="DN45" s="806"/>
      <c r="DO45" s="806"/>
      <c r="DP45" s="806"/>
      <c r="DQ45" s="806"/>
      <c r="DR45" s="806"/>
      <c r="DS45" s="806"/>
      <c r="DT45" s="806"/>
      <c r="DU45" s="806"/>
      <c r="DV45" s="806"/>
      <c r="DW45" s="806"/>
      <c r="DX45" s="806"/>
      <c r="DY45" s="806"/>
      <c r="DZ45" s="806"/>
      <c r="EA45" s="806"/>
      <c r="EB45" s="806"/>
      <c r="EC45" s="806"/>
      <c r="ED45" s="806"/>
      <c r="EE45" s="806"/>
      <c r="EF45" s="806"/>
      <c r="EG45" s="806"/>
      <c r="EH45" s="806"/>
      <c r="EI45" s="806"/>
      <c r="EJ45" s="806"/>
      <c r="EK45" s="806"/>
      <c r="EL45" s="806"/>
      <c r="EM45" s="806"/>
      <c r="EN45" s="806"/>
      <c r="EO45" s="806"/>
      <c r="EP45" s="806"/>
      <c r="EQ45" s="806"/>
      <c r="ER45" s="806"/>
      <c r="ES45" s="806"/>
      <c r="ET45" s="806"/>
      <c r="EU45" s="806"/>
      <c r="EV45" s="806"/>
      <c r="EW45" s="806"/>
      <c r="EX45" s="806"/>
      <c r="EY45" s="806"/>
      <c r="EZ45" s="806"/>
      <c r="FA45" s="806"/>
      <c r="FB45" s="806"/>
      <c r="FC45" s="806"/>
      <c r="FD45" s="806"/>
      <c r="FE45" s="806"/>
      <c r="FF45" s="806"/>
      <c r="FG45" s="806"/>
      <c r="FH45" s="806"/>
      <c r="FI45" s="806"/>
      <c r="FJ45" s="806"/>
      <c r="FK45" s="806"/>
      <c r="FL45" s="806"/>
      <c r="FM45" s="806"/>
      <c r="FN45" s="806"/>
      <c r="FO45" s="806"/>
      <c r="FP45" s="806"/>
      <c r="FQ45" s="806"/>
      <c r="FR45" s="806"/>
      <c r="FS45" s="806"/>
      <c r="FT45" s="806"/>
      <c r="FU45" s="806"/>
      <c r="FV45" s="806"/>
      <c r="FW45" s="806"/>
      <c r="FX45" s="806"/>
      <c r="FY45" s="806"/>
      <c r="FZ45" s="806"/>
      <c r="GA45" s="806"/>
      <c r="GB45" s="806"/>
      <c r="GC45" s="806"/>
      <c r="GD45" s="806"/>
      <c r="GE45" s="806"/>
      <c r="GF45" s="806"/>
      <c r="GG45" s="806"/>
      <c r="GH45" s="806"/>
      <c r="GI45" s="806"/>
      <c r="GJ45" s="806"/>
      <c r="GK45" s="806"/>
      <c r="GL45" s="806"/>
      <c r="GM45" s="806"/>
      <c r="GN45" s="806"/>
      <c r="GO45" s="806"/>
      <c r="GP45" s="806"/>
      <c r="GQ45" s="806"/>
      <c r="GR45" s="806"/>
      <c r="GS45" s="806"/>
      <c r="GT45" s="806"/>
      <c r="GU45" s="806"/>
      <c r="GV45" s="806"/>
      <c r="GW45" s="806"/>
      <c r="GX45" s="806"/>
      <c r="GY45" s="806"/>
      <c r="GZ45" s="806"/>
      <c r="HA45" s="806"/>
      <c r="HB45" s="806"/>
      <c r="HC45" s="806"/>
      <c r="HD45" s="806"/>
      <c r="HE45" s="806"/>
      <c r="HF45" s="806"/>
      <c r="HG45" s="806"/>
      <c r="HH45" s="806"/>
      <c r="HI45" s="806"/>
      <c r="HJ45" s="806"/>
      <c r="HK45" s="806"/>
      <c r="HL45" s="806"/>
      <c r="HM45" s="806"/>
      <c r="HN45" s="806"/>
      <c r="HO45" s="806"/>
      <c r="HP45" s="806"/>
      <c r="HQ45" s="806"/>
      <c r="HR45" s="806"/>
      <c r="HS45" s="806"/>
      <c r="HT45" s="806"/>
      <c r="HU45" s="806"/>
      <c r="HV45" s="806"/>
      <c r="HW45" s="806"/>
      <c r="HX45" s="806"/>
      <c r="HY45" s="806"/>
      <c r="HZ45" s="806"/>
      <c r="IA45" s="806"/>
      <c r="IB45" s="806"/>
      <c r="IC45" s="806"/>
      <c r="ID45" s="806"/>
      <c r="IE45" s="806"/>
      <c r="IF45" s="806"/>
      <c r="IG45" s="806"/>
      <c r="IH45" s="806"/>
      <c r="II45" s="806"/>
      <c r="IJ45" s="806"/>
      <c r="IK45" s="806"/>
      <c r="IL45" s="806"/>
      <c r="IM45" s="806"/>
      <c r="IN45" s="806"/>
      <c r="IO45" s="806"/>
      <c r="IP45" s="806"/>
      <c r="IQ45" s="806"/>
      <c r="IR45" s="806"/>
      <c r="IS45" s="806"/>
      <c r="IT45" s="806"/>
      <c r="IU45" s="806"/>
      <c r="IV45" s="806"/>
      <c r="IW45" s="806"/>
      <c r="IX45" s="806"/>
      <c r="IY45" s="806"/>
      <c r="IZ45" s="806"/>
      <c r="JA45" s="806"/>
      <c r="JB45" s="806"/>
      <c r="JC45" s="806"/>
      <c r="JD45" s="806"/>
      <c r="JE45" s="806"/>
      <c r="JF45" s="806"/>
      <c r="JG45" s="806"/>
      <c r="JH45" s="806"/>
      <c r="JI45" s="806"/>
      <c r="JJ45" s="806"/>
      <c r="JK45" s="806"/>
      <c r="JL45" s="806"/>
      <c r="JM45" s="806"/>
      <c r="JN45" s="806"/>
      <c r="JO45" s="806"/>
      <c r="JP45" s="806"/>
      <c r="JQ45" s="806"/>
      <c r="JR45" s="806"/>
      <c r="JS45" s="806"/>
      <c r="JT45" s="806"/>
      <c r="JU45" s="806"/>
      <c r="JV45" s="806"/>
      <c r="JW45" s="806"/>
      <c r="JX45" s="806"/>
      <c r="JY45" s="806"/>
      <c r="JZ45" s="806"/>
      <c r="KA45" s="806"/>
      <c r="KB45" s="806"/>
      <c r="KC45" s="806"/>
      <c r="KD45" s="806"/>
      <c r="KE45" s="806"/>
      <c r="KF45" s="806"/>
      <c r="KG45" s="806"/>
      <c r="KH45" s="806"/>
      <c r="KI45" s="806"/>
      <c r="KJ45" s="806"/>
      <c r="KK45" s="806"/>
      <c r="KL45" s="806"/>
      <c r="KM45" s="806"/>
      <c r="KN45" s="806"/>
      <c r="KO45" s="806"/>
      <c r="KP45" s="806"/>
      <c r="KQ45" s="806"/>
      <c r="KR45" s="806"/>
      <c r="KS45" s="806"/>
      <c r="KT45" s="806"/>
      <c r="KU45" s="806"/>
      <c r="KV45" s="806"/>
      <c r="KW45" s="806"/>
      <c r="KX45" s="806"/>
      <c r="KY45" s="806"/>
      <c r="KZ45" s="806"/>
      <c r="LA45" s="806"/>
      <c r="LB45" s="806"/>
      <c r="LC45" s="806"/>
      <c r="LD45" s="806"/>
      <c r="LE45" s="806"/>
      <c r="LF45" s="806"/>
      <c r="LG45" s="806"/>
      <c r="LH45" s="806"/>
      <c r="LI45" s="806"/>
      <c r="LJ45" s="806"/>
      <c r="LK45" s="806"/>
      <c r="LL45" s="806"/>
      <c r="LM45" s="806"/>
      <c r="LN45" s="806"/>
      <c r="LO45" s="806"/>
      <c r="LP45" s="806"/>
      <c r="LQ45" s="806"/>
      <c r="LR45" s="806"/>
      <c r="LS45" s="806"/>
      <c r="LT45" s="806"/>
      <c r="LU45" s="806"/>
      <c r="LV45" s="806"/>
      <c r="LW45" s="806"/>
      <c r="LX45" s="806"/>
      <c r="LY45" s="806"/>
      <c r="LZ45" s="806"/>
      <c r="MA45" s="806"/>
      <c r="MB45" s="806"/>
      <c r="MC45" s="806"/>
      <c r="MD45" s="806"/>
      <c r="ME45" s="806"/>
      <c r="MF45" s="806"/>
      <c r="MG45" s="806"/>
      <c r="MH45" s="806"/>
      <c r="MI45" s="806"/>
      <c r="MJ45" s="806"/>
      <c r="MK45" s="806"/>
      <c r="ML45" s="806"/>
      <c r="MM45" s="806"/>
      <c r="MN45" s="806"/>
      <c r="MO45" s="806"/>
      <c r="MP45" s="806"/>
      <c r="MQ45" s="806"/>
      <c r="MR45" s="806"/>
      <c r="MS45" s="806"/>
      <c r="MT45" s="806"/>
      <c r="MU45" s="806"/>
      <c r="MV45" s="806"/>
      <c r="MW45" s="806"/>
      <c r="MX45" s="806"/>
      <c r="MY45" s="806"/>
      <c r="MZ45" s="806"/>
      <c r="NA45" s="806"/>
      <c r="NB45" s="806"/>
      <c r="NC45" s="806"/>
      <c r="ND45" s="806"/>
      <c r="NE45" s="806"/>
      <c r="NF45" s="806"/>
      <c r="NG45" s="806"/>
      <c r="NH45" s="806"/>
      <c r="NI45" s="806"/>
      <c r="NJ45" s="806"/>
      <c r="NK45" s="806"/>
      <c r="NL45" s="806"/>
      <c r="NM45" s="806"/>
      <c r="NN45" s="806"/>
      <c r="NO45" s="806"/>
      <c r="NP45" s="806"/>
      <c r="NQ45" s="806"/>
      <c r="NR45" s="806"/>
      <c r="NS45" s="806"/>
      <c r="NT45" s="806"/>
      <c r="NU45" s="806"/>
      <c r="NV45" s="806"/>
      <c r="NW45" s="806"/>
      <c r="NX45" s="806"/>
      <c r="NY45" s="806"/>
      <c r="NZ45" s="806"/>
      <c r="OA45" s="806"/>
      <c r="OB45" s="806"/>
      <c r="OC45" s="806"/>
      <c r="OD45" s="806"/>
      <c r="OE45" s="806"/>
      <c r="OF45" s="806"/>
      <c r="OG45" s="806"/>
      <c r="OH45" s="806"/>
      <c r="OI45" s="806"/>
      <c r="OJ45" s="806"/>
      <c r="OK45" s="806"/>
      <c r="OL45" s="806"/>
      <c r="OM45" s="806"/>
      <c r="ON45" s="806"/>
      <c r="OO45" s="806"/>
      <c r="OP45" s="806"/>
      <c r="OQ45" s="806"/>
      <c r="OR45" s="806"/>
      <c r="OS45" s="806"/>
      <c r="OT45" s="806"/>
      <c r="OU45" s="806"/>
      <c r="OV45" s="806"/>
      <c r="OW45" s="806"/>
      <c r="OX45" s="806"/>
      <c r="OY45" s="806"/>
      <c r="OZ45" s="806"/>
      <c r="PA45" s="806"/>
      <c r="PB45" s="806"/>
      <c r="PC45" s="806"/>
      <c r="PD45" s="806"/>
      <c r="PE45" s="806"/>
      <c r="PF45" s="806"/>
      <c r="PG45" s="806"/>
      <c r="PH45" s="806"/>
      <c r="PI45" s="806"/>
      <c r="PJ45" s="806"/>
      <c r="PK45" s="806"/>
      <c r="PL45" s="806"/>
      <c r="PM45" s="806"/>
      <c r="PN45" s="806"/>
      <c r="PO45" s="806"/>
      <c r="PP45" s="806"/>
      <c r="PQ45" s="806"/>
      <c r="PR45" s="806"/>
      <c r="PS45" s="806"/>
      <c r="PT45" s="806"/>
      <c r="PU45" s="806"/>
      <c r="PV45" s="806"/>
      <c r="PW45" s="806"/>
      <c r="PX45" s="806"/>
      <c r="PY45" s="806"/>
      <c r="PZ45" s="806"/>
      <c r="QA45" s="806"/>
      <c r="QB45" s="806"/>
      <c r="QC45" s="806"/>
      <c r="QD45" s="806"/>
      <c r="QE45" s="806"/>
      <c r="QF45" s="806"/>
      <c r="QG45" s="806"/>
      <c r="QH45" s="806"/>
      <c r="QI45" s="806"/>
      <c r="QJ45" s="806"/>
      <c r="QK45" s="806"/>
      <c r="QL45" s="806"/>
      <c r="QM45" s="806"/>
      <c r="QN45" s="806"/>
      <c r="QO45" s="806"/>
      <c r="QP45" s="806"/>
      <c r="QQ45" s="806"/>
      <c r="QR45" s="806"/>
      <c r="QS45" s="806"/>
      <c r="QT45" s="806"/>
      <c r="QU45" s="806"/>
      <c r="QV45" s="806"/>
      <c r="QW45" s="806"/>
      <c r="QX45" s="806"/>
      <c r="QY45" s="806"/>
      <c r="QZ45" s="806"/>
      <c r="RA45" s="806"/>
      <c r="RB45" s="806"/>
      <c r="RC45" s="806"/>
      <c r="RD45" s="806"/>
      <c r="RE45" s="806"/>
      <c r="RF45" s="806"/>
      <c r="RG45" s="806"/>
      <c r="RH45" s="806"/>
      <c r="RI45" s="806"/>
      <c r="RJ45" s="806"/>
      <c r="RK45" s="806"/>
      <c r="RL45" s="806"/>
      <c r="RM45" s="806"/>
      <c r="RN45" s="806"/>
      <c r="RO45" s="806"/>
      <c r="RP45" s="806"/>
      <c r="RQ45" s="806"/>
      <c r="RR45" s="806"/>
      <c r="RS45" s="806"/>
      <c r="RT45" s="806"/>
      <c r="RU45" s="806"/>
      <c r="RV45" s="806"/>
      <c r="RW45" s="806"/>
      <c r="RX45" s="806"/>
      <c r="RY45" s="806"/>
      <c r="RZ45" s="806"/>
      <c r="SA45" s="806"/>
      <c r="SB45" s="806"/>
      <c r="SC45" s="806"/>
      <c r="SD45" s="806"/>
      <c r="SE45" s="806"/>
      <c r="SF45" s="806"/>
      <c r="SG45" s="806"/>
      <c r="SH45" s="806"/>
      <c r="SI45" s="806"/>
      <c r="SJ45" s="806"/>
      <c r="SK45" s="806"/>
      <c r="SL45" s="806"/>
      <c r="SM45" s="806"/>
      <c r="SN45" s="806"/>
      <c r="SO45" s="806"/>
      <c r="SP45" s="806"/>
      <c r="SQ45" s="806"/>
      <c r="SR45" s="806"/>
      <c r="SS45" s="806"/>
      <c r="ST45" s="806"/>
      <c r="SU45" s="806"/>
      <c r="SV45" s="806"/>
      <c r="SW45" s="806"/>
      <c r="SX45" s="806"/>
      <c r="SY45" s="806"/>
      <c r="SZ45" s="806"/>
      <c r="TA45" s="806"/>
      <c r="TB45" s="806"/>
      <c r="TC45" s="806"/>
      <c r="TD45" s="806"/>
      <c r="TE45" s="806"/>
      <c r="TF45" s="806"/>
      <c r="TG45" s="806"/>
      <c r="TH45" s="806"/>
      <c r="TI45" s="806"/>
      <c r="TJ45" s="806"/>
      <c r="TK45" s="806"/>
      <c r="TL45" s="806"/>
      <c r="TM45" s="806"/>
      <c r="TN45" s="806"/>
      <c r="TO45" s="806"/>
      <c r="TP45" s="806"/>
      <c r="TQ45" s="806"/>
      <c r="TR45" s="806"/>
      <c r="TS45" s="806"/>
      <c r="TT45" s="806"/>
      <c r="TU45" s="806"/>
      <c r="TV45" s="806"/>
      <c r="TW45" s="806"/>
      <c r="TX45" s="806"/>
      <c r="TY45" s="806"/>
      <c r="TZ45" s="806"/>
      <c r="UA45" s="806"/>
      <c r="UB45" s="806"/>
      <c r="UC45" s="806"/>
      <c r="UD45" s="806"/>
      <c r="UE45" s="806"/>
      <c r="UF45" s="806"/>
      <c r="UG45" s="806"/>
      <c r="UH45" s="806"/>
      <c r="UI45" s="806"/>
      <c r="UJ45" s="806"/>
      <c r="UK45" s="806"/>
      <c r="UL45" s="806"/>
      <c r="UM45" s="806"/>
      <c r="UN45" s="806"/>
      <c r="UO45" s="806"/>
      <c r="UP45" s="806"/>
      <c r="UQ45" s="806"/>
      <c r="UR45" s="806"/>
      <c r="US45" s="806"/>
      <c r="UT45" s="806"/>
      <c r="UU45" s="806"/>
      <c r="UV45" s="806"/>
      <c r="UW45" s="806"/>
      <c r="UX45" s="806"/>
      <c r="UY45" s="806"/>
      <c r="UZ45" s="806"/>
      <c r="VA45" s="806"/>
      <c r="VB45" s="806"/>
      <c r="VC45" s="806"/>
      <c r="VD45" s="806"/>
      <c r="VE45" s="806"/>
      <c r="VF45" s="806"/>
      <c r="VG45" s="806"/>
      <c r="VH45" s="806"/>
      <c r="VI45" s="806"/>
      <c r="VJ45" s="806"/>
      <c r="VK45" s="806"/>
      <c r="VL45" s="806"/>
      <c r="VM45" s="806"/>
      <c r="VN45" s="806"/>
      <c r="VO45" s="806"/>
      <c r="VP45" s="806"/>
      <c r="VQ45" s="806"/>
      <c r="VR45" s="806"/>
      <c r="VS45" s="806"/>
      <c r="VT45" s="806"/>
      <c r="VU45" s="806"/>
      <c r="VV45" s="806"/>
      <c r="VW45" s="806"/>
      <c r="VX45" s="806"/>
      <c r="VY45" s="806"/>
      <c r="VZ45" s="806"/>
      <c r="WA45" s="806"/>
      <c r="WB45" s="806"/>
      <c r="WC45" s="806"/>
      <c r="WD45" s="806"/>
      <c r="WE45" s="806"/>
      <c r="WF45" s="806"/>
      <c r="WG45" s="806"/>
      <c r="WH45" s="806"/>
      <c r="WI45" s="806"/>
      <c r="WJ45" s="806"/>
      <c r="WK45" s="806"/>
      <c r="WL45" s="806"/>
      <c r="WM45" s="806"/>
      <c r="WN45" s="806"/>
      <c r="WO45" s="806"/>
      <c r="WP45" s="806"/>
      <c r="WQ45" s="806"/>
      <c r="WR45" s="806"/>
      <c r="WS45" s="806"/>
      <c r="WT45" s="806"/>
      <c r="WU45" s="806"/>
      <c r="WV45" s="806"/>
      <c r="WW45" s="806"/>
      <c r="WX45" s="806"/>
      <c r="WY45" s="806"/>
      <c r="WZ45" s="806"/>
      <c r="XA45" s="806"/>
      <c r="XB45" s="806"/>
      <c r="XC45" s="806"/>
      <c r="XD45" s="806"/>
      <c r="XE45" s="806"/>
      <c r="XF45" s="806"/>
      <c r="XG45" s="806"/>
      <c r="XH45" s="806"/>
      <c r="XI45" s="806"/>
      <c r="XJ45" s="806"/>
      <c r="XK45" s="806"/>
      <c r="XL45" s="806"/>
      <c r="XM45" s="806"/>
      <c r="XN45" s="806"/>
      <c r="XO45" s="806"/>
      <c r="XP45" s="806"/>
      <c r="XQ45" s="806"/>
      <c r="XR45" s="806"/>
      <c r="XS45" s="806"/>
      <c r="XT45" s="806"/>
      <c r="XU45" s="806"/>
      <c r="XV45" s="806"/>
      <c r="XW45" s="806"/>
      <c r="XX45" s="806"/>
      <c r="XY45" s="806"/>
      <c r="XZ45" s="806"/>
      <c r="YA45" s="806"/>
      <c r="YB45" s="806"/>
      <c r="YC45" s="806"/>
      <c r="YD45" s="806"/>
      <c r="YE45" s="806"/>
      <c r="YF45" s="806"/>
      <c r="YG45" s="806"/>
      <c r="YH45" s="806"/>
      <c r="YI45" s="806"/>
      <c r="YJ45" s="806"/>
      <c r="YK45" s="806"/>
      <c r="YL45" s="806"/>
      <c r="YM45" s="806"/>
      <c r="YN45" s="806"/>
      <c r="YO45" s="806"/>
      <c r="YP45" s="806"/>
      <c r="YQ45" s="806"/>
      <c r="YR45" s="806"/>
      <c r="YS45" s="806"/>
      <c r="YT45" s="806"/>
      <c r="YU45" s="806"/>
      <c r="YV45" s="806"/>
      <c r="YW45" s="806"/>
      <c r="YX45" s="806"/>
      <c r="YY45" s="806"/>
      <c r="YZ45" s="806"/>
      <c r="ZA45" s="806"/>
      <c r="ZB45" s="806"/>
      <c r="ZC45" s="806"/>
      <c r="ZD45" s="806"/>
      <c r="ZE45" s="806"/>
      <c r="ZF45" s="806"/>
      <c r="ZG45" s="806"/>
      <c r="ZH45" s="806"/>
      <c r="ZI45" s="806"/>
      <c r="ZJ45" s="806"/>
      <c r="ZK45" s="806"/>
      <c r="ZL45" s="806"/>
      <c r="ZM45" s="806"/>
      <c r="ZN45" s="806"/>
      <c r="ZO45" s="806"/>
      <c r="ZP45" s="806"/>
      <c r="ZQ45" s="806"/>
      <c r="ZR45" s="806"/>
      <c r="ZS45" s="806"/>
      <c r="ZT45" s="806"/>
      <c r="ZU45" s="806"/>
      <c r="ZV45" s="806"/>
      <c r="ZW45" s="806"/>
      <c r="ZX45" s="806"/>
      <c r="ZY45" s="806"/>
      <c r="ZZ45" s="806"/>
      <c r="AAA45" s="806"/>
      <c r="AAB45" s="806"/>
      <c r="AAC45" s="806"/>
      <c r="AAD45" s="806"/>
      <c r="AAE45" s="806"/>
      <c r="AAF45" s="806"/>
      <c r="AAG45" s="806"/>
      <c r="AAH45" s="806"/>
      <c r="AAI45" s="806"/>
      <c r="AAJ45" s="806"/>
      <c r="AAK45" s="806"/>
      <c r="AAL45" s="806"/>
      <c r="AAM45" s="806"/>
      <c r="AAN45" s="806"/>
      <c r="AAO45" s="806"/>
      <c r="AAP45" s="806"/>
      <c r="AAQ45" s="806"/>
      <c r="AAR45" s="806"/>
      <c r="AAS45" s="806"/>
      <c r="AAT45" s="806"/>
      <c r="AAU45" s="806"/>
      <c r="AAV45" s="806"/>
      <c r="AAW45" s="806"/>
      <c r="AAX45" s="806"/>
      <c r="AAY45" s="806"/>
      <c r="AAZ45" s="806"/>
      <c r="ABA45" s="806"/>
      <c r="ABB45" s="806"/>
      <c r="ABC45" s="806"/>
      <c r="ABD45" s="806"/>
      <c r="ABE45" s="806"/>
      <c r="ABF45" s="806"/>
      <c r="ABG45" s="806"/>
      <c r="ABH45" s="806"/>
      <c r="ABI45" s="806"/>
      <c r="ABJ45" s="806"/>
      <c r="ABK45" s="806"/>
      <c r="ABL45" s="806"/>
      <c r="ABM45" s="806"/>
      <c r="ABN45" s="806"/>
      <c r="ABO45" s="806"/>
      <c r="ABP45" s="806"/>
      <c r="ABQ45" s="806"/>
      <c r="ABR45" s="806"/>
      <c r="ABS45" s="806"/>
      <c r="ABT45" s="806"/>
      <c r="ABU45" s="806"/>
      <c r="ABV45" s="806"/>
      <c r="ABW45" s="806"/>
      <c r="ABX45" s="806"/>
      <c r="ABY45" s="806"/>
      <c r="ABZ45" s="806"/>
      <c r="ACA45" s="806"/>
      <c r="ACB45" s="806"/>
      <c r="ACC45" s="806"/>
      <c r="ACD45" s="806"/>
      <c r="ACE45" s="806"/>
      <c r="ACF45" s="806"/>
      <c r="ACG45" s="806"/>
      <c r="ACH45" s="806"/>
      <c r="ACI45" s="806"/>
      <c r="ACJ45" s="806"/>
      <c r="ACK45" s="806"/>
      <c r="ACL45" s="806"/>
      <c r="ACM45" s="806"/>
      <c r="ACN45" s="806"/>
      <c r="ACO45" s="806"/>
      <c r="ACP45" s="806"/>
      <c r="ACQ45" s="806"/>
      <c r="ACR45" s="806"/>
      <c r="ACS45" s="806"/>
      <c r="ACT45" s="806"/>
      <c r="ACU45" s="806"/>
      <c r="ACV45" s="806"/>
      <c r="ACW45" s="806"/>
      <c r="ACX45" s="806"/>
      <c r="ACY45" s="806"/>
      <c r="ACZ45" s="806"/>
      <c r="ADA45" s="806"/>
      <c r="ADB45" s="806"/>
      <c r="ADC45" s="806"/>
      <c r="ADD45" s="806"/>
      <c r="ADE45" s="806"/>
      <c r="ADF45" s="806"/>
      <c r="ADG45" s="806"/>
      <c r="ADH45" s="806"/>
      <c r="ADI45" s="806"/>
      <c r="ADJ45" s="806"/>
      <c r="ADK45" s="806"/>
      <c r="ADL45" s="806"/>
      <c r="ADM45" s="806"/>
      <c r="ADN45" s="806"/>
      <c r="ADO45" s="806"/>
      <c r="ADP45" s="806"/>
      <c r="ADQ45" s="806"/>
      <c r="ADR45" s="806"/>
      <c r="ADS45" s="806"/>
      <c r="ADT45" s="806"/>
      <c r="ADU45" s="806"/>
      <c r="ADV45" s="806"/>
      <c r="ADW45" s="806"/>
      <c r="ADX45" s="806"/>
      <c r="ADY45" s="806"/>
      <c r="ADZ45" s="806"/>
      <c r="AEA45" s="806"/>
      <c r="AEB45" s="806"/>
      <c r="AEC45" s="806"/>
      <c r="AED45" s="806"/>
      <c r="AEE45" s="806"/>
      <c r="AEF45" s="806"/>
      <c r="AEG45" s="806"/>
      <c r="AEH45" s="806"/>
      <c r="AEI45" s="806"/>
      <c r="AEJ45" s="806"/>
      <c r="AEK45" s="806"/>
      <c r="AEL45" s="806"/>
      <c r="AEM45" s="806"/>
      <c r="AEN45" s="806"/>
      <c r="AEO45" s="806"/>
      <c r="AEP45" s="806"/>
      <c r="AEQ45" s="806"/>
      <c r="AER45" s="806"/>
      <c r="AES45" s="806"/>
      <c r="AET45" s="806"/>
      <c r="AEU45" s="806"/>
      <c r="AEV45" s="806"/>
      <c r="AEW45" s="806"/>
      <c r="AEX45" s="806"/>
      <c r="AEY45" s="806"/>
      <c r="AEZ45" s="806"/>
      <c r="AFA45" s="806"/>
      <c r="AFB45" s="806"/>
      <c r="AFC45" s="806"/>
      <c r="AFD45" s="806"/>
      <c r="AFE45" s="806"/>
      <c r="AFF45" s="806"/>
      <c r="AFG45" s="806"/>
      <c r="AFH45" s="806"/>
      <c r="AFI45" s="806"/>
      <c r="AFJ45" s="806"/>
      <c r="AFK45" s="806"/>
      <c r="AFL45" s="806"/>
      <c r="AFM45" s="806"/>
      <c r="AFN45" s="806"/>
      <c r="AFO45" s="806"/>
      <c r="AFP45" s="806"/>
      <c r="AFQ45" s="806"/>
      <c r="AFR45" s="806"/>
      <c r="AFS45" s="806"/>
      <c r="AFT45" s="806"/>
      <c r="AFU45" s="806"/>
      <c r="AFV45" s="806"/>
      <c r="AFW45" s="806"/>
      <c r="AFX45" s="806"/>
      <c r="AFY45" s="806"/>
      <c r="AFZ45" s="806"/>
      <c r="AGA45" s="806"/>
      <c r="AGB45" s="806"/>
      <c r="AGC45" s="806"/>
      <c r="AGD45" s="806"/>
      <c r="AGE45" s="806"/>
      <c r="AGF45" s="806"/>
      <c r="AGG45" s="806"/>
      <c r="AGH45" s="806"/>
      <c r="AGI45" s="806"/>
      <c r="AGJ45" s="806"/>
      <c r="AGK45" s="806"/>
      <c r="AGL45" s="806"/>
      <c r="AGM45" s="806"/>
      <c r="AGN45" s="806"/>
      <c r="AGO45" s="806"/>
      <c r="AGP45" s="806"/>
      <c r="AGQ45" s="806"/>
      <c r="AGR45" s="806"/>
      <c r="AGS45" s="806"/>
      <c r="AGT45" s="806"/>
      <c r="AGU45" s="806"/>
      <c r="AGV45" s="806"/>
      <c r="AGW45" s="806"/>
      <c r="AGX45" s="806"/>
      <c r="AGY45" s="806"/>
      <c r="AGZ45" s="806"/>
      <c r="AHA45" s="806"/>
      <c r="AHB45" s="806"/>
      <c r="AHC45" s="806"/>
      <c r="AHD45" s="806"/>
      <c r="AHE45" s="806"/>
      <c r="AHF45" s="806"/>
      <c r="AHG45" s="806"/>
      <c r="AHH45" s="806"/>
      <c r="AHI45" s="806"/>
      <c r="AHJ45" s="806"/>
      <c r="AHK45" s="806"/>
      <c r="AHL45" s="806"/>
      <c r="AHM45" s="806"/>
      <c r="AHN45" s="806"/>
      <c r="AHO45" s="806"/>
      <c r="AHP45" s="806"/>
      <c r="AHQ45" s="806"/>
      <c r="AHR45" s="806"/>
      <c r="AHS45" s="806"/>
      <c r="AHT45" s="806"/>
      <c r="AHU45" s="806"/>
      <c r="AHV45" s="806"/>
      <c r="AHW45" s="806"/>
      <c r="AHX45" s="806"/>
      <c r="AHY45" s="806"/>
      <c r="AHZ45" s="806"/>
      <c r="AIA45" s="806"/>
      <c r="AIB45" s="806"/>
      <c r="AIC45" s="806"/>
      <c r="AID45" s="806"/>
      <c r="AIE45" s="806"/>
      <c r="AIF45" s="806"/>
      <c r="AIG45" s="806"/>
      <c r="AIH45" s="806"/>
      <c r="AII45" s="806"/>
      <c r="AIJ45" s="806"/>
      <c r="AIK45" s="806"/>
      <c r="AIL45" s="806"/>
      <c r="AIM45" s="806"/>
      <c r="AIN45" s="806"/>
      <c r="AIO45" s="806"/>
      <c r="AIP45" s="806"/>
      <c r="AIQ45" s="806"/>
      <c r="AIR45" s="806"/>
      <c r="AIS45" s="806"/>
      <c r="AIT45" s="806"/>
      <c r="AIU45" s="806"/>
      <c r="AIV45" s="806"/>
      <c r="AIW45" s="806"/>
      <c r="AIX45" s="806"/>
      <c r="AIY45" s="806"/>
      <c r="AIZ45" s="806"/>
      <c r="AJA45" s="806"/>
      <c r="AJB45" s="806"/>
      <c r="AJC45" s="806"/>
      <c r="AJD45" s="806"/>
      <c r="AJE45" s="806"/>
      <c r="AJF45" s="806"/>
      <c r="AJG45" s="806"/>
      <c r="AJH45" s="806"/>
      <c r="AJI45" s="806"/>
      <c r="AJJ45" s="806"/>
      <c r="AJK45" s="806"/>
      <c r="AJL45" s="806"/>
      <c r="AJM45" s="806"/>
      <c r="AJN45" s="806"/>
      <c r="AJO45" s="806"/>
      <c r="AJP45" s="806"/>
      <c r="AJQ45" s="806"/>
      <c r="AJR45" s="806"/>
      <c r="AJS45" s="806"/>
      <c r="AJT45" s="806"/>
      <c r="AJU45" s="806"/>
      <c r="AJV45" s="806"/>
      <c r="AJW45" s="806"/>
      <c r="AJX45" s="806"/>
      <c r="AJY45" s="806"/>
      <c r="AJZ45" s="806"/>
      <c r="AKA45" s="806"/>
      <c r="AKB45" s="806"/>
      <c r="AKC45" s="806"/>
      <c r="AKD45" s="806"/>
      <c r="AKE45" s="806"/>
      <c r="AKF45" s="806"/>
      <c r="AKG45" s="806"/>
      <c r="AKH45" s="806"/>
      <c r="AKI45" s="806"/>
      <c r="AKJ45" s="806"/>
      <c r="AKK45" s="806"/>
      <c r="AKL45" s="806"/>
      <c r="AKM45" s="806"/>
      <c r="AKN45" s="806"/>
      <c r="AKO45" s="806"/>
      <c r="AKP45" s="806"/>
      <c r="AKQ45" s="806"/>
      <c r="AKR45" s="806"/>
      <c r="AKS45" s="806"/>
      <c r="AKT45" s="806"/>
      <c r="AKU45" s="806"/>
      <c r="AKV45" s="806"/>
      <c r="AKW45" s="806"/>
      <c r="AKX45" s="806"/>
      <c r="AKY45" s="806"/>
      <c r="AKZ45" s="806"/>
      <c r="ALA45" s="806"/>
      <c r="ALB45" s="806"/>
      <c r="ALC45" s="806"/>
      <c r="ALD45" s="806"/>
      <c r="ALE45" s="806"/>
      <c r="ALF45" s="806"/>
      <c r="ALG45" s="806"/>
      <c r="ALH45" s="806"/>
      <c r="ALI45" s="806"/>
      <c r="ALJ45" s="806"/>
      <c r="ALK45" s="806"/>
      <c r="ALL45" s="806"/>
      <c r="ALM45" s="806"/>
      <c r="ALN45" s="806"/>
      <c r="ALO45" s="806"/>
      <c r="ALP45" s="806"/>
      <c r="ALQ45" s="806"/>
      <c r="ALR45" s="806"/>
      <c r="ALS45" s="806"/>
      <c r="ALT45" s="806"/>
      <c r="ALU45" s="806"/>
      <c r="ALV45" s="806"/>
      <c r="ALW45" s="806"/>
      <c r="ALX45" s="806"/>
      <c r="ALY45" s="806"/>
      <c r="ALZ45" s="806"/>
      <c r="AMA45" s="806"/>
      <c r="AMB45" s="806"/>
      <c r="AMC45" s="806"/>
      <c r="AMD45" s="806"/>
      <c r="AME45" s="806"/>
      <c r="AMF45" s="806"/>
      <c r="AMG45" s="806"/>
      <c r="AMH45" s="806"/>
      <c r="AMI45" s="806"/>
      <c r="AMJ45" s="806"/>
    </row>
    <row r="46" spans="1:1024" s="1003" customFormat="1" ht="109.5" customHeight="1">
      <c r="A46" s="997" t="s">
        <v>2839</v>
      </c>
      <c r="B46" s="998" t="s">
        <v>2557</v>
      </c>
      <c r="C46" s="1032"/>
      <c r="D46" s="999" t="s">
        <v>2840</v>
      </c>
      <c r="E46" s="1018"/>
      <c r="F46" s="1033">
        <v>126</v>
      </c>
      <c r="G46" s="1033">
        <f t="shared" si="0"/>
        <v>126</v>
      </c>
      <c r="H46" s="367"/>
      <c r="I46" s="367"/>
      <c r="J46" s="982"/>
      <c r="L46" s="806"/>
      <c r="M46" s="806"/>
      <c r="N46" s="806"/>
      <c r="O46" s="806"/>
      <c r="P46" s="806"/>
      <c r="Q46" s="806"/>
      <c r="R46" s="806"/>
      <c r="S46" s="806"/>
      <c r="T46" s="806"/>
      <c r="U46" s="806"/>
      <c r="V46" s="806"/>
      <c r="W46" s="806"/>
      <c r="X46" s="806"/>
      <c r="Y46" s="806"/>
      <c r="Z46" s="806"/>
      <c r="AA46" s="806"/>
      <c r="AB46" s="806"/>
      <c r="AC46" s="806"/>
      <c r="AD46" s="806"/>
      <c r="AE46" s="806"/>
      <c r="AF46" s="806"/>
      <c r="AG46" s="806"/>
      <c r="AH46" s="806"/>
      <c r="AI46" s="806"/>
      <c r="AJ46" s="806"/>
      <c r="AK46" s="806"/>
      <c r="AL46" s="806"/>
      <c r="AM46" s="806"/>
      <c r="AN46" s="806"/>
      <c r="AO46" s="806"/>
      <c r="AP46" s="806"/>
      <c r="AQ46" s="806"/>
      <c r="AR46" s="806"/>
      <c r="AS46" s="806"/>
      <c r="AT46" s="806"/>
      <c r="AU46" s="806"/>
      <c r="AV46" s="806"/>
      <c r="AW46" s="806"/>
      <c r="AX46" s="806"/>
      <c r="AY46" s="806"/>
      <c r="AZ46" s="806"/>
      <c r="BA46" s="806"/>
      <c r="BB46" s="806"/>
      <c r="BC46" s="806"/>
      <c r="BD46" s="806"/>
      <c r="BE46" s="806"/>
      <c r="BF46" s="806"/>
      <c r="BG46" s="806"/>
      <c r="BH46" s="806"/>
      <c r="BI46" s="806"/>
      <c r="BJ46" s="806"/>
      <c r="BK46" s="806"/>
      <c r="BL46" s="806"/>
      <c r="BM46" s="806"/>
      <c r="BN46" s="806"/>
      <c r="BO46" s="806"/>
      <c r="BP46" s="806"/>
      <c r="BQ46" s="806"/>
      <c r="BR46" s="806"/>
      <c r="BS46" s="806"/>
      <c r="BT46" s="806"/>
      <c r="BU46" s="806"/>
      <c r="BV46" s="806"/>
      <c r="BW46" s="806"/>
      <c r="BX46" s="806"/>
      <c r="BY46" s="806"/>
      <c r="BZ46" s="806"/>
      <c r="CA46" s="806"/>
      <c r="CB46" s="806"/>
      <c r="CC46" s="806"/>
      <c r="CD46" s="806"/>
      <c r="CE46" s="806"/>
      <c r="CF46" s="806"/>
      <c r="CG46" s="806"/>
      <c r="CH46" s="806"/>
      <c r="CI46" s="806"/>
      <c r="CJ46" s="806"/>
      <c r="CK46" s="806"/>
      <c r="CL46" s="806"/>
      <c r="CM46" s="806"/>
      <c r="CN46" s="806"/>
      <c r="CO46" s="806"/>
      <c r="CP46" s="806"/>
      <c r="CQ46" s="806"/>
      <c r="CR46" s="806"/>
      <c r="CS46" s="806"/>
      <c r="CT46" s="806"/>
      <c r="CU46" s="806"/>
      <c r="CV46" s="806"/>
      <c r="CW46" s="806"/>
      <c r="CX46" s="806"/>
      <c r="CY46" s="806"/>
      <c r="CZ46" s="806"/>
      <c r="DA46" s="806"/>
      <c r="DB46" s="806"/>
      <c r="DC46" s="806"/>
      <c r="DD46" s="806"/>
      <c r="DE46" s="806"/>
      <c r="DF46" s="806"/>
      <c r="DG46" s="806"/>
      <c r="DH46" s="806"/>
      <c r="DI46" s="806"/>
      <c r="DJ46" s="806"/>
      <c r="DK46" s="806"/>
      <c r="DL46" s="806"/>
      <c r="DM46" s="806"/>
      <c r="DN46" s="806"/>
      <c r="DO46" s="806"/>
      <c r="DP46" s="806"/>
      <c r="DQ46" s="806"/>
      <c r="DR46" s="806"/>
      <c r="DS46" s="806"/>
      <c r="DT46" s="806"/>
      <c r="DU46" s="806"/>
      <c r="DV46" s="806"/>
      <c r="DW46" s="806"/>
      <c r="DX46" s="806"/>
      <c r="DY46" s="806"/>
      <c r="DZ46" s="806"/>
      <c r="EA46" s="806"/>
      <c r="EB46" s="806"/>
      <c r="EC46" s="806"/>
      <c r="ED46" s="806"/>
      <c r="EE46" s="806"/>
      <c r="EF46" s="806"/>
      <c r="EG46" s="806"/>
      <c r="EH46" s="806"/>
      <c r="EI46" s="806"/>
      <c r="EJ46" s="806"/>
      <c r="EK46" s="806"/>
      <c r="EL46" s="806"/>
      <c r="EM46" s="806"/>
      <c r="EN46" s="806"/>
      <c r="EO46" s="806"/>
      <c r="EP46" s="806"/>
      <c r="EQ46" s="806"/>
      <c r="ER46" s="806"/>
      <c r="ES46" s="806"/>
      <c r="ET46" s="806"/>
      <c r="EU46" s="806"/>
      <c r="EV46" s="806"/>
      <c r="EW46" s="806"/>
      <c r="EX46" s="806"/>
      <c r="EY46" s="806"/>
      <c r="EZ46" s="806"/>
      <c r="FA46" s="806"/>
      <c r="FB46" s="806"/>
      <c r="FC46" s="806"/>
      <c r="FD46" s="806"/>
      <c r="FE46" s="806"/>
      <c r="FF46" s="806"/>
      <c r="FG46" s="806"/>
      <c r="FH46" s="806"/>
      <c r="FI46" s="806"/>
      <c r="FJ46" s="806"/>
      <c r="FK46" s="806"/>
      <c r="FL46" s="806"/>
      <c r="FM46" s="806"/>
      <c r="FN46" s="806"/>
      <c r="FO46" s="806"/>
      <c r="FP46" s="806"/>
      <c r="FQ46" s="806"/>
      <c r="FR46" s="806"/>
      <c r="FS46" s="806"/>
      <c r="FT46" s="806"/>
      <c r="FU46" s="806"/>
      <c r="FV46" s="806"/>
      <c r="FW46" s="806"/>
      <c r="FX46" s="806"/>
      <c r="FY46" s="806"/>
      <c r="FZ46" s="806"/>
      <c r="GA46" s="806"/>
      <c r="GB46" s="806"/>
      <c r="GC46" s="806"/>
      <c r="GD46" s="806"/>
      <c r="GE46" s="806"/>
      <c r="GF46" s="806"/>
      <c r="GG46" s="806"/>
      <c r="GH46" s="806"/>
      <c r="GI46" s="806"/>
      <c r="GJ46" s="806"/>
      <c r="GK46" s="806"/>
      <c r="GL46" s="806"/>
      <c r="GM46" s="806"/>
      <c r="GN46" s="806"/>
      <c r="GO46" s="806"/>
      <c r="GP46" s="806"/>
      <c r="GQ46" s="806"/>
      <c r="GR46" s="806"/>
      <c r="GS46" s="806"/>
      <c r="GT46" s="806"/>
      <c r="GU46" s="806"/>
      <c r="GV46" s="806"/>
      <c r="GW46" s="806"/>
      <c r="GX46" s="806"/>
      <c r="GY46" s="806"/>
      <c r="GZ46" s="806"/>
      <c r="HA46" s="806"/>
      <c r="HB46" s="806"/>
      <c r="HC46" s="806"/>
      <c r="HD46" s="806"/>
      <c r="HE46" s="806"/>
      <c r="HF46" s="806"/>
      <c r="HG46" s="806"/>
      <c r="HH46" s="806"/>
      <c r="HI46" s="806"/>
      <c r="HJ46" s="806"/>
      <c r="HK46" s="806"/>
      <c r="HL46" s="806"/>
      <c r="HM46" s="806"/>
      <c r="HN46" s="806"/>
      <c r="HO46" s="806"/>
      <c r="HP46" s="806"/>
      <c r="HQ46" s="806"/>
      <c r="HR46" s="806"/>
      <c r="HS46" s="806"/>
      <c r="HT46" s="806"/>
      <c r="HU46" s="806"/>
      <c r="HV46" s="806"/>
      <c r="HW46" s="806"/>
      <c r="HX46" s="806"/>
      <c r="HY46" s="806"/>
      <c r="HZ46" s="806"/>
      <c r="IA46" s="806"/>
      <c r="IB46" s="806"/>
      <c r="IC46" s="806"/>
      <c r="ID46" s="806"/>
      <c r="IE46" s="806"/>
      <c r="IF46" s="806"/>
      <c r="IG46" s="806"/>
      <c r="IH46" s="806"/>
      <c r="II46" s="806"/>
      <c r="IJ46" s="806"/>
      <c r="IK46" s="806"/>
      <c r="IL46" s="806"/>
      <c r="IM46" s="806"/>
      <c r="IN46" s="806"/>
      <c r="IO46" s="806"/>
      <c r="IP46" s="806"/>
      <c r="IQ46" s="806"/>
      <c r="IR46" s="806"/>
      <c r="IS46" s="806"/>
      <c r="IT46" s="806"/>
      <c r="IU46" s="806"/>
      <c r="IV46" s="806"/>
      <c r="IW46" s="806"/>
      <c r="IX46" s="806"/>
      <c r="IY46" s="806"/>
      <c r="IZ46" s="806"/>
      <c r="JA46" s="806"/>
      <c r="JB46" s="806"/>
      <c r="JC46" s="806"/>
      <c r="JD46" s="806"/>
      <c r="JE46" s="806"/>
      <c r="JF46" s="806"/>
      <c r="JG46" s="806"/>
      <c r="JH46" s="806"/>
      <c r="JI46" s="806"/>
      <c r="JJ46" s="806"/>
      <c r="JK46" s="806"/>
      <c r="JL46" s="806"/>
      <c r="JM46" s="806"/>
      <c r="JN46" s="806"/>
      <c r="JO46" s="806"/>
      <c r="JP46" s="806"/>
      <c r="JQ46" s="806"/>
      <c r="JR46" s="806"/>
      <c r="JS46" s="806"/>
      <c r="JT46" s="806"/>
      <c r="JU46" s="806"/>
      <c r="JV46" s="806"/>
      <c r="JW46" s="806"/>
      <c r="JX46" s="806"/>
      <c r="JY46" s="806"/>
      <c r="JZ46" s="806"/>
      <c r="KA46" s="806"/>
      <c r="KB46" s="806"/>
      <c r="KC46" s="806"/>
      <c r="KD46" s="806"/>
      <c r="KE46" s="806"/>
      <c r="KF46" s="806"/>
      <c r="KG46" s="806"/>
      <c r="KH46" s="806"/>
      <c r="KI46" s="806"/>
      <c r="KJ46" s="806"/>
      <c r="KK46" s="806"/>
      <c r="KL46" s="806"/>
      <c r="KM46" s="806"/>
      <c r="KN46" s="806"/>
      <c r="KO46" s="806"/>
      <c r="KP46" s="806"/>
      <c r="KQ46" s="806"/>
      <c r="KR46" s="806"/>
      <c r="KS46" s="806"/>
      <c r="KT46" s="806"/>
      <c r="KU46" s="806"/>
      <c r="KV46" s="806"/>
      <c r="KW46" s="806"/>
      <c r="KX46" s="806"/>
      <c r="KY46" s="806"/>
      <c r="KZ46" s="806"/>
      <c r="LA46" s="806"/>
      <c r="LB46" s="806"/>
      <c r="LC46" s="806"/>
      <c r="LD46" s="806"/>
      <c r="LE46" s="806"/>
      <c r="LF46" s="806"/>
      <c r="LG46" s="806"/>
      <c r="LH46" s="806"/>
      <c r="LI46" s="806"/>
      <c r="LJ46" s="806"/>
      <c r="LK46" s="806"/>
      <c r="LL46" s="806"/>
      <c r="LM46" s="806"/>
      <c r="LN46" s="806"/>
      <c r="LO46" s="806"/>
      <c r="LP46" s="806"/>
      <c r="LQ46" s="806"/>
      <c r="LR46" s="806"/>
      <c r="LS46" s="806"/>
      <c r="LT46" s="806"/>
      <c r="LU46" s="806"/>
      <c r="LV46" s="806"/>
      <c r="LW46" s="806"/>
      <c r="LX46" s="806"/>
      <c r="LY46" s="806"/>
      <c r="LZ46" s="806"/>
      <c r="MA46" s="806"/>
      <c r="MB46" s="806"/>
      <c r="MC46" s="806"/>
      <c r="MD46" s="806"/>
      <c r="ME46" s="806"/>
      <c r="MF46" s="806"/>
      <c r="MG46" s="806"/>
      <c r="MH46" s="806"/>
      <c r="MI46" s="806"/>
      <c r="MJ46" s="806"/>
      <c r="MK46" s="806"/>
      <c r="ML46" s="806"/>
      <c r="MM46" s="806"/>
      <c r="MN46" s="806"/>
      <c r="MO46" s="806"/>
      <c r="MP46" s="806"/>
      <c r="MQ46" s="806"/>
      <c r="MR46" s="806"/>
      <c r="MS46" s="806"/>
      <c r="MT46" s="806"/>
      <c r="MU46" s="806"/>
      <c r="MV46" s="806"/>
      <c r="MW46" s="806"/>
      <c r="MX46" s="806"/>
      <c r="MY46" s="806"/>
      <c r="MZ46" s="806"/>
      <c r="NA46" s="806"/>
      <c r="NB46" s="806"/>
      <c r="NC46" s="806"/>
      <c r="ND46" s="806"/>
      <c r="NE46" s="806"/>
      <c r="NF46" s="806"/>
      <c r="NG46" s="806"/>
      <c r="NH46" s="806"/>
      <c r="NI46" s="806"/>
      <c r="NJ46" s="806"/>
      <c r="NK46" s="806"/>
      <c r="NL46" s="806"/>
      <c r="NM46" s="806"/>
      <c r="NN46" s="806"/>
      <c r="NO46" s="806"/>
      <c r="NP46" s="806"/>
      <c r="NQ46" s="806"/>
      <c r="NR46" s="806"/>
      <c r="NS46" s="806"/>
      <c r="NT46" s="806"/>
      <c r="NU46" s="806"/>
      <c r="NV46" s="806"/>
      <c r="NW46" s="806"/>
      <c r="NX46" s="806"/>
      <c r="NY46" s="806"/>
      <c r="NZ46" s="806"/>
      <c r="OA46" s="806"/>
      <c r="OB46" s="806"/>
      <c r="OC46" s="806"/>
      <c r="OD46" s="806"/>
      <c r="OE46" s="806"/>
      <c r="OF46" s="806"/>
      <c r="OG46" s="806"/>
      <c r="OH46" s="806"/>
      <c r="OI46" s="806"/>
      <c r="OJ46" s="806"/>
      <c r="OK46" s="806"/>
      <c r="OL46" s="806"/>
      <c r="OM46" s="806"/>
      <c r="ON46" s="806"/>
      <c r="OO46" s="806"/>
      <c r="OP46" s="806"/>
      <c r="OQ46" s="806"/>
      <c r="OR46" s="806"/>
      <c r="OS46" s="806"/>
      <c r="OT46" s="806"/>
      <c r="OU46" s="806"/>
      <c r="OV46" s="806"/>
      <c r="OW46" s="806"/>
      <c r="OX46" s="806"/>
      <c r="OY46" s="806"/>
      <c r="OZ46" s="806"/>
      <c r="PA46" s="806"/>
      <c r="PB46" s="806"/>
      <c r="PC46" s="806"/>
      <c r="PD46" s="806"/>
      <c r="PE46" s="806"/>
      <c r="PF46" s="806"/>
      <c r="PG46" s="806"/>
      <c r="PH46" s="806"/>
      <c r="PI46" s="806"/>
      <c r="PJ46" s="806"/>
      <c r="PK46" s="806"/>
      <c r="PL46" s="806"/>
      <c r="PM46" s="806"/>
      <c r="PN46" s="806"/>
      <c r="PO46" s="806"/>
      <c r="PP46" s="806"/>
      <c r="PQ46" s="806"/>
      <c r="PR46" s="806"/>
      <c r="PS46" s="806"/>
      <c r="PT46" s="806"/>
      <c r="PU46" s="806"/>
      <c r="PV46" s="806"/>
      <c r="PW46" s="806"/>
      <c r="PX46" s="806"/>
      <c r="PY46" s="806"/>
      <c r="PZ46" s="806"/>
      <c r="QA46" s="806"/>
      <c r="QB46" s="806"/>
      <c r="QC46" s="806"/>
      <c r="QD46" s="806"/>
      <c r="QE46" s="806"/>
      <c r="QF46" s="806"/>
      <c r="QG46" s="806"/>
      <c r="QH46" s="806"/>
      <c r="QI46" s="806"/>
      <c r="QJ46" s="806"/>
      <c r="QK46" s="806"/>
      <c r="QL46" s="806"/>
      <c r="QM46" s="806"/>
      <c r="QN46" s="806"/>
      <c r="QO46" s="806"/>
      <c r="QP46" s="806"/>
      <c r="QQ46" s="806"/>
      <c r="QR46" s="806"/>
      <c r="QS46" s="806"/>
      <c r="QT46" s="806"/>
      <c r="QU46" s="806"/>
      <c r="QV46" s="806"/>
      <c r="QW46" s="806"/>
      <c r="QX46" s="806"/>
      <c r="QY46" s="806"/>
      <c r="QZ46" s="806"/>
      <c r="RA46" s="806"/>
      <c r="RB46" s="806"/>
      <c r="RC46" s="806"/>
      <c r="RD46" s="806"/>
      <c r="RE46" s="806"/>
      <c r="RF46" s="806"/>
      <c r="RG46" s="806"/>
      <c r="RH46" s="806"/>
      <c r="RI46" s="806"/>
      <c r="RJ46" s="806"/>
      <c r="RK46" s="806"/>
      <c r="RL46" s="806"/>
      <c r="RM46" s="806"/>
      <c r="RN46" s="806"/>
      <c r="RO46" s="806"/>
      <c r="RP46" s="806"/>
      <c r="RQ46" s="806"/>
      <c r="RR46" s="806"/>
      <c r="RS46" s="806"/>
      <c r="RT46" s="806"/>
      <c r="RU46" s="806"/>
      <c r="RV46" s="806"/>
      <c r="RW46" s="806"/>
      <c r="RX46" s="806"/>
      <c r="RY46" s="806"/>
      <c r="RZ46" s="806"/>
      <c r="SA46" s="806"/>
      <c r="SB46" s="806"/>
      <c r="SC46" s="806"/>
      <c r="SD46" s="806"/>
      <c r="SE46" s="806"/>
      <c r="SF46" s="806"/>
      <c r="SG46" s="806"/>
      <c r="SH46" s="806"/>
      <c r="SI46" s="806"/>
      <c r="SJ46" s="806"/>
      <c r="SK46" s="806"/>
      <c r="SL46" s="806"/>
      <c r="SM46" s="806"/>
      <c r="SN46" s="806"/>
      <c r="SO46" s="806"/>
      <c r="SP46" s="806"/>
      <c r="SQ46" s="806"/>
      <c r="SR46" s="806"/>
      <c r="SS46" s="806"/>
      <c r="ST46" s="806"/>
      <c r="SU46" s="806"/>
      <c r="SV46" s="806"/>
      <c r="SW46" s="806"/>
      <c r="SX46" s="806"/>
      <c r="SY46" s="806"/>
      <c r="SZ46" s="806"/>
      <c r="TA46" s="806"/>
      <c r="TB46" s="806"/>
      <c r="TC46" s="806"/>
      <c r="TD46" s="806"/>
      <c r="TE46" s="806"/>
      <c r="TF46" s="806"/>
      <c r="TG46" s="806"/>
      <c r="TH46" s="806"/>
      <c r="TI46" s="806"/>
      <c r="TJ46" s="806"/>
      <c r="TK46" s="806"/>
      <c r="TL46" s="806"/>
      <c r="TM46" s="806"/>
      <c r="TN46" s="806"/>
      <c r="TO46" s="806"/>
      <c r="TP46" s="806"/>
      <c r="TQ46" s="806"/>
      <c r="TR46" s="806"/>
      <c r="TS46" s="806"/>
      <c r="TT46" s="806"/>
      <c r="TU46" s="806"/>
      <c r="TV46" s="806"/>
      <c r="TW46" s="806"/>
      <c r="TX46" s="806"/>
      <c r="TY46" s="806"/>
      <c r="TZ46" s="806"/>
      <c r="UA46" s="806"/>
      <c r="UB46" s="806"/>
      <c r="UC46" s="806"/>
      <c r="UD46" s="806"/>
      <c r="UE46" s="806"/>
      <c r="UF46" s="806"/>
      <c r="UG46" s="806"/>
      <c r="UH46" s="806"/>
      <c r="UI46" s="806"/>
      <c r="UJ46" s="806"/>
      <c r="UK46" s="806"/>
      <c r="UL46" s="806"/>
      <c r="UM46" s="806"/>
      <c r="UN46" s="806"/>
      <c r="UO46" s="806"/>
      <c r="UP46" s="806"/>
      <c r="UQ46" s="806"/>
      <c r="UR46" s="806"/>
      <c r="US46" s="806"/>
      <c r="UT46" s="806"/>
      <c r="UU46" s="806"/>
      <c r="UV46" s="806"/>
      <c r="UW46" s="806"/>
      <c r="UX46" s="806"/>
      <c r="UY46" s="806"/>
      <c r="UZ46" s="806"/>
      <c r="VA46" s="806"/>
      <c r="VB46" s="806"/>
      <c r="VC46" s="806"/>
      <c r="VD46" s="806"/>
      <c r="VE46" s="806"/>
      <c r="VF46" s="806"/>
      <c r="VG46" s="806"/>
      <c r="VH46" s="806"/>
      <c r="VI46" s="806"/>
      <c r="VJ46" s="806"/>
      <c r="VK46" s="806"/>
      <c r="VL46" s="806"/>
      <c r="VM46" s="806"/>
      <c r="VN46" s="806"/>
      <c r="VO46" s="806"/>
      <c r="VP46" s="806"/>
      <c r="VQ46" s="806"/>
      <c r="VR46" s="806"/>
      <c r="VS46" s="806"/>
      <c r="VT46" s="806"/>
      <c r="VU46" s="806"/>
      <c r="VV46" s="806"/>
      <c r="VW46" s="806"/>
      <c r="VX46" s="806"/>
      <c r="VY46" s="806"/>
      <c r="VZ46" s="806"/>
      <c r="WA46" s="806"/>
      <c r="WB46" s="806"/>
      <c r="WC46" s="806"/>
      <c r="WD46" s="806"/>
      <c r="WE46" s="806"/>
      <c r="WF46" s="806"/>
      <c r="WG46" s="806"/>
      <c r="WH46" s="806"/>
      <c r="WI46" s="806"/>
      <c r="WJ46" s="806"/>
      <c r="WK46" s="806"/>
      <c r="WL46" s="806"/>
      <c r="WM46" s="806"/>
      <c r="WN46" s="806"/>
      <c r="WO46" s="806"/>
      <c r="WP46" s="806"/>
      <c r="WQ46" s="806"/>
      <c r="WR46" s="806"/>
      <c r="WS46" s="806"/>
      <c r="WT46" s="806"/>
      <c r="WU46" s="806"/>
      <c r="WV46" s="806"/>
      <c r="WW46" s="806"/>
      <c r="WX46" s="806"/>
      <c r="WY46" s="806"/>
      <c r="WZ46" s="806"/>
      <c r="XA46" s="806"/>
      <c r="XB46" s="806"/>
      <c r="XC46" s="806"/>
      <c r="XD46" s="806"/>
      <c r="XE46" s="806"/>
      <c r="XF46" s="806"/>
      <c r="XG46" s="806"/>
      <c r="XH46" s="806"/>
      <c r="XI46" s="806"/>
      <c r="XJ46" s="806"/>
      <c r="XK46" s="806"/>
      <c r="XL46" s="806"/>
      <c r="XM46" s="806"/>
      <c r="XN46" s="806"/>
      <c r="XO46" s="806"/>
      <c r="XP46" s="806"/>
      <c r="XQ46" s="806"/>
      <c r="XR46" s="806"/>
      <c r="XS46" s="806"/>
      <c r="XT46" s="806"/>
      <c r="XU46" s="806"/>
      <c r="XV46" s="806"/>
      <c r="XW46" s="806"/>
      <c r="XX46" s="806"/>
      <c r="XY46" s="806"/>
      <c r="XZ46" s="806"/>
      <c r="YA46" s="806"/>
      <c r="YB46" s="806"/>
      <c r="YC46" s="806"/>
      <c r="YD46" s="806"/>
      <c r="YE46" s="806"/>
      <c r="YF46" s="806"/>
      <c r="YG46" s="806"/>
      <c r="YH46" s="806"/>
      <c r="YI46" s="806"/>
      <c r="YJ46" s="806"/>
      <c r="YK46" s="806"/>
      <c r="YL46" s="806"/>
      <c r="YM46" s="806"/>
      <c r="YN46" s="806"/>
      <c r="YO46" s="806"/>
      <c r="YP46" s="806"/>
      <c r="YQ46" s="806"/>
      <c r="YR46" s="806"/>
      <c r="YS46" s="806"/>
      <c r="YT46" s="806"/>
      <c r="YU46" s="806"/>
      <c r="YV46" s="806"/>
      <c r="YW46" s="806"/>
      <c r="YX46" s="806"/>
      <c r="YY46" s="806"/>
      <c r="YZ46" s="806"/>
      <c r="ZA46" s="806"/>
      <c r="ZB46" s="806"/>
      <c r="ZC46" s="806"/>
      <c r="ZD46" s="806"/>
      <c r="ZE46" s="806"/>
      <c r="ZF46" s="806"/>
      <c r="ZG46" s="806"/>
      <c r="ZH46" s="806"/>
      <c r="ZI46" s="806"/>
      <c r="ZJ46" s="806"/>
      <c r="ZK46" s="806"/>
      <c r="ZL46" s="806"/>
      <c r="ZM46" s="806"/>
      <c r="ZN46" s="806"/>
      <c r="ZO46" s="806"/>
      <c r="ZP46" s="806"/>
      <c r="ZQ46" s="806"/>
      <c r="ZR46" s="806"/>
      <c r="ZS46" s="806"/>
      <c r="ZT46" s="806"/>
      <c r="ZU46" s="806"/>
      <c r="ZV46" s="806"/>
      <c r="ZW46" s="806"/>
      <c r="ZX46" s="806"/>
      <c r="ZY46" s="806"/>
      <c r="ZZ46" s="806"/>
      <c r="AAA46" s="806"/>
      <c r="AAB46" s="806"/>
      <c r="AAC46" s="806"/>
      <c r="AAD46" s="806"/>
      <c r="AAE46" s="806"/>
      <c r="AAF46" s="806"/>
      <c r="AAG46" s="806"/>
      <c r="AAH46" s="806"/>
      <c r="AAI46" s="806"/>
      <c r="AAJ46" s="806"/>
      <c r="AAK46" s="806"/>
      <c r="AAL46" s="806"/>
      <c r="AAM46" s="806"/>
      <c r="AAN46" s="806"/>
      <c r="AAO46" s="806"/>
      <c r="AAP46" s="806"/>
      <c r="AAQ46" s="806"/>
      <c r="AAR46" s="806"/>
      <c r="AAS46" s="806"/>
      <c r="AAT46" s="806"/>
      <c r="AAU46" s="806"/>
      <c r="AAV46" s="806"/>
      <c r="AAW46" s="806"/>
      <c r="AAX46" s="806"/>
      <c r="AAY46" s="806"/>
      <c r="AAZ46" s="806"/>
      <c r="ABA46" s="806"/>
      <c r="ABB46" s="806"/>
      <c r="ABC46" s="806"/>
      <c r="ABD46" s="806"/>
      <c r="ABE46" s="806"/>
      <c r="ABF46" s="806"/>
      <c r="ABG46" s="806"/>
      <c r="ABH46" s="806"/>
      <c r="ABI46" s="806"/>
      <c r="ABJ46" s="806"/>
      <c r="ABK46" s="806"/>
      <c r="ABL46" s="806"/>
      <c r="ABM46" s="806"/>
      <c r="ABN46" s="806"/>
      <c r="ABO46" s="806"/>
      <c r="ABP46" s="806"/>
      <c r="ABQ46" s="806"/>
      <c r="ABR46" s="806"/>
      <c r="ABS46" s="806"/>
      <c r="ABT46" s="806"/>
      <c r="ABU46" s="806"/>
      <c r="ABV46" s="806"/>
      <c r="ABW46" s="806"/>
      <c r="ABX46" s="806"/>
      <c r="ABY46" s="806"/>
      <c r="ABZ46" s="806"/>
      <c r="ACA46" s="806"/>
      <c r="ACB46" s="806"/>
      <c r="ACC46" s="806"/>
      <c r="ACD46" s="806"/>
      <c r="ACE46" s="806"/>
      <c r="ACF46" s="806"/>
      <c r="ACG46" s="806"/>
      <c r="ACH46" s="806"/>
      <c r="ACI46" s="806"/>
      <c r="ACJ46" s="806"/>
      <c r="ACK46" s="806"/>
      <c r="ACL46" s="806"/>
      <c r="ACM46" s="806"/>
      <c r="ACN46" s="806"/>
      <c r="ACO46" s="806"/>
      <c r="ACP46" s="806"/>
      <c r="ACQ46" s="806"/>
      <c r="ACR46" s="806"/>
      <c r="ACS46" s="806"/>
      <c r="ACT46" s="806"/>
      <c r="ACU46" s="806"/>
      <c r="ACV46" s="806"/>
      <c r="ACW46" s="806"/>
      <c r="ACX46" s="806"/>
      <c r="ACY46" s="806"/>
      <c r="ACZ46" s="806"/>
      <c r="ADA46" s="806"/>
      <c r="ADB46" s="806"/>
      <c r="ADC46" s="806"/>
      <c r="ADD46" s="806"/>
      <c r="ADE46" s="806"/>
      <c r="ADF46" s="806"/>
      <c r="ADG46" s="806"/>
      <c r="ADH46" s="806"/>
      <c r="ADI46" s="806"/>
      <c r="ADJ46" s="806"/>
      <c r="ADK46" s="806"/>
      <c r="ADL46" s="806"/>
      <c r="ADM46" s="806"/>
      <c r="ADN46" s="806"/>
      <c r="ADO46" s="806"/>
      <c r="ADP46" s="806"/>
      <c r="ADQ46" s="806"/>
      <c r="ADR46" s="806"/>
      <c r="ADS46" s="806"/>
      <c r="ADT46" s="806"/>
      <c r="ADU46" s="806"/>
      <c r="ADV46" s="806"/>
      <c r="ADW46" s="806"/>
      <c r="ADX46" s="806"/>
      <c r="ADY46" s="806"/>
      <c r="ADZ46" s="806"/>
      <c r="AEA46" s="806"/>
      <c r="AEB46" s="806"/>
      <c r="AEC46" s="806"/>
      <c r="AED46" s="806"/>
      <c r="AEE46" s="806"/>
      <c r="AEF46" s="806"/>
      <c r="AEG46" s="806"/>
      <c r="AEH46" s="806"/>
      <c r="AEI46" s="806"/>
      <c r="AEJ46" s="806"/>
      <c r="AEK46" s="806"/>
      <c r="AEL46" s="806"/>
      <c r="AEM46" s="806"/>
      <c r="AEN46" s="806"/>
      <c r="AEO46" s="806"/>
      <c r="AEP46" s="806"/>
      <c r="AEQ46" s="806"/>
      <c r="AER46" s="806"/>
      <c r="AES46" s="806"/>
      <c r="AET46" s="806"/>
      <c r="AEU46" s="806"/>
      <c r="AEV46" s="806"/>
      <c r="AEW46" s="806"/>
      <c r="AEX46" s="806"/>
      <c r="AEY46" s="806"/>
      <c r="AEZ46" s="806"/>
      <c r="AFA46" s="806"/>
      <c r="AFB46" s="806"/>
      <c r="AFC46" s="806"/>
      <c r="AFD46" s="806"/>
      <c r="AFE46" s="806"/>
      <c r="AFF46" s="806"/>
      <c r="AFG46" s="806"/>
      <c r="AFH46" s="806"/>
      <c r="AFI46" s="806"/>
      <c r="AFJ46" s="806"/>
      <c r="AFK46" s="806"/>
      <c r="AFL46" s="806"/>
      <c r="AFM46" s="806"/>
      <c r="AFN46" s="806"/>
      <c r="AFO46" s="806"/>
      <c r="AFP46" s="806"/>
      <c r="AFQ46" s="806"/>
      <c r="AFR46" s="806"/>
      <c r="AFS46" s="806"/>
      <c r="AFT46" s="806"/>
      <c r="AFU46" s="806"/>
      <c r="AFV46" s="806"/>
      <c r="AFW46" s="806"/>
      <c r="AFX46" s="806"/>
      <c r="AFY46" s="806"/>
      <c r="AFZ46" s="806"/>
      <c r="AGA46" s="806"/>
      <c r="AGB46" s="806"/>
      <c r="AGC46" s="806"/>
      <c r="AGD46" s="806"/>
      <c r="AGE46" s="806"/>
      <c r="AGF46" s="806"/>
      <c r="AGG46" s="806"/>
      <c r="AGH46" s="806"/>
      <c r="AGI46" s="806"/>
      <c r="AGJ46" s="806"/>
      <c r="AGK46" s="806"/>
      <c r="AGL46" s="806"/>
      <c r="AGM46" s="806"/>
      <c r="AGN46" s="806"/>
      <c r="AGO46" s="806"/>
      <c r="AGP46" s="806"/>
      <c r="AGQ46" s="806"/>
      <c r="AGR46" s="806"/>
      <c r="AGS46" s="806"/>
      <c r="AGT46" s="806"/>
      <c r="AGU46" s="806"/>
      <c r="AGV46" s="806"/>
      <c r="AGW46" s="806"/>
      <c r="AGX46" s="806"/>
      <c r="AGY46" s="806"/>
      <c r="AGZ46" s="806"/>
      <c r="AHA46" s="806"/>
      <c r="AHB46" s="806"/>
      <c r="AHC46" s="806"/>
      <c r="AHD46" s="806"/>
      <c r="AHE46" s="806"/>
      <c r="AHF46" s="806"/>
      <c r="AHG46" s="806"/>
      <c r="AHH46" s="806"/>
      <c r="AHI46" s="806"/>
      <c r="AHJ46" s="806"/>
      <c r="AHK46" s="806"/>
      <c r="AHL46" s="806"/>
      <c r="AHM46" s="806"/>
      <c r="AHN46" s="806"/>
      <c r="AHO46" s="806"/>
      <c r="AHP46" s="806"/>
      <c r="AHQ46" s="806"/>
      <c r="AHR46" s="806"/>
      <c r="AHS46" s="806"/>
      <c r="AHT46" s="806"/>
      <c r="AHU46" s="806"/>
      <c r="AHV46" s="806"/>
      <c r="AHW46" s="806"/>
      <c r="AHX46" s="806"/>
      <c r="AHY46" s="806"/>
      <c r="AHZ46" s="806"/>
      <c r="AIA46" s="806"/>
      <c r="AIB46" s="806"/>
      <c r="AIC46" s="806"/>
      <c r="AID46" s="806"/>
      <c r="AIE46" s="806"/>
      <c r="AIF46" s="806"/>
      <c r="AIG46" s="806"/>
      <c r="AIH46" s="806"/>
      <c r="AII46" s="806"/>
      <c r="AIJ46" s="806"/>
      <c r="AIK46" s="806"/>
      <c r="AIL46" s="806"/>
      <c r="AIM46" s="806"/>
      <c r="AIN46" s="806"/>
      <c r="AIO46" s="806"/>
      <c r="AIP46" s="806"/>
      <c r="AIQ46" s="806"/>
      <c r="AIR46" s="806"/>
      <c r="AIS46" s="806"/>
      <c r="AIT46" s="806"/>
      <c r="AIU46" s="806"/>
      <c r="AIV46" s="806"/>
      <c r="AIW46" s="806"/>
      <c r="AIX46" s="806"/>
      <c r="AIY46" s="806"/>
      <c r="AIZ46" s="806"/>
      <c r="AJA46" s="806"/>
      <c r="AJB46" s="806"/>
      <c r="AJC46" s="806"/>
      <c r="AJD46" s="806"/>
      <c r="AJE46" s="806"/>
      <c r="AJF46" s="806"/>
      <c r="AJG46" s="806"/>
      <c r="AJH46" s="806"/>
      <c r="AJI46" s="806"/>
      <c r="AJJ46" s="806"/>
      <c r="AJK46" s="806"/>
      <c r="AJL46" s="806"/>
      <c r="AJM46" s="806"/>
      <c r="AJN46" s="806"/>
      <c r="AJO46" s="806"/>
      <c r="AJP46" s="806"/>
      <c r="AJQ46" s="806"/>
      <c r="AJR46" s="806"/>
      <c r="AJS46" s="806"/>
      <c r="AJT46" s="806"/>
      <c r="AJU46" s="806"/>
      <c r="AJV46" s="806"/>
      <c r="AJW46" s="806"/>
      <c r="AJX46" s="806"/>
      <c r="AJY46" s="806"/>
      <c r="AJZ46" s="806"/>
      <c r="AKA46" s="806"/>
      <c r="AKB46" s="806"/>
      <c r="AKC46" s="806"/>
      <c r="AKD46" s="806"/>
      <c r="AKE46" s="806"/>
      <c r="AKF46" s="806"/>
      <c r="AKG46" s="806"/>
      <c r="AKH46" s="806"/>
      <c r="AKI46" s="806"/>
      <c r="AKJ46" s="806"/>
      <c r="AKK46" s="806"/>
      <c r="AKL46" s="806"/>
      <c r="AKM46" s="806"/>
      <c r="AKN46" s="806"/>
      <c r="AKO46" s="806"/>
      <c r="AKP46" s="806"/>
      <c r="AKQ46" s="806"/>
      <c r="AKR46" s="806"/>
      <c r="AKS46" s="806"/>
      <c r="AKT46" s="806"/>
      <c r="AKU46" s="806"/>
      <c r="AKV46" s="806"/>
      <c r="AKW46" s="806"/>
      <c r="AKX46" s="806"/>
      <c r="AKY46" s="806"/>
      <c r="AKZ46" s="806"/>
      <c r="ALA46" s="806"/>
      <c r="ALB46" s="806"/>
      <c r="ALC46" s="806"/>
      <c r="ALD46" s="806"/>
      <c r="ALE46" s="806"/>
      <c r="ALF46" s="806"/>
      <c r="ALG46" s="806"/>
      <c r="ALH46" s="806"/>
      <c r="ALI46" s="806"/>
      <c r="ALJ46" s="806"/>
      <c r="ALK46" s="806"/>
      <c r="ALL46" s="806"/>
      <c r="ALM46" s="806"/>
      <c r="ALN46" s="806"/>
      <c r="ALO46" s="806"/>
      <c r="ALP46" s="806"/>
      <c r="ALQ46" s="806"/>
      <c r="ALR46" s="806"/>
      <c r="ALS46" s="806"/>
      <c r="ALT46" s="806"/>
      <c r="ALU46" s="806"/>
      <c r="ALV46" s="806"/>
      <c r="ALW46" s="806"/>
      <c r="ALX46" s="806"/>
      <c r="ALY46" s="806"/>
      <c r="ALZ46" s="806"/>
      <c r="AMA46" s="806"/>
      <c r="AMB46" s="806"/>
      <c r="AMC46" s="806"/>
      <c r="AMD46" s="806"/>
      <c r="AME46" s="806"/>
      <c r="AMF46" s="806"/>
      <c r="AMG46" s="806"/>
      <c r="AMH46" s="806"/>
      <c r="AMI46" s="806"/>
      <c r="AMJ46" s="806"/>
    </row>
    <row r="47" spans="1:1024" s="1003" customFormat="1" ht="109.5" customHeight="1">
      <c r="A47" s="997" t="s">
        <v>2841</v>
      </c>
      <c r="B47" s="998" t="s">
        <v>2557</v>
      </c>
      <c r="C47" s="997"/>
      <c r="D47" s="999" t="s">
        <v>2842</v>
      </c>
      <c r="E47" s="1018"/>
      <c r="F47" s="1033">
        <v>141</v>
      </c>
      <c r="G47" s="1033">
        <f t="shared" si="0"/>
        <v>141</v>
      </c>
      <c r="H47" s="367"/>
      <c r="I47" s="367"/>
      <c r="J47" s="982"/>
      <c r="L47" s="806"/>
      <c r="M47" s="806"/>
      <c r="N47" s="806"/>
      <c r="O47" s="806"/>
      <c r="P47" s="806"/>
      <c r="Q47" s="806"/>
      <c r="R47" s="806"/>
      <c r="S47" s="806"/>
      <c r="T47" s="806"/>
      <c r="U47" s="806"/>
      <c r="V47" s="806"/>
      <c r="W47" s="806"/>
      <c r="X47" s="806"/>
      <c r="Y47" s="806"/>
      <c r="Z47" s="806"/>
      <c r="AA47" s="806"/>
      <c r="AB47" s="806"/>
      <c r="AC47" s="806"/>
      <c r="AD47" s="806"/>
      <c r="AE47" s="806"/>
      <c r="AF47" s="806"/>
      <c r="AG47" s="806"/>
      <c r="AH47" s="806"/>
      <c r="AI47" s="806"/>
      <c r="AJ47" s="806"/>
      <c r="AK47" s="806"/>
      <c r="AL47" s="806"/>
      <c r="AM47" s="806"/>
      <c r="AN47" s="806"/>
      <c r="AO47" s="806"/>
      <c r="AP47" s="806"/>
      <c r="AQ47" s="806"/>
      <c r="AR47" s="806"/>
      <c r="AS47" s="806"/>
      <c r="AT47" s="806"/>
      <c r="AU47" s="806"/>
      <c r="AV47" s="806"/>
      <c r="AW47" s="806"/>
      <c r="AX47" s="806"/>
      <c r="AY47" s="806"/>
      <c r="AZ47" s="806"/>
      <c r="BA47" s="806"/>
      <c r="BB47" s="806"/>
      <c r="BC47" s="806"/>
      <c r="BD47" s="806"/>
      <c r="BE47" s="806"/>
      <c r="BF47" s="806"/>
      <c r="BG47" s="806"/>
      <c r="BH47" s="806"/>
      <c r="BI47" s="806"/>
      <c r="BJ47" s="806"/>
      <c r="BK47" s="806"/>
      <c r="BL47" s="806"/>
      <c r="BM47" s="806"/>
      <c r="BN47" s="806"/>
      <c r="BO47" s="806"/>
      <c r="BP47" s="806"/>
      <c r="BQ47" s="806"/>
      <c r="BR47" s="806"/>
      <c r="BS47" s="806"/>
      <c r="BT47" s="806"/>
      <c r="BU47" s="806"/>
      <c r="BV47" s="806"/>
      <c r="BW47" s="806"/>
      <c r="BX47" s="806"/>
      <c r="BY47" s="806"/>
      <c r="BZ47" s="806"/>
      <c r="CA47" s="806"/>
      <c r="CB47" s="806"/>
      <c r="CC47" s="806"/>
      <c r="CD47" s="806"/>
      <c r="CE47" s="806"/>
      <c r="CF47" s="806"/>
      <c r="CG47" s="806"/>
      <c r="CH47" s="806"/>
      <c r="CI47" s="806"/>
      <c r="CJ47" s="806"/>
      <c r="CK47" s="806"/>
      <c r="CL47" s="806"/>
      <c r="CM47" s="806"/>
      <c r="CN47" s="806"/>
      <c r="CO47" s="806"/>
      <c r="CP47" s="806"/>
      <c r="CQ47" s="806"/>
      <c r="CR47" s="806"/>
      <c r="CS47" s="806"/>
      <c r="CT47" s="806"/>
      <c r="CU47" s="806"/>
      <c r="CV47" s="806"/>
      <c r="CW47" s="806"/>
      <c r="CX47" s="806"/>
      <c r="CY47" s="806"/>
      <c r="CZ47" s="806"/>
      <c r="DA47" s="806"/>
      <c r="DB47" s="806"/>
      <c r="DC47" s="806"/>
      <c r="DD47" s="806"/>
      <c r="DE47" s="806"/>
      <c r="DF47" s="806"/>
      <c r="DG47" s="806"/>
      <c r="DH47" s="806"/>
      <c r="DI47" s="806"/>
      <c r="DJ47" s="806"/>
      <c r="DK47" s="806"/>
      <c r="DL47" s="806"/>
      <c r="DM47" s="806"/>
      <c r="DN47" s="806"/>
      <c r="DO47" s="806"/>
      <c r="DP47" s="806"/>
      <c r="DQ47" s="806"/>
      <c r="DR47" s="806"/>
      <c r="DS47" s="806"/>
      <c r="DT47" s="806"/>
      <c r="DU47" s="806"/>
      <c r="DV47" s="806"/>
      <c r="DW47" s="806"/>
      <c r="DX47" s="806"/>
      <c r="DY47" s="806"/>
      <c r="DZ47" s="806"/>
      <c r="EA47" s="806"/>
      <c r="EB47" s="806"/>
      <c r="EC47" s="806"/>
      <c r="ED47" s="806"/>
      <c r="EE47" s="806"/>
      <c r="EF47" s="806"/>
      <c r="EG47" s="806"/>
      <c r="EH47" s="806"/>
      <c r="EI47" s="806"/>
      <c r="EJ47" s="806"/>
      <c r="EK47" s="806"/>
      <c r="EL47" s="806"/>
      <c r="EM47" s="806"/>
      <c r="EN47" s="806"/>
      <c r="EO47" s="806"/>
      <c r="EP47" s="806"/>
      <c r="EQ47" s="806"/>
      <c r="ER47" s="806"/>
      <c r="ES47" s="806"/>
      <c r="ET47" s="806"/>
      <c r="EU47" s="806"/>
      <c r="EV47" s="806"/>
      <c r="EW47" s="806"/>
      <c r="EX47" s="806"/>
      <c r="EY47" s="806"/>
      <c r="EZ47" s="806"/>
      <c r="FA47" s="806"/>
      <c r="FB47" s="806"/>
      <c r="FC47" s="806"/>
      <c r="FD47" s="806"/>
      <c r="FE47" s="806"/>
      <c r="FF47" s="806"/>
      <c r="FG47" s="806"/>
      <c r="FH47" s="806"/>
      <c r="FI47" s="806"/>
      <c r="FJ47" s="806"/>
      <c r="FK47" s="806"/>
      <c r="FL47" s="806"/>
      <c r="FM47" s="806"/>
      <c r="FN47" s="806"/>
      <c r="FO47" s="806"/>
      <c r="FP47" s="806"/>
      <c r="FQ47" s="806"/>
      <c r="FR47" s="806"/>
      <c r="FS47" s="806"/>
      <c r="FT47" s="806"/>
      <c r="FU47" s="806"/>
      <c r="FV47" s="806"/>
      <c r="FW47" s="806"/>
      <c r="FX47" s="806"/>
      <c r="FY47" s="806"/>
      <c r="FZ47" s="806"/>
      <c r="GA47" s="806"/>
      <c r="GB47" s="806"/>
      <c r="GC47" s="806"/>
      <c r="GD47" s="806"/>
      <c r="GE47" s="806"/>
      <c r="GF47" s="806"/>
      <c r="GG47" s="806"/>
      <c r="GH47" s="806"/>
      <c r="GI47" s="806"/>
      <c r="GJ47" s="806"/>
      <c r="GK47" s="806"/>
      <c r="GL47" s="806"/>
      <c r="GM47" s="806"/>
      <c r="GN47" s="806"/>
      <c r="GO47" s="806"/>
      <c r="GP47" s="806"/>
      <c r="GQ47" s="806"/>
      <c r="GR47" s="806"/>
      <c r="GS47" s="806"/>
      <c r="GT47" s="806"/>
      <c r="GU47" s="806"/>
      <c r="GV47" s="806"/>
      <c r="GW47" s="806"/>
      <c r="GX47" s="806"/>
      <c r="GY47" s="806"/>
      <c r="GZ47" s="806"/>
      <c r="HA47" s="806"/>
      <c r="HB47" s="806"/>
      <c r="HC47" s="806"/>
      <c r="HD47" s="806"/>
      <c r="HE47" s="806"/>
      <c r="HF47" s="806"/>
      <c r="HG47" s="806"/>
      <c r="HH47" s="806"/>
      <c r="HI47" s="806"/>
      <c r="HJ47" s="806"/>
      <c r="HK47" s="806"/>
      <c r="HL47" s="806"/>
      <c r="HM47" s="806"/>
      <c r="HN47" s="806"/>
      <c r="HO47" s="806"/>
      <c r="HP47" s="806"/>
      <c r="HQ47" s="806"/>
      <c r="HR47" s="806"/>
      <c r="HS47" s="806"/>
      <c r="HT47" s="806"/>
      <c r="HU47" s="806"/>
      <c r="HV47" s="806"/>
      <c r="HW47" s="806"/>
      <c r="HX47" s="806"/>
      <c r="HY47" s="806"/>
      <c r="HZ47" s="806"/>
      <c r="IA47" s="806"/>
      <c r="IB47" s="806"/>
      <c r="IC47" s="806"/>
      <c r="ID47" s="806"/>
      <c r="IE47" s="806"/>
      <c r="IF47" s="806"/>
      <c r="IG47" s="806"/>
      <c r="IH47" s="806"/>
      <c r="II47" s="806"/>
      <c r="IJ47" s="806"/>
      <c r="IK47" s="806"/>
      <c r="IL47" s="806"/>
      <c r="IM47" s="806"/>
      <c r="IN47" s="806"/>
      <c r="IO47" s="806"/>
      <c r="IP47" s="806"/>
      <c r="IQ47" s="806"/>
      <c r="IR47" s="806"/>
      <c r="IS47" s="806"/>
      <c r="IT47" s="806"/>
      <c r="IU47" s="806"/>
      <c r="IV47" s="806"/>
      <c r="IW47" s="806"/>
      <c r="IX47" s="806"/>
      <c r="IY47" s="806"/>
      <c r="IZ47" s="806"/>
      <c r="JA47" s="806"/>
      <c r="JB47" s="806"/>
      <c r="JC47" s="806"/>
      <c r="JD47" s="806"/>
      <c r="JE47" s="806"/>
      <c r="JF47" s="806"/>
      <c r="JG47" s="806"/>
      <c r="JH47" s="806"/>
      <c r="JI47" s="806"/>
      <c r="JJ47" s="806"/>
      <c r="JK47" s="806"/>
      <c r="JL47" s="806"/>
      <c r="JM47" s="806"/>
      <c r="JN47" s="806"/>
      <c r="JO47" s="806"/>
      <c r="JP47" s="806"/>
      <c r="JQ47" s="806"/>
      <c r="JR47" s="806"/>
      <c r="JS47" s="806"/>
      <c r="JT47" s="806"/>
      <c r="JU47" s="806"/>
      <c r="JV47" s="806"/>
      <c r="JW47" s="806"/>
      <c r="JX47" s="806"/>
      <c r="JY47" s="806"/>
      <c r="JZ47" s="806"/>
      <c r="KA47" s="806"/>
      <c r="KB47" s="806"/>
      <c r="KC47" s="806"/>
      <c r="KD47" s="806"/>
      <c r="KE47" s="806"/>
      <c r="KF47" s="806"/>
      <c r="KG47" s="806"/>
      <c r="KH47" s="806"/>
      <c r="KI47" s="806"/>
      <c r="KJ47" s="806"/>
      <c r="KK47" s="806"/>
      <c r="KL47" s="806"/>
      <c r="KM47" s="806"/>
      <c r="KN47" s="806"/>
      <c r="KO47" s="806"/>
      <c r="KP47" s="806"/>
      <c r="KQ47" s="806"/>
      <c r="KR47" s="806"/>
      <c r="KS47" s="806"/>
      <c r="KT47" s="806"/>
      <c r="KU47" s="806"/>
      <c r="KV47" s="806"/>
      <c r="KW47" s="806"/>
      <c r="KX47" s="806"/>
      <c r="KY47" s="806"/>
      <c r="KZ47" s="806"/>
      <c r="LA47" s="806"/>
      <c r="LB47" s="806"/>
      <c r="LC47" s="806"/>
      <c r="LD47" s="806"/>
      <c r="LE47" s="806"/>
      <c r="LF47" s="806"/>
      <c r="LG47" s="806"/>
      <c r="LH47" s="806"/>
      <c r="LI47" s="806"/>
      <c r="LJ47" s="806"/>
      <c r="LK47" s="806"/>
      <c r="LL47" s="806"/>
      <c r="LM47" s="806"/>
      <c r="LN47" s="806"/>
      <c r="LO47" s="806"/>
      <c r="LP47" s="806"/>
      <c r="LQ47" s="806"/>
      <c r="LR47" s="806"/>
      <c r="LS47" s="806"/>
      <c r="LT47" s="806"/>
      <c r="LU47" s="806"/>
      <c r="LV47" s="806"/>
      <c r="LW47" s="806"/>
      <c r="LX47" s="806"/>
      <c r="LY47" s="806"/>
      <c r="LZ47" s="806"/>
      <c r="MA47" s="806"/>
      <c r="MB47" s="806"/>
      <c r="MC47" s="806"/>
      <c r="MD47" s="806"/>
      <c r="ME47" s="806"/>
      <c r="MF47" s="806"/>
      <c r="MG47" s="806"/>
      <c r="MH47" s="806"/>
      <c r="MI47" s="806"/>
      <c r="MJ47" s="806"/>
      <c r="MK47" s="806"/>
      <c r="ML47" s="806"/>
      <c r="MM47" s="806"/>
      <c r="MN47" s="806"/>
      <c r="MO47" s="806"/>
      <c r="MP47" s="806"/>
      <c r="MQ47" s="806"/>
      <c r="MR47" s="806"/>
      <c r="MS47" s="806"/>
      <c r="MT47" s="806"/>
      <c r="MU47" s="806"/>
      <c r="MV47" s="806"/>
      <c r="MW47" s="806"/>
      <c r="MX47" s="806"/>
      <c r="MY47" s="806"/>
      <c r="MZ47" s="806"/>
      <c r="NA47" s="806"/>
      <c r="NB47" s="806"/>
      <c r="NC47" s="806"/>
      <c r="ND47" s="806"/>
      <c r="NE47" s="806"/>
      <c r="NF47" s="806"/>
      <c r="NG47" s="806"/>
      <c r="NH47" s="806"/>
      <c r="NI47" s="806"/>
      <c r="NJ47" s="806"/>
      <c r="NK47" s="806"/>
      <c r="NL47" s="806"/>
      <c r="NM47" s="806"/>
      <c r="NN47" s="806"/>
      <c r="NO47" s="806"/>
      <c r="NP47" s="806"/>
      <c r="NQ47" s="806"/>
      <c r="NR47" s="806"/>
      <c r="NS47" s="806"/>
      <c r="NT47" s="806"/>
      <c r="NU47" s="806"/>
      <c r="NV47" s="806"/>
      <c r="NW47" s="806"/>
      <c r="NX47" s="806"/>
      <c r="NY47" s="806"/>
      <c r="NZ47" s="806"/>
      <c r="OA47" s="806"/>
      <c r="OB47" s="806"/>
      <c r="OC47" s="806"/>
      <c r="OD47" s="806"/>
      <c r="OE47" s="806"/>
      <c r="OF47" s="806"/>
      <c r="OG47" s="806"/>
      <c r="OH47" s="806"/>
      <c r="OI47" s="806"/>
      <c r="OJ47" s="806"/>
      <c r="OK47" s="806"/>
      <c r="OL47" s="806"/>
      <c r="OM47" s="806"/>
      <c r="ON47" s="806"/>
      <c r="OO47" s="806"/>
      <c r="OP47" s="806"/>
      <c r="OQ47" s="806"/>
      <c r="OR47" s="806"/>
      <c r="OS47" s="806"/>
      <c r="OT47" s="806"/>
      <c r="OU47" s="806"/>
      <c r="OV47" s="806"/>
      <c r="OW47" s="806"/>
      <c r="OX47" s="806"/>
      <c r="OY47" s="806"/>
      <c r="OZ47" s="806"/>
      <c r="PA47" s="806"/>
      <c r="PB47" s="806"/>
      <c r="PC47" s="806"/>
      <c r="PD47" s="806"/>
      <c r="PE47" s="806"/>
      <c r="PF47" s="806"/>
      <c r="PG47" s="806"/>
      <c r="PH47" s="806"/>
      <c r="PI47" s="806"/>
      <c r="PJ47" s="806"/>
      <c r="PK47" s="806"/>
      <c r="PL47" s="806"/>
      <c r="PM47" s="806"/>
      <c r="PN47" s="806"/>
      <c r="PO47" s="806"/>
      <c r="PP47" s="806"/>
      <c r="PQ47" s="806"/>
      <c r="PR47" s="806"/>
      <c r="PS47" s="806"/>
      <c r="PT47" s="806"/>
      <c r="PU47" s="806"/>
      <c r="PV47" s="806"/>
      <c r="PW47" s="806"/>
      <c r="PX47" s="806"/>
      <c r="PY47" s="806"/>
      <c r="PZ47" s="806"/>
      <c r="QA47" s="806"/>
      <c r="QB47" s="806"/>
      <c r="QC47" s="806"/>
      <c r="QD47" s="806"/>
      <c r="QE47" s="806"/>
      <c r="QF47" s="806"/>
      <c r="QG47" s="806"/>
      <c r="QH47" s="806"/>
      <c r="QI47" s="806"/>
      <c r="QJ47" s="806"/>
      <c r="QK47" s="806"/>
      <c r="QL47" s="806"/>
      <c r="QM47" s="806"/>
      <c r="QN47" s="806"/>
      <c r="QO47" s="806"/>
      <c r="QP47" s="806"/>
      <c r="QQ47" s="806"/>
      <c r="QR47" s="806"/>
      <c r="QS47" s="806"/>
      <c r="QT47" s="806"/>
      <c r="QU47" s="806"/>
      <c r="QV47" s="806"/>
      <c r="QW47" s="806"/>
      <c r="QX47" s="806"/>
      <c r="QY47" s="806"/>
      <c r="QZ47" s="806"/>
      <c r="RA47" s="806"/>
      <c r="RB47" s="806"/>
      <c r="RC47" s="806"/>
      <c r="RD47" s="806"/>
      <c r="RE47" s="806"/>
      <c r="RF47" s="806"/>
      <c r="RG47" s="806"/>
      <c r="RH47" s="806"/>
      <c r="RI47" s="806"/>
      <c r="RJ47" s="806"/>
      <c r="RK47" s="806"/>
      <c r="RL47" s="806"/>
      <c r="RM47" s="806"/>
      <c r="RN47" s="806"/>
      <c r="RO47" s="806"/>
      <c r="RP47" s="806"/>
      <c r="RQ47" s="806"/>
      <c r="RR47" s="806"/>
      <c r="RS47" s="806"/>
      <c r="RT47" s="806"/>
      <c r="RU47" s="806"/>
      <c r="RV47" s="806"/>
      <c r="RW47" s="806"/>
      <c r="RX47" s="806"/>
      <c r="RY47" s="806"/>
      <c r="RZ47" s="806"/>
      <c r="SA47" s="806"/>
      <c r="SB47" s="806"/>
      <c r="SC47" s="806"/>
      <c r="SD47" s="806"/>
      <c r="SE47" s="806"/>
      <c r="SF47" s="806"/>
      <c r="SG47" s="806"/>
      <c r="SH47" s="806"/>
      <c r="SI47" s="806"/>
      <c r="SJ47" s="806"/>
      <c r="SK47" s="806"/>
      <c r="SL47" s="806"/>
      <c r="SM47" s="806"/>
      <c r="SN47" s="806"/>
      <c r="SO47" s="806"/>
      <c r="SP47" s="806"/>
      <c r="SQ47" s="806"/>
      <c r="SR47" s="806"/>
      <c r="SS47" s="806"/>
      <c r="ST47" s="806"/>
      <c r="SU47" s="806"/>
      <c r="SV47" s="806"/>
      <c r="SW47" s="806"/>
      <c r="SX47" s="806"/>
      <c r="SY47" s="806"/>
      <c r="SZ47" s="806"/>
      <c r="TA47" s="806"/>
      <c r="TB47" s="806"/>
      <c r="TC47" s="806"/>
      <c r="TD47" s="806"/>
      <c r="TE47" s="806"/>
      <c r="TF47" s="806"/>
      <c r="TG47" s="806"/>
      <c r="TH47" s="806"/>
      <c r="TI47" s="806"/>
      <c r="TJ47" s="806"/>
      <c r="TK47" s="806"/>
      <c r="TL47" s="806"/>
      <c r="TM47" s="806"/>
      <c r="TN47" s="806"/>
      <c r="TO47" s="806"/>
      <c r="TP47" s="806"/>
      <c r="TQ47" s="806"/>
      <c r="TR47" s="806"/>
      <c r="TS47" s="806"/>
      <c r="TT47" s="806"/>
      <c r="TU47" s="806"/>
      <c r="TV47" s="806"/>
      <c r="TW47" s="806"/>
      <c r="TX47" s="806"/>
      <c r="TY47" s="806"/>
      <c r="TZ47" s="806"/>
      <c r="UA47" s="806"/>
      <c r="UB47" s="806"/>
      <c r="UC47" s="806"/>
      <c r="UD47" s="806"/>
      <c r="UE47" s="806"/>
      <c r="UF47" s="806"/>
      <c r="UG47" s="806"/>
      <c r="UH47" s="806"/>
      <c r="UI47" s="806"/>
      <c r="UJ47" s="806"/>
      <c r="UK47" s="806"/>
      <c r="UL47" s="806"/>
      <c r="UM47" s="806"/>
      <c r="UN47" s="806"/>
      <c r="UO47" s="806"/>
      <c r="UP47" s="806"/>
      <c r="UQ47" s="806"/>
      <c r="UR47" s="806"/>
      <c r="US47" s="806"/>
      <c r="UT47" s="806"/>
      <c r="UU47" s="806"/>
      <c r="UV47" s="806"/>
      <c r="UW47" s="806"/>
      <c r="UX47" s="806"/>
      <c r="UY47" s="806"/>
      <c r="UZ47" s="806"/>
      <c r="VA47" s="806"/>
      <c r="VB47" s="806"/>
      <c r="VC47" s="806"/>
      <c r="VD47" s="806"/>
      <c r="VE47" s="806"/>
      <c r="VF47" s="806"/>
      <c r="VG47" s="806"/>
      <c r="VH47" s="806"/>
      <c r="VI47" s="806"/>
      <c r="VJ47" s="806"/>
      <c r="VK47" s="806"/>
      <c r="VL47" s="806"/>
      <c r="VM47" s="806"/>
      <c r="VN47" s="806"/>
      <c r="VO47" s="806"/>
      <c r="VP47" s="806"/>
      <c r="VQ47" s="806"/>
      <c r="VR47" s="806"/>
      <c r="VS47" s="806"/>
      <c r="VT47" s="806"/>
      <c r="VU47" s="806"/>
      <c r="VV47" s="806"/>
      <c r="VW47" s="806"/>
      <c r="VX47" s="806"/>
      <c r="VY47" s="806"/>
      <c r="VZ47" s="806"/>
      <c r="WA47" s="806"/>
      <c r="WB47" s="806"/>
      <c r="WC47" s="806"/>
      <c r="WD47" s="806"/>
      <c r="WE47" s="806"/>
      <c r="WF47" s="806"/>
      <c r="WG47" s="806"/>
      <c r="WH47" s="806"/>
      <c r="WI47" s="806"/>
      <c r="WJ47" s="806"/>
      <c r="WK47" s="806"/>
      <c r="WL47" s="806"/>
      <c r="WM47" s="806"/>
      <c r="WN47" s="806"/>
      <c r="WO47" s="806"/>
      <c r="WP47" s="806"/>
      <c r="WQ47" s="806"/>
      <c r="WR47" s="806"/>
      <c r="WS47" s="806"/>
      <c r="WT47" s="806"/>
      <c r="WU47" s="806"/>
      <c r="WV47" s="806"/>
      <c r="WW47" s="806"/>
      <c r="WX47" s="806"/>
      <c r="WY47" s="806"/>
      <c r="WZ47" s="806"/>
      <c r="XA47" s="806"/>
      <c r="XB47" s="806"/>
      <c r="XC47" s="806"/>
      <c r="XD47" s="806"/>
      <c r="XE47" s="806"/>
      <c r="XF47" s="806"/>
      <c r="XG47" s="806"/>
      <c r="XH47" s="806"/>
      <c r="XI47" s="806"/>
      <c r="XJ47" s="806"/>
      <c r="XK47" s="806"/>
      <c r="XL47" s="806"/>
      <c r="XM47" s="806"/>
      <c r="XN47" s="806"/>
      <c r="XO47" s="806"/>
      <c r="XP47" s="806"/>
      <c r="XQ47" s="806"/>
      <c r="XR47" s="806"/>
      <c r="XS47" s="806"/>
      <c r="XT47" s="806"/>
      <c r="XU47" s="806"/>
      <c r="XV47" s="806"/>
      <c r="XW47" s="806"/>
      <c r="XX47" s="806"/>
      <c r="XY47" s="806"/>
      <c r="XZ47" s="806"/>
      <c r="YA47" s="806"/>
      <c r="YB47" s="806"/>
      <c r="YC47" s="806"/>
      <c r="YD47" s="806"/>
      <c r="YE47" s="806"/>
      <c r="YF47" s="806"/>
      <c r="YG47" s="806"/>
      <c r="YH47" s="806"/>
      <c r="YI47" s="806"/>
      <c r="YJ47" s="806"/>
      <c r="YK47" s="806"/>
      <c r="YL47" s="806"/>
      <c r="YM47" s="806"/>
      <c r="YN47" s="806"/>
      <c r="YO47" s="806"/>
      <c r="YP47" s="806"/>
      <c r="YQ47" s="806"/>
      <c r="YR47" s="806"/>
      <c r="YS47" s="806"/>
      <c r="YT47" s="806"/>
      <c r="YU47" s="806"/>
      <c r="YV47" s="806"/>
      <c r="YW47" s="806"/>
      <c r="YX47" s="806"/>
      <c r="YY47" s="806"/>
      <c r="YZ47" s="806"/>
      <c r="ZA47" s="806"/>
      <c r="ZB47" s="806"/>
      <c r="ZC47" s="806"/>
      <c r="ZD47" s="806"/>
      <c r="ZE47" s="806"/>
      <c r="ZF47" s="806"/>
      <c r="ZG47" s="806"/>
      <c r="ZH47" s="806"/>
      <c r="ZI47" s="806"/>
      <c r="ZJ47" s="806"/>
      <c r="ZK47" s="806"/>
      <c r="ZL47" s="806"/>
      <c r="ZM47" s="806"/>
      <c r="ZN47" s="806"/>
      <c r="ZO47" s="806"/>
      <c r="ZP47" s="806"/>
      <c r="ZQ47" s="806"/>
      <c r="ZR47" s="806"/>
      <c r="ZS47" s="806"/>
      <c r="ZT47" s="806"/>
      <c r="ZU47" s="806"/>
      <c r="ZV47" s="806"/>
      <c r="ZW47" s="806"/>
      <c r="ZX47" s="806"/>
      <c r="ZY47" s="806"/>
      <c r="ZZ47" s="806"/>
      <c r="AAA47" s="806"/>
      <c r="AAB47" s="806"/>
      <c r="AAC47" s="806"/>
      <c r="AAD47" s="806"/>
      <c r="AAE47" s="806"/>
      <c r="AAF47" s="806"/>
      <c r="AAG47" s="806"/>
      <c r="AAH47" s="806"/>
      <c r="AAI47" s="806"/>
      <c r="AAJ47" s="806"/>
      <c r="AAK47" s="806"/>
      <c r="AAL47" s="806"/>
      <c r="AAM47" s="806"/>
      <c r="AAN47" s="806"/>
      <c r="AAO47" s="806"/>
      <c r="AAP47" s="806"/>
      <c r="AAQ47" s="806"/>
      <c r="AAR47" s="806"/>
      <c r="AAS47" s="806"/>
      <c r="AAT47" s="806"/>
      <c r="AAU47" s="806"/>
      <c r="AAV47" s="806"/>
      <c r="AAW47" s="806"/>
      <c r="AAX47" s="806"/>
      <c r="AAY47" s="806"/>
      <c r="AAZ47" s="806"/>
      <c r="ABA47" s="806"/>
      <c r="ABB47" s="806"/>
      <c r="ABC47" s="806"/>
      <c r="ABD47" s="806"/>
      <c r="ABE47" s="806"/>
      <c r="ABF47" s="806"/>
      <c r="ABG47" s="806"/>
      <c r="ABH47" s="806"/>
      <c r="ABI47" s="806"/>
      <c r="ABJ47" s="806"/>
      <c r="ABK47" s="806"/>
      <c r="ABL47" s="806"/>
      <c r="ABM47" s="806"/>
      <c r="ABN47" s="806"/>
      <c r="ABO47" s="806"/>
      <c r="ABP47" s="806"/>
      <c r="ABQ47" s="806"/>
      <c r="ABR47" s="806"/>
      <c r="ABS47" s="806"/>
      <c r="ABT47" s="806"/>
      <c r="ABU47" s="806"/>
      <c r="ABV47" s="806"/>
      <c r="ABW47" s="806"/>
      <c r="ABX47" s="806"/>
      <c r="ABY47" s="806"/>
      <c r="ABZ47" s="806"/>
      <c r="ACA47" s="806"/>
      <c r="ACB47" s="806"/>
      <c r="ACC47" s="806"/>
      <c r="ACD47" s="806"/>
      <c r="ACE47" s="806"/>
      <c r="ACF47" s="806"/>
      <c r="ACG47" s="806"/>
      <c r="ACH47" s="806"/>
      <c r="ACI47" s="806"/>
      <c r="ACJ47" s="806"/>
      <c r="ACK47" s="806"/>
      <c r="ACL47" s="806"/>
      <c r="ACM47" s="806"/>
      <c r="ACN47" s="806"/>
      <c r="ACO47" s="806"/>
      <c r="ACP47" s="806"/>
      <c r="ACQ47" s="806"/>
      <c r="ACR47" s="806"/>
      <c r="ACS47" s="806"/>
      <c r="ACT47" s="806"/>
      <c r="ACU47" s="806"/>
      <c r="ACV47" s="806"/>
      <c r="ACW47" s="806"/>
      <c r="ACX47" s="806"/>
      <c r="ACY47" s="806"/>
      <c r="ACZ47" s="806"/>
      <c r="ADA47" s="806"/>
      <c r="ADB47" s="806"/>
      <c r="ADC47" s="806"/>
      <c r="ADD47" s="806"/>
      <c r="ADE47" s="806"/>
      <c r="ADF47" s="806"/>
      <c r="ADG47" s="806"/>
      <c r="ADH47" s="806"/>
      <c r="ADI47" s="806"/>
      <c r="ADJ47" s="806"/>
      <c r="ADK47" s="806"/>
      <c r="ADL47" s="806"/>
      <c r="ADM47" s="806"/>
      <c r="ADN47" s="806"/>
      <c r="ADO47" s="806"/>
      <c r="ADP47" s="806"/>
      <c r="ADQ47" s="806"/>
      <c r="ADR47" s="806"/>
      <c r="ADS47" s="806"/>
      <c r="ADT47" s="806"/>
      <c r="ADU47" s="806"/>
      <c r="ADV47" s="806"/>
      <c r="ADW47" s="806"/>
      <c r="ADX47" s="806"/>
      <c r="ADY47" s="806"/>
      <c r="ADZ47" s="806"/>
      <c r="AEA47" s="806"/>
      <c r="AEB47" s="806"/>
      <c r="AEC47" s="806"/>
      <c r="AED47" s="806"/>
      <c r="AEE47" s="806"/>
      <c r="AEF47" s="806"/>
      <c r="AEG47" s="806"/>
      <c r="AEH47" s="806"/>
      <c r="AEI47" s="806"/>
      <c r="AEJ47" s="806"/>
      <c r="AEK47" s="806"/>
      <c r="AEL47" s="806"/>
      <c r="AEM47" s="806"/>
      <c r="AEN47" s="806"/>
      <c r="AEO47" s="806"/>
      <c r="AEP47" s="806"/>
      <c r="AEQ47" s="806"/>
      <c r="AER47" s="806"/>
      <c r="AES47" s="806"/>
      <c r="AET47" s="806"/>
      <c r="AEU47" s="806"/>
      <c r="AEV47" s="806"/>
      <c r="AEW47" s="806"/>
      <c r="AEX47" s="806"/>
      <c r="AEY47" s="806"/>
      <c r="AEZ47" s="806"/>
      <c r="AFA47" s="806"/>
      <c r="AFB47" s="806"/>
      <c r="AFC47" s="806"/>
      <c r="AFD47" s="806"/>
      <c r="AFE47" s="806"/>
      <c r="AFF47" s="806"/>
      <c r="AFG47" s="806"/>
      <c r="AFH47" s="806"/>
      <c r="AFI47" s="806"/>
      <c r="AFJ47" s="806"/>
      <c r="AFK47" s="806"/>
      <c r="AFL47" s="806"/>
      <c r="AFM47" s="806"/>
      <c r="AFN47" s="806"/>
      <c r="AFO47" s="806"/>
      <c r="AFP47" s="806"/>
      <c r="AFQ47" s="806"/>
      <c r="AFR47" s="806"/>
      <c r="AFS47" s="806"/>
      <c r="AFT47" s="806"/>
      <c r="AFU47" s="806"/>
      <c r="AFV47" s="806"/>
      <c r="AFW47" s="806"/>
      <c r="AFX47" s="806"/>
      <c r="AFY47" s="806"/>
      <c r="AFZ47" s="806"/>
      <c r="AGA47" s="806"/>
      <c r="AGB47" s="806"/>
      <c r="AGC47" s="806"/>
      <c r="AGD47" s="806"/>
      <c r="AGE47" s="806"/>
      <c r="AGF47" s="806"/>
      <c r="AGG47" s="806"/>
      <c r="AGH47" s="806"/>
      <c r="AGI47" s="806"/>
      <c r="AGJ47" s="806"/>
      <c r="AGK47" s="806"/>
      <c r="AGL47" s="806"/>
      <c r="AGM47" s="806"/>
      <c r="AGN47" s="806"/>
      <c r="AGO47" s="806"/>
      <c r="AGP47" s="806"/>
      <c r="AGQ47" s="806"/>
      <c r="AGR47" s="806"/>
      <c r="AGS47" s="806"/>
      <c r="AGT47" s="806"/>
      <c r="AGU47" s="806"/>
      <c r="AGV47" s="806"/>
      <c r="AGW47" s="806"/>
      <c r="AGX47" s="806"/>
      <c r="AGY47" s="806"/>
      <c r="AGZ47" s="806"/>
      <c r="AHA47" s="806"/>
      <c r="AHB47" s="806"/>
      <c r="AHC47" s="806"/>
      <c r="AHD47" s="806"/>
      <c r="AHE47" s="806"/>
      <c r="AHF47" s="806"/>
      <c r="AHG47" s="806"/>
      <c r="AHH47" s="806"/>
      <c r="AHI47" s="806"/>
      <c r="AHJ47" s="806"/>
      <c r="AHK47" s="806"/>
      <c r="AHL47" s="806"/>
      <c r="AHM47" s="806"/>
      <c r="AHN47" s="806"/>
      <c r="AHO47" s="806"/>
      <c r="AHP47" s="806"/>
      <c r="AHQ47" s="806"/>
      <c r="AHR47" s="806"/>
      <c r="AHS47" s="806"/>
      <c r="AHT47" s="806"/>
      <c r="AHU47" s="806"/>
      <c r="AHV47" s="806"/>
      <c r="AHW47" s="806"/>
      <c r="AHX47" s="806"/>
      <c r="AHY47" s="806"/>
      <c r="AHZ47" s="806"/>
      <c r="AIA47" s="806"/>
      <c r="AIB47" s="806"/>
      <c r="AIC47" s="806"/>
      <c r="AID47" s="806"/>
      <c r="AIE47" s="806"/>
      <c r="AIF47" s="806"/>
      <c r="AIG47" s="806"/>
      <c r="AIH47" s="806"/>
      <c r="AII47" s="806"/>
      <c r="AIJ47" s="806"/>
      <c r="AIK47" s="806"/>
      <c r="AIL47" s="806"/>
      <c r="AIM47" s="806"/>
      <c r="AIN47" s="806"/>
      <c r="AIO47" s="806"/>
      <c r="AIP47" s="806"/>
      <c r="AIQ47" s="806"/>
      <c r="AIR47" s="806"/>
      <c r="AIS47" s="806"/>
      <c r="AIT47" s="806"/>
      <c r="AIU47" s="806"/>
      <c r="AIV47" s="806"/>
      <c r="AIW47" s="806"/>
      <c r="AIX47" s="806"/>
      <c r="AIY47" s="806"/>
      <c r="AIZ47" s="806"/>
      <c r="AJA47" s="806"/>
      <c r="AJB47" s="806"/>
      <c r="AJC47" s="806"/>
      <c r="AJD47" s="806"/>
      <c r="AJE47" s="806"/>
      <c r="AJF47" s="806"/>
      <c r="AJG47" s="806"/>
      <c r="AJH47" s="806"/>
      <c r="AJI47" s="806"/>
      <c r="AJJ47" s="806"/>
      <c r="AJK47" s="806"/>
      <c r="AJL47" s="806"/>
      <c r="AJM47" s="806"/>
      <c r="AJN47" s="806"/>
      <c r="AJO47" s="806"/>
      <c r="AJP47" s="806"/>
      <c r="AJQ47" s="806"/>
      <c r="AJR47" s="806"/>
      <c r="AJS47" s="806"/>
      <c r="AJT47" s="806"/>
      <c r="AJU47" s="806"/>
      <c r="AJV47" s="806"/>
      <c r="AJW47" s="806"/>
      <c r="AJX47" s="806"/>
      <c r="AJY47" s="806"/>
      <c r="AJZ47" s="806"/>
      <c r="AKA47" s="806"/>
      <c r="AKB47" s="806"/>
      <c r="AKC47" s="806"/>
      <c r="AKD47" s="806"/>
      <c r="AKE47" s="806"/>
      <c r="AKF47" s="806"/>
      <c r="AKG47" s="806"/>
      <c r="AKH47" s="806"/>
      <c r="AKI47" s="806"/>
      <c r="AKJ47" s="806"/>
      <c r="AKK47" s="806"/>
      <c r="AKL47" s="806"/>
      <c r="AKM47" s="806"/>
      <c r="AKN47" s="806"/>
      <c r="AKO47" s="806"/>
      <c r="AKP47" s="806"/>
      <c r="AKQ47" s="806"/>
      <c r="AKR47" s="806"/>
      <c r="AKS47" s="806"/>
      <c r="AKT47" s="806"/>
      <c r="AKU47" s="806"/>
      <c r="AKV47" s="806"/>
      <c r="AKW47" s="806"/>
      <c r="AKX47" s="806"/>
      <c r="AKY47" s="806"/>
      <c r="AKZ47" s="806"/>
      <c r="ALA47" s="806"/>
      <c r="ALB47" s="806"/>
      <c r="ALC47" s="806"/>
      <c r="ALD47" s="806"/>
      <c r="ALE47" s="806"/>
      <c r="ALF47" s="806"/>
      <c r="ALG47" s="806"/>
      <c r="ALH47" s="806"/>
      <c r="ALI47" s="806"/>
      <c r="ALJ47" s="806"/>
      <c r="ALK47" s="806"/>
      <c r="ALL47" s="806"/>
      <c r="ALM47" s="806"/>
      <c r="ALN47" s="806"/>
      <c r="ALO47" s="806"/>
      <c r="ALP47" s="806"/>
      <c r="ALQ47" s="806"/>
      <c r="ALR47" s="806"/>
      <c r="ALS47" s="806"/>
      <c r="ALT47" s="806"/>
      <c r="ALU47" s="806"/>
      <c r="ALV47" s="806"/>
      <c r="ALW47" s="806"/>
      <c r="ALX47" s="806"/>
      <c r="ALY47" s="806"/>
      <c r="ALZ47" s="806"/>
      <c r="AMA47" s="806"/>
      <c r="AMB47" s="806"/>
      <c r="AMC47" s="806"/>
      <c r="AMD47" s="806"/>
      <c r="AME47" s="806"/>
      <c r="AMF47" s="806"/>
      <c r="AMG47" s="806"/>
      <c r="AMH47" s="806"/>
      <c r="AMI47" s="806"/>
      <c r="AMJ47" s="806"/>
    </row>
    <row r="48" spans="1:1024" s="1003" customFormat="1" ht="109.5" customHeight="1">
      <c r="A48" s="997" t="s">
        <v>2843</v>
      </c>
      <c r="B48" s="998" t="s">
        <v>2557</v>
      </c>
      <c r="C48" s="997"/>
      <c r="D48" s="999" t="s">
        <v>2844</v>
      </c>
      <c r="E48" s="1018"/>
      <c r="F48" s="1033">
        <v>162</v>
      </c>
      <c r="G48" s="1033">
        <f t="shared" si="0"/>
        <v>162</v>
      </c>
      <c r="H48" s="367"/>
      <c r="I48" s="367"/>
      <c r="J48" s="982"/>
      <c r="L48" s="806"/>
      <c r="M48" s="806"/>
      <c r="N48" s="806"/>
      <c r="O48" s="806"/>
      <c r="P48" s="806"/>
      <c r="Q48" s="806"/>
      <c r="R48" s="806"/>
      <c r="S48" s="806"/>
      <c r="T48" s="806"/>
      <c r="U48" s="806"/>
      <c r="V48" s="806"/>
      <c r="W48" s="806"/>
      <c r="X48" s="806"/>
      <c r="Y48" s="806"/>
      <c r="Z48" s="806"/>
      <c r="AA48" s="806"/>
      <c r="AB48" s="806"/>
      <c r="AC48" s="806"/>
      <c r="AD48" s="806"/>
      <c r="AE48" s="806"/>
      <c r="AF48" s="806"/>
      <c r="AG48" s="806"/>
      <c r="AH48" s="806"/>
      <c r="AI48" s="806"/>
      <c r="AJ48" s="806"/>
      <c r="AK48" s="806"/>
      <c r="AL48" s="806"/>
      <c r="AM48" s="806"/>
      <c r="AN48" s="806"/>
      <c r="AO48" s="806"/>
      <c r="AP48" s="806"/>
      <c r="AQ48" s="806"/>
      <c r="AR48" s="806"/>
      <c r="AS48" s="806"/>
      <c r="AT48" s="806"/>
      <c r="AU48" s="806"/>
      <c r="AV48" s="806"/>
      <c r="AW48" s="806"/>
      <c r="AX48" s="806"/>
      <c r="AY48" s="806"/>
      <c r="AZ48" s="806"/>
      <c r="BA48" s="806"/>
      <c r="BB48" s="806"/>
      <c r="BC48" s="806"/>
      <c r="BD48" s="806"/>
      <c r="BE48" s="806"/>
      <c r="BF48" s="806"/>
      <c r="BG48" s="806"/>
      <c r="BH48" s="806"/>
      <c r="BI48" s="806"/>
      <c r="BJ48" s="806"/>
      <c r="BK48" s="806"/>
      <c r="BL48" s="806"/>
      <c r="BM48" s="806"/>
      <c r="BN48" s="806"/>
      <c r="BO48" s="806"/>
      <c r="BP48" s="806"/>
      <c r="BQ48" s="806"/>
      <c r="BR48" s="806"/>
      <c r="BS48" s="806"/>
      <c r="BT48" s="806"/>
      <c r="BU48" s="806"/>
      <c r="BV48" s="806"/>
      <c r="BW48" s="806"/>
      <c r="BX48" s="806"/>
      <c r="BY48" s="806"/>
      <c r="BZ48" s="806"/>
      <c r="CA48" s="806"/>
      <c r="CB48" s="806"/>
      <c r="CC48" s="806"/>
      <c r="CD48" s="806"/>
      <c r="CE48" s="806"/>
      <c r="CF48" s="806"/>
      <c r="CG48" s="806"/>
      <c r="CH48" s="806"/>
      <c r="CI48" s="806"/>
      <c r="CJ48" s="806"/>
      <c r="CK48" s="806"/>
      <c r="CL48" s="806"/>
      <c r="CM48" s="806"/>
      <c r="CN48" s="806"/>
      <c r="CO48" s="806"/>
      <c r="CP48" s="806"/>
      <c r="CQ48" s="806"/>
      <c r="CR48" s="806"/>
      <c r="CS48" s="806"/>
      <c r="CT48" s="806"/>
      <c r="CU48" s="806"/>
      <c r="CV48" s="806"/>
      <c r="CW48" s="806"/>
      <c r="CX48" s="806"/>
      <c r="CY48" s="806"/>
      <c r="CZ48" s="806"/>
      <c r="DA48" s="806"/>
      <c r="DB48" s="806"/>
      <c r="DC48" s="806"/>
      <c r="DD48" s="806"/>
      <c r="DE48" s="806"/>
      <c r="DF48" s="806"/>
      <c r="DG48" s="806"/>
      <c r="DH48" s="806"/>
      <c r="DI48" s="806"/>
      <c r="DJ48" s="806"/>
      <c r="DK48" s="806"/>
      <c r="DL48" s="806"/>
      <c r="DM48" s="806"/>
      <c r="DN48" s="806"/>
      <c r="DO48" s="806"/>
      <c r="DP48" s="806"/>
      <c r="DQ48" s="806"/>
      <c r="DR48" s="806"/>
      <c r="DS48" s="806"/>
      <c r="DT48" s="806"/>
      <c r="DU48" s="806"/>
      <c r="DV48" s="806"/>
      <c r="DW48" s="806"/>
      <c r="DX48" s="806"/>
      <c r="DY48" s="806"/>
      <c r="DZ48" s="806"/>
      <c r="EA48" s="806"/>
      <c r="EB48" s="806"/>
      <c r="EC48" s="806"/>
      <c r="ED48" s="806"/>
      <c r="EE48" s="806"/>
      <c r="EF48" s="806"/>
      <c r="EG48" s="806"/>
      <c r="EH48" s="806"/>
      <c r="EI48" s="806"/>
      <c r="EJ48" s="806"/>
      <c r="EK48" s="806"/>
      <c r="EL48" s="806"/>
      <c r="EM48" s="806"/>
      <c r="EN48" s="806"/>
      <c r="EO48" s="806"/>
      <c r="EP48" s="806"/>
      <c r="EQ48" s="806"/>
      <c r="ER48" s="806"/>
      <c r="ES48" s="806"/>
      <c r="ET48" s="806"/>
      <c r="EU48" s="806"/>
      <c r="EV48" s="806"/>
      <c r="EW48" s="806"/>
      <c r="EX48" s="806"/>
      <c r="EY48" s="806"/>
      <c r="EZ48" s="806"/>
      <c r="FA48" s="806"/>
      <c r="FB48" s="806"/>
      <c r="FC48" s="806"/>
      <c r="FD48" s="806"/>
      <c r="FE48" s="806"/>
      <c r="FF48" s="806"/>
      <c r="FG48" s="806"/>
      <c r="FH48" s="806"/>
      <c r="FI48" s="806"/>
      <c r="FJ48" s="806"/>
      <c r="FK48" s="806"/>
      <c r="FL48" s="806"/>
      <c r="FM48" s="806"/>
      <c r="FN48" s="806"/>
      <c r="FO48" s="806"/>
      <c r="FP48" s="806"/>
      <c r="FQ48" s="806"/>
      <c r="FR48" s="806"/>
      <c r="FS48" s="806"/>
      <c r="FT48" s="806"/>
      <c r="FU48" s="806"/>
      <c r="FV48" s="806"/>
      <c r="FW48" s="806"/>
      <c r="FX48" s="806"/>
      <c r="FY48" s="806"/>
      <c r="FZ48" s="806"/>
      <c r="GA48" s="806"/>
      <c r="GB48" s="806"/>
      <c r="GC48" s="806"/>
      <c r="GD48" s="806"/>
      <c r="GE48" s="806"/>
      <c r="GF48" s="806"/>
      <c r="GG48" s="806"/>
      <c r="GH48" s="806"/>
      <c r="GI48" s="806"/>
      <c r="GJ48" s="806"/>
      <c r="GK48" s="806"/>
      <c r="GL48" s="806"/>
      <c r="GM48" s="806"/>
      <c r="GN48" s="806"/>
      <c r="GO48" s="806"/>
      <c r="GP48" s="806"/>
      <c r="GQ48" s="806"/>
      <c r="GR48" s="806"/>
      <c r="GS48" s="806"/>
      <c r="GT48" s="806"/>
      <c r="GU48" s="806"/>
      <c r="GV48" s="806"/>
      <c r="GW48" s="806"/>
      <c r="GX48" s="806"/>
      <c r="GY48" s="806"/>
      <c r="GZ48" s="806"/>
      <c r="HA48" s="806"/>
      <c r="HB48" s="806"/>
      <c r="HC48" s="806"/>
      <c r="HD48" s="806"/>
      <c r="HE48" s="806"/>
      <c r="HF48" s="806"/>
      <c r="HG48" s="806"/>
      <c r="HH48" s="806"/>
      <c r="HI48" s="806"/>
      <c r="HJ48" s="806"/>
      <c r="HK48" s="806"/>
      <c r="HL48" s="806"/>
      <c r="HM48" s="806"/>
      <c r="HN48" s="806"/>
      <c r="HO48" s="806"/>
      <c r="HP48" s="806"/>
      <c r="HQ48" s="806"/>
      <c r="HR48" s="806"/>
      <c r="HS48" s="806"/>
      <c r="HT48" s="806"/>
      <c r="HU48" s="806"/>
      <c r="HV48" s="806"/>
      <c r="HW48" s="806"/>
      <c r="HX48" s="806"/>
      <c r="HY48" s="806"/>
      <c r="HZ48" s="806"/>
      <c r="IA48" s="806"/>
      <c r="IB48" s="806"/>
      <c r="IC48" s="806"/>
      <c r="ID48" s="806"/>
      <c r="IE48" s="806"/>
      <c r="IF48" s="806"/>
      <c r="IG48" s="806"/>
      <c r="IH48" s="806"/>
      <c r="II48" s="806"/>
      <c r="IJ48" s="806"/>
      <c r="IK48" s="806"/>
      <c r="IL48" s="806"/>
      <c r="IM48" s="806"/>
      <c r="IN48" s="806"/>
      <c r="IO48" s="806"/>
      <c r="IP48" s="806"/>
      <c r="IQ48" s="806"/>
      <c r="IR48" s="806"/>
      <c r="IS48" s="806"/>
      <c r="IT48" s="806"/>
      <c r="IU48" s="806"/>
      <c r="IV48" s="806"/>
      <c r="IW48" s="806"/>
      <c r="IX48" s="806"/>
      <c r="IY48" s="806"/>
      <c r="IZ48" s="806"/>
      <c r="JA48" s="806"/>
      <c r="JB48" s="806"/>
      <c r="JC48" s="806"/>
      <c r="JD48" s="806"/>
      <c r="JE48" s="806"/>
      <c r="JF48" s="806"/>
      <c r="JG48" s="806"/>
      <c r="JH48" s="806"/>
      <c r="JI48" s="806"/>
      <c r="JJ48" s="806"/>
      <c r="JK48" s="806"/>
      <c r="JL48" s="806"/>
      <c r="JM48" s="806"/>
      <c r="JN48" s="806"/>
      <c r="JO48" s="806"/>
      <c r="JP48" s="806"/>
      <c r="JQ48" s="806"/>
      <c r="JR48" s="806"/>
      <c r="JS48" s="806"/>
      <c r="JT48" s="806"/>
      <c r="JU48" s="806"/>
      <c r="JV48" s="806"/>
      <c r="JW48" s="806"/>
      <c r="JX48" s="806"/>
      <c r="JY48" s="806"/>
      <c r="JZ48" s="806"/>
      <c r="KA48" s="806"/>
      <c r="KB48" s="806"/>
      <c r="KC48" s="806"/>
      <c r="KD48" s="806"/>
      <c r="KE48" s="806"/>
      <c r="KF48" s="806"/>
      <c r="KG48" s="806"/>
      <c r="KH48" s="806"/>
      <c r="KI48" s="806"/>
      <c r="KJ48" s="806"/>
      <c r="KK48" s="806"/>
      <c r="KL48" s="806"/>
      <c r="KM48" s="806"/>
      <c r="KN48" s="806"/>
      <c r="KO48" s="806"/>
      <c r="KP48" s="806"/>
      <c r="KQ48" s="806"/>
      <c r="KR48" s="806"/>
      <c r="KS48" s="806"/>
      <c r="KT48" s="806"/>
      <c r="KU48" s="806"/>
      <c r="KV48" s="806"/>
      <c r="KW48" s="806"/>
      <c r="KX48" s="806"/>
      <c r="KY48" s="806"/>
      <c r="KZ48" s="806"/>
      <c r="LA48" s="806"/>
      <c r="LB48" s="806"/>
      <c r="LC48" s="806"/>
      <c r="LD48" s="806"/>
      <c r="LE48" s="806"/>
      <c r="LF48" s="806"/>
      <c r="LG48" s="806"/>
      <c r="LH48" s="806"/>
      <c r="LI48" s="806"/>
      <c r="LJ48" s="806"/>
      <c r="LK48" s="806"/>
      <c r="LL48" s="806"/>
      <c r="LM48" s="806"/>
      <c r="LN48" s="806"/>
      <c r="LO48" s="806"/>
      <c r="LP48" s="806"/>
      <c r="LQ48" s="806"/>
      <c r="LR48" s="806"/>
      <c r="LS48" s="806"/>
      <c r="LT48" s="806"/>
      <c r="LU48" s="806"/>
      <c r="LV48" s="806"/>
      <c r="LW48" s="806"/>
      <c r="LX48" s="806"/>
      <c r="LY48" s="806"/>
      <c r="LZ48" s="806"/>
      <c r="MA48" s="806"/>
      <c r="MB48" s="806"/>
      <c r="MC48" s="806"/>
      <c r="MD48" s="806"/>
      <c r="ME48" s="806"/>
      <c r="MF48" s="806"/>
      <c r="MG48" s="806"/>
      <c r="MH48" s="806"/>
      <c r="MI48" s="806"/>
      <c r="MJ48" s="806"/>
      <c r="MK48" s="806"/>
      <c r="ML48" s="806"/>
      <c r="MM48" s="806"/>
      <c r="MN48" s="806"/>
      <c r="MO48" s="806"/>
      <c r="MP48" s="806"/>
      <c r="MQ48" s="806"/>
      <c r="MR48" s="806"/>
      <c r="MS48" s="806"/>
      <c r="MT48" s="806"/>
      <c r="MU48" s="806"/>
      <c r="MV48" s="806"/>
      <c r="MW48" s="806"/>
      <c r="MX48" s="806"/>
      <c r="MY48" s="806"/>
      <c r="MZ48" s="806"/>
      <c r="NA48" s="806"/>
      <c r="NB48" s="806"/>
      <c r="NC48" s="806"/>
      <c r="ND48" s="806"/>
      <c r="NE48" s="806"/>
      <c r="NF48" s="806"/>
      <c r="NG48" s="806"/>
      <c r="NH48" s="806"/>
      <c r="NI48" s="806"/>
      <c r="NJ48" s="806"/>
      <c r="NK48" s="806"/>
      <c r="NL48" s="806"/>
      <c r="NM48" s="806"/>
      <c r="NN48" s="806"/>
      <c r="NO48" s="806"/>
      <c r="NP48" s="806"/>
      <c r="NQ48" s="806"/>
      <c r="NR48" s="806"/>
      <c r="NS48" s="806"/>
      <c r="NT48" s="806"/>
      <c r="NU48" s="806"/>
      <c r="NV48" s="806"/>
      <c r="NW48" s="806"/>
      <c r="NX48" s="806"/>
      <c r="NY48" s="806"/>
      <c r="NZ48" s="806"/>
      <c r="OA48" s="806"/>
      <c r="OB48" s="806"/>
      <c r="OC48" s="806"/>
      <c r="OD48" s="806"/>
      <c r="OE48" s="806"/>
      <c r="OF48" s="806"/>
      <c r="OG48" s="806"/>
      <c r="OH48" s="806"/>
      <c r="OI48" s="806"/>
      <c r="OJ48" s="806"/>
      <c r="OK48" s="806"/>
      <c r="OL48" s="806"/>
      <c r="OM48" s="806"/>
      <c r="ON48" s="806"/>
      <c r="OO48" s="806"/>
      <c r="OP48" s="806"/>
      <c r="OQ48" s="806"/>
      <c r="OR48" s="806"/>
      <c r="OS48" s="806"/>
      <c r="OT48" s="806"/>
      <c r="OU48" s="806"/>
      <c r="OV48" s="806"/>
      <c r="OW48" s="806"/>
      <c r="OX48" s="806"/>
      <c r="OY48" s="806"/>
      <c r="OZ48" s="806"/>
      <c r="PA48" s="806"/>
      <c r="PB48" s="806"/>
      <c r="PC48" s="806"/>
      <c r="PD48" s="806"/>
      <c r="PE48" s="806"/>
      <c r="PF48" s="806"/>
      <c r="PG48" s="806"/>
      <c r="PH48" s="806"/>
      <c r="PI48" s="806"/>
      <c r="PJ48" s="806"/>
      <c r="PK48" s="806"/>
      <c r="PL48" s="806"/>
      <c r="PM48" s="806"/>
      <c r="PN48" s="806"/>
      <c r="PO48" s="806"/>
      <c r="PP48" s="806"/>
      <c r="PQ48" s="806"/>
      <c r="PR48" s="806"/>
      <c r="PS48" s="806"/>
      <c r="PT48" s="806"/>
      <c r="PU48" s="806"/>
      <c r="PV48" s="806"/>
      <c r="PW48" s="806"/>
      <c r="PX48" s="806"/>
      <c r="PY48" s="806"/>
      <c r="PZ48" s="806"/>
      <c r="QA48" s="806"/>
      <c r="QB48" s="806"/>
      <c r="QC48" s="806"/>
      <c r="QD48" s="806"/>
      <c r="QE48" s="806"/>
      <c r="QF48" s="806"/>
      <c r="QG48" s="806"/>
      <c r="QH48" s="806"/>
      <c r="QI48" s="806"/>
      <c r="QJ48" s="806"/>
      <c r="QK48" s="806"/>
      <c r="QL48" s="806"/>
      <c r="QM48" s="806"/>
      <c r="QN48" s="806"/>
      <c r="QO48" s="806"/>
      <c r="QP48" s="806"/>
      <c r="QQ48" s="806"/>
      <c r="QR48" s="806"/>
      <c r="QS48" s="806"/>
      <c r="QT48" s="806"/>
      <c r="QU48" s="806"/>
      <c r="QV48" s="806"/>
      <c r="QW48" s="806"/>
      <c r="QX48" s="806"/>
      <c r="QY48" s="806"/>
      <c r="QZ48" s="806"/>
      <c r="RA48" s="806"/>
      <c r="RB48" s="806"/>
      <c r="RC48" s="806"/>
      <c r="RD48" s="806"/>
      <c r="RE48" s="806"/>
      <c r="RF48" s="806"/>
      <c r="RG48" s="806"/>
      <c r="RH48" s="806"/>
      <c r="RI48" s="806"/>
      <c r="RJ48" s="806"/>
      <c r="RK48" s="806"/>
      <c r="RL48" s="806"/>
      <c r="RM48" s="806"/>
      <c r="RN48" s="806"/>
      <c r="RO48" s="806"/>
      <c r="RP48" s="806"/>
      <c r="RQ48" s="806"/>
      <c r="RR48" s="806"/>
      <c r="RS48" s="806"/>
      <c r="RT48" s="806"/>
      <c r="RU48" s="806"/>
      <c r="RV48" s="806"/>
      <c r="RW48" s="806"/>
      <c r="RX48" s="806"/>
      <c r="RY48" s="806"/>
      <c r="RZ48" s="806"/>
      <c r="SA48" s="806"/>
      <c r="SB48" s="806"/>
      <c r="SC48" s="806"/>
      <c r="SD48" s="806"/>
      <c r="SE48" s="806"/>
      <c r="SF48" s="806"/>
      <c r="SG48" s="806"/>
      <c r="SH48" s="806"/>
      <c r="SI48" s="806"/>
      <c r="SJ48" s="806"/>
      <c r="SK48" s="806"/>
      <c r="SL48" s="806"/>
      <c r="SM48" s="806"/>
      <c r="SN48" s="806"/>
      <c r="SO48" s="806"/>
      <c r="SP48" s="806"/>
      <c r="SQ48" s="806"/>
      <c r="SR48" s="806"/>
      <c r="SS48" s="806"/>
      <c r="ST48" s="806"/>
      <c r="SU48" s="806"/>
      <c r="SV48" s="806"/>
      <c r="SW48" s="806"/>
      <c r="SX48" s="806"/>
      <c r="SY48" s="806"/>
      <c r="SZ48" s="806"/>
      <c r="TA48" s="806"/>
      <c r="TB48" s="806"/>
      <c r="TC48" s="806"/>
      <c r="TD48" s="806"/>
      <c r="TE48" s="806"/>
      <c r="TF48" s="806"/>
      <c r="TG48" s="806"/>
      <c r="TH48" s="806"/>
      <c r="TI48" s="806"/>
      <c r="TJ48" s="806"/>
      <c r="TK48" s="806"/>
      <c r="TL48" s="806"/>
      <c r="TM48" s="806"/>
      <c r="TN48" s="806"/>
      <c r="TO48" s="806"/>
      <c r="TP48" s="806"/>
      <c r="TQ48" s="806"/>
      <c r="TR48" s="806"/>
      <c r="TS48" s="806"/>
      <c r="TT48" s="806"/>
      <c r="TU48" s="806"/>
      <c r="TV48" s="806"/>
      <c r="TW48" s="806"/>
      <c r="TX48" s="806"/>
      <c r="TY48" s="806"/>
      <c r="TZ48" s="806"/>
      <c r="UA48" s="806"/>
      <c r="UB48" s="806"/>
      <c r="UC48" s="806"/>
      <c r="UD48" s="806"/>
      <c r="UE48" s="806"/>
      <c r="UF48" s="806"/>
      <c r="UG48" s="806"/>
      <c r="UH48" s="806"/>
      <c r="UI48" s="806"/>
      <c r="UJ48" s="806"/>
      <c r="UK48" s="806"/>
      <c r="UL48" s="806"/>
      <c r="UM48" s="806"/>
      <c r="UN48" s="806"/>
      <c r="UO48" s="806"/>
      <c r="UP48" s="806"/>
      <c r="UQ48" s="806"/>
      <c r="UR48" s="806"/>
      <c r="US48" s="806"/>
      <c r="UT48" s="806"/>
      <c r="UU48" s="806"/>
      <c r="UV48" s="806"/>
      <c r="UW48" s="806"/>
      <c r="UX48" s="806"/>
      <c r="UY48" s="806"/>
      <c r="UZ48" s="806"/>
      <c r="VA48" s="806"/>
      <c r="VB48" s="806"/>
      <c r="VC48" s="806"/>
      <c r="VD48" s="806"/>
      <c r="VE48" s="806"/>
      <c r="VF48" s="806"/>
      <c r="VG48" s="806"/>
      <c r="VH48" s="806"/>
      <c r="VI48" s="806"/>
      <c r="VJ48" s="806"/>
      <c r="VK48" s="806"/>
      <c r="VL48" s="806"/>
      <c r="VM48" s="806"/>
      <c r="VN48" s="806"/>
      <c r="VO48" s="806"/>
      <c r="VP48" s="806"/>
      <c r="VQ48" s="806"/>
      <c r="VR48" s="806"/>
      <c r="VS48" s="806"/>
      <c r="VT48" s="806"/>
      <c r="VU48" s="806"/>
      <c r="VV48" s="806"/>
      <c r="VW48" s="806"/>
      <c r="VX48" s="806"/>
      <c r="VY48" s="806"/>
      <c r="VZ48" s="806"/>
      <c r="WA48" s="806"/>
      <c r="WB48" s="806"/>
      <c r="WC48" s="806"/>
      <c r="WD48" s="806"/>
      <c r="WE48" s="806"/>
      <c r="WF48" s="806"/>
      <c r="WG48" s="806"/>
      <c r="WH48" s="806"/>
      <c r="WI48" s="806"/>
      <c r="WJ48" s="806"/>
      <c r="WK48" s="806"/>
      <c r="WL48" s="806"/>
      <c r="WM48" s="806"/>
      <c r="WN48" s="806"/>
      <c r="WO48" s="806"/>
      <c r="WP48" s="806"/>
      <c r="WQ48" s="806"/>
      <c r="WR48" s="806"/>
      <c r="WS48" s="806"/>
      <c r="WT48" s="806"/>
      <c r="WU48" s="806"/>
      <c r="WV48" s="806"/>
      <c r="WW48" s="806"/>
      <c r="WX48" s="806"/>
      <c r="WY48" s="806"/>
      <c r="WZ48" s="806"/>
      <c r="XA48" s="806"/>
      <c r="XB48" s="806"/>
      <c r="XC48" s="806"/>
      <c r="XD48" s="806"/>
      <c r="XE48" s="806"/>
      <c r="XF48" s="806"/>
      <c r="XG48" s="806"/>
      <c r="XH48" s="806"/>
      <c r="XI48" s="806"/>
      <c r="XJ48" s="806"/>
      <c r="XK48" s="806"/>
      <c r="XL48" s="806"/>
      <c r="XM48" s="806"/>
      <c r="XN48" s="806"/>
      <c r="XO48" s="806"/>
      <c r="XP48" s="806"/>
      <c r="XQ48" s="806"/>
      <c r="XR48" s="806"/>
      <c r="XS48" s="806"/>
      <c r="XT48" s="806"/>
      <c r="XU48" s="806"/>
      <c r="XV48" s="806"/>
      <c r="XW48" s="806"/>
      <c r="XX48" s="806"/>
      <c r="XY48" s="806"/>
      <c r="XZ48" s="806"/>
      <c r="YA48" s="806"/>
      <c r="YB48" s="806"/>
      <c r="YC48" s="806"/>
      <c r="YD48" s="806"/>
      <c r="YE48" s="806"/>
      <c r="YF48" s="806"/>
      <c r="YG48" s="806"/>
      <c r="YH48" s="806"/>
      <c r="YI48" s="806"/>
      <c r="YJ48" s="806"/>
      <c r="YK48" s="806"/>
      <c r="YL48" s="806"/>
      <c r="YM48" s="806"/>
      <c r="YN48" s="806"/>
      <c r="YO48" s="806"/>
      <c r="YP48" s="806"/>
      <c r="YQ48" s="806"/>
      <c r="YR48" s="806"/>
      <c r="YS48" s="806"/>
      <c r="YT48" s="806"/>
      <c r="YU48" s="806"/>
      <c r="YV48" s="806"/>
      <c r="YW48" s="806"/>
      <c r="YX48" s="806"/>
      <c r="YY48" s="806"/>
      <c r="YZ48" s="806"/>
      <c r="ZA48" s="806"/>
      <c r="ZB48" s="806"/>
      <c r="ZC48" s="806"/>
      <c r="ZD48" s="806"/>
      <c r="ZE48" s="806"/>
      <c r="ZF48" s="806"/>
      <c r="ZG48" s="806"/>
      <c r="ZH48" s="806"/>
      <c r="ZI48" s="806"/>
      <c r="ZJ48" s="806"/>
      <c r="ZK48" s="806"/>
      <c r="ZL48" s="806"/>
      <c r="ZM48" s="806"/>
      <c r="ZN48" s="806"/>
      <c r="ZO48" s="806"/>
      <c r="ZP48" s="806"/>
      <c r="ZQ48" s="806"/>
      <c r="ZR48" s="806"/>
      <c r="ZS48" s="806"/>
      <c r="ZT48" s="806"/>
      <c r="ZU48" s="806"/>
      <c r="ZV48" s="806"/>
      <c r="ZW48" s="806"/>
      <c r="ZX48" s="806"/>
      <c r="ZY48" s="806"/>
      <c r="ZZ48" s="806"/>
      <c r="AAA48" s="806"/>
      <c r="AAB48" s="806"/>
      <c r="AAC48" s="806"/>
      <c r="AAD48" s="806"/>
      <c r="AAE48" s="806"/>
      <c r="AAF48" s="806"/>
      <c r="AAG48" s="806"/>
      <c r="AAH48" s="806"/>
      <c r="AAI48" s="806"/>
      <c r="AAJ48" s="806"/>
      <c r="AAK48" s="806"/>
      <c r="AAL48" s="806"/>
      <c r="AAM48" s="806"/>
      <c r="AAN48" s="806"/>
      <c r="AAO48" s="806"/>
      <c r="AAP48" s="806"/>
      <c r="AAQ48" s="806"/>
      <c r="AAR48" s="806"/>
      <c r="AAS48" s="806"/>
      <c r="AAT48" s="806"/>
      <c r="AAU48" s="806"/>
      <c r="AAV48" s="806"/>
      <c r="AAW48" s="806"/>
      <c r="AAX48" s="806"/>
      <c r="AAY48" s="806"/>
      <c r="AAZ48" s="806"/>
      <c r="ABA48" s="806"/>
      <c r="ABB48" s="806"/>
      <c r="ABC48" s="806"/>
      <c r="ABD48" s="806"/>
      <c r="ABE48" s="806"/>
      <c r="ABF48" s="806"/>
      <c r="ABG48" s="806"/>
      <c r="ABH48" s="806"/>
      <c r="ABI48" s="806"/>
      <c r="ABJ48" s="806"/>
      <c r="ABK48" s="806"/>
      <c r="ABL48" s="806"/>
      <c r="ABM48" s="806"/>
      <c r="ABN48" s="806"/>
      <c r="ABO48" s="806"/>
      <c r="ABP48" s="806"/>
      <c r="ABQ48" s="806"/>
      <c r="ABR48" s="806"/>
      <c r="ABS48" s="806"/>
      <c r="ABT48" s="806"/>
      <c r="ABU48" s="806"/>
      <c r="ABV48" s="806"/>
      <c r="ABW48" s="806"/>
      <c r="ABX48" s="806"/>
      <c r="ABY48" s="806"/>
      <c r="ABZ48" s="806"/>
      <c r="ACA48" s="806"/>
      <c r="ACB48" s="806"/>
      <c r="ACC48" s="806"/>
      <c r="ACD48" s="806"/>
      <c r="ACE48" s="806"/>
      <c r="ACF48" s="806"/>
      <c r="ACG48" s="806"/>
      <c r="ACH48" s="806"/>
      <c r="ACI48" s="806"/>
      <c r="ACJ48" s="806"/>
      <c r="ACK48" s="806"/>
      <c r="ACL48" s="806"/>
      <c r="ACM48" s="806"/>
      <c r="ACN48" s="806"/>
      <c r="ACO48" s="806"/>
      <c r="ACP48" s="806"/>
      <c r="ACQ48" s="806"/>
      <c r="ACR48" s="806"/>
      <c r="ACS48" s="806"/>
      <c r="ACT48" s="806"/>
      <c r="ACU48" s="806"/>
      <c r="ACV48" s="806"/>
      <c r="ACW48" s="806"/>
      <c r="ACX48" s="806"/>
      <c r="ACY48" s="806"/>
      <c r="ACZ48" s="806"/>
      <c r="ADA48" s="806"/>
      <c r="ADB48" s="806"/>
      <c r="ADC48" s="806"/>
      <c r="ADD48" s="806"/>
      <c r="ADE48" s="806"/>
      <c r="ADF48" s="806"/>
      <c r="ADG48" s="806"/>
      <c r="ADH48" s="806"/>
      <c r="ADI48" s="806"/>
      <c r="ADJ48" s="806"/>
      <c r="ADK48" s="806"/>
      <c r="ADL48" s="806"/>
      <c r="ADM48" s="806"/>
      <c r="ADN48" s="806"/>
      <c r="ADO48" s="806"/>
      <c r="ADP48" s="806"/>
      <c r="ADQ48" s="806"/>
      <c r="ADR48" s="806"/>
      <c r="ADS48" s="806"/>
      <c r="ADT48" s="806"/>
      <c r="ADU48" s="806"/>
      <c r="ADV48" s="806"/>
      <c r="ADW48" s="806"/>
      <c r="ADX48" s="806"/>
      <c r="ADY48" s="806"/>
      <c r="ADZ48" s="806"/>
      <c r="AEA48" s="806"/>
      <c r="AEB48" s="806"/>
      <c r="AEC48" s="806"/>
      <c r="AED48" s="806"/>
      <c r="AEE48" s="806"/>
      <c r="AEF48" s="806"/>
      <c r="AEG48" s="806"/>
      <c r="AEH48" s="806"/>
      <c r="AEI48" s="806"/>
      <c r="AEJ48" s="806"/>
      <c r="AEK48" s="806"/>
      <c r="AEL48" s="806"/>
      <c r="AEM48" s="806"/>
      <c r="AEN48" s="806"/>
      <c r="AEO48" s="806"/>
      <c r="AEP48" s="806"/>
      <c r="AEQ48" s="806"/>
      <c r="AER48" s="806"/>
      <c r="AES48" s="806"/>
      <c r="AET48" s="806"/>
      <c r="AEU48" s="806"/>
      <c r="AEV48" s="806"/>
      <c r="AEW48" s="806"/>
      <c r="AEX48" s="806"/>
      <c r="AEY48" s="806"/>
      <c r="AEZ48" s="806"/>
      <c r="AFA48" s="806"/>
      <c r="AFB48" s="806"/>
      <c r="AFC48" s="806"/>
      <c r="AFD48" s="806"/>
      <c r="AFE48" s="806"/>
      <c r="AFF48" s="806"/>
      <c r="AFG48" s="806"/>
      <c r="AFH48" s="806"/>
      <c r="AFI48" s="806"/>
      <c r="AFJ48" s="806"/>
      <c r="AFK48" s="806"/>
      <c r="AFL48" s="806"/>
      <c r="AFM48" s="806"/>
      <c r="AFN48" s="806"/>
      <c r="AFO48" s="806"/>
      <c r="AFP48" s="806"/>
      <c r="AFQ48" s="806"/>
      <c r="AFR48" s="806"/>
      <c r="AFS48" s="806"/>
      <c r="AFT48" s="806"/>
      <c r="AFU48" s="806"/>
      <c r="AFV48" s="806"/>
      <c r="AFW48" s="806"/>
      <c r="AFX48" s="806"/>
      <c r="AFY48" s="806"/>
      <c r="AFZ48" s="806"/>
      <c r="AGA48" s="806"/>
      <c r="AGB48" s="806"/>
      <c r="AGC48" s="806"/>
      <c r="AGD48" s="806"/>
      <c r="AGE48" s="806"/>
      <c r="AGF48" s="806"/>
      <c r="AGG48" s="806"/>
      <c r="AGH48" s="806"/>
      <c r="AGI48" s="806"/>
      <c r="AGJ48" s="806"/>
      <c r="AGK48" s="806"/>
      <c r="AGL48" s="806"/>
      <c r="AGM48" s="806"/>
      <c r="AGN48" s="806"/>
      <c r="AGO48" s="806"/>
      <c r="AGP48" s="806"/>
      <c r="AGQ48" s="806"/>
      <c r="AGR48" s="806"/>
      <c r="AGS48" s="806"/>
      <c r="AGT48" s="806"/>
      <c r="AGU48" s="806"/>
      <c r="AGV48" s="806"/>
      <c r="AGW48" s="806"/>
      <c r="AGX48" s="806"/>
      <c r="AGY48" s="806"/>
      <c r="AGZ48" s="806"/>
      <c r="AHA48" s="806"/>
      <c r="AHB48" s="806"/>
      <c r="AHC48" s="806"/>
      <c r="AHD48" s="806"/>
      <c r="AHE48" s="806"/>
      <c r="AHF48" s="806"/>
      <c r="AHG48" s="806"/>
      <c r="AHH48" s="806"/>
      <c r="AHI48" s="806"/>
      <c r="AHJ48" s="806"/>
      <c r="AHK48" s="806"/>
      <c r="AHL48" s="806"/>
      <c r="AHM48" s="806"/>
      <c r="AHN48" s="806"/>
      <c r="AHO48" s="806"/>
      <c r="AHP48" s="806"/>
      <c r="AHQ48" s="806"/>
      <c r="AHR48" s="806"/>
      <c r="AHS48" s="806"/>
      <c r="AHT48" s="806"/>
      <c r="AHU48" s="806"/>
      <c r="AHV48" s="806"/>
      <c r="AHW48" s="806"/>
      <c r="AHX48" s="806"/>
      <c r="AHY48" s="806"/>
      <c r="AHZ48" s="806"/>
      <c r="AIA48" s="806"/>
      <c r="AIB48" s="806"/>
      <c r="AIC48" s="806"/>
      <c r="AID48" s="806"/>
      <c r="AIE48" s="806"/>
      <c r="AIF48" s="806"/>
      <c r="AIG48" s="806"/>
      <c r="AIH48" s="806"/>
      <c r="AII48" s="806"/>
      <c r="AIJ48" s="806"/>
      <c r="AIK48" s="806"/>
      <c r="AIL48" s="806"/>
      <c r="AIM48" s="806"/>
      <c r="AIN48" s="806"/>
      <c r="AIO48" s="806"/>
      <c r="AIP48" s="806"/>
      <c r="AIQ48" s="806"/>
      <c r="AIR48" s="806"/>
      <c r="AIS48" s="806"/>
      <c r="AIT48" s="806"/>
      <c r="AIU48" s="806"/>
      <c r="AIV48" s="806"/>
      <c r="AIW48" s="806"/>
      <c r="AIX48" s="806"/>
      <c r="AIY48" s="806"/>
      <c r="AIZ48" s="806"/>
      <c r="AJA48" s="806"/>
      <c r="AJB48" s="806"/>
      <c r="AJC48" s="806"/>
      <c r="AJD48" s="806"/>
      <c r="AJE48" s="806"/>
      <c r="AJF48" s="806"/>
      <c r="AJG48" s="806"/>
      <c r="AJH48" s="806"/>
      <c r="AJI48" s="806"/>
      <c r="AJJ48" s="806"/>
      <c r="AJK48" s="806"/>
      <c r="AJL48" s="806"/>
      <c r="AJM48" s="806"/>
      <c r="AJN48" s="806"/>
      <c r="AJO48" s="806"/>
      <c r="AJP48" s="806"/>
      <c r="AJQ48" s="806"/>
      <c r="AJR48" s="806"/>
      <c r="AJS48" s="806"/>
      <c r="AJT48" s="806"/>
      <c r="AJU48" s="806"/>
      <c r="AJV48" s="806"/>
      <c r="AJW48" s="806"/>
      <c r="AJX48" s="806"/>
      <c r="AJY48" s="806"/>
      <c r="AJZ48" s="806"/>
      <c r="AKA48" s="806"/>
      <c r="AKB48" s="806"/>
      <c r="AKC48" s="806"/>
      <c r="AKD48" s="806"/>
      <c r="AKE48" s="806"/>
      <c r="AKF48" s="806"/>
      <c r="AKG48" s="806"/>
      <c r="AKH48" s="806"/>
      <c r="AKI48" s="806"/>
      <c r="AKJ48" s="806"/>
      <c r="AKK48" s="806"/>
      <c r="AKL48" s="806"/>
      <c r="AKM48" s="806"/>
      <c r="AKN48" s="806"/>
      <c r="AKO48" s="806"/>
      <c r="AKP48" s="806"/>
      <c r="AKQ48" s="806"/>
      <c r="AKR48" s="806"/>
      <c r="AKS48" s="806"/>
      <c r="AKT48" s="806"/>
      <c r="AKU48" s="806"/>
      <c r="AKV48" s="806"/>
      <c r="AKW48" s="806"/>
      <c r="AKX48" s="806"/>
      <c r="AKY48" s="806"/>
      <c r="AKZ48" s="806"/>
      <c r="ALA48" s="806"/>
      <c r="ALB48" s="806"/>
      <c r="ALC48" s="806"/>
      <c r="ALD48" s="806"/>
      <c r="ALE48" s="806"/>
      <c r="ALF48" s="806"/>
      <c r="ALG48" s="806"/>
      <c r="ALH48" s="806"/>
      <c r="ALI48" s="806"/>
      <c r="ALJ48" s="806"/>
      <c r="ALK48" s="806"/>
      <c r="ALL48" s="806"/>
      <c r="ALM48" s="806"/>
      <c r="ALN48" s="806"/>
      <c r="ALO48" s="806"/>
      <c r="ALP48" s="806"/>
      <c r="ALQ48" s="806"/>
      <c r="ALR48" s="806"/>
      <c r="ALS48" s="806"/>
      <c r="ALT48" s="806"/>
      <c r="ALU48" s="806"/>
      <c r="ALV48" s="806"/>
      <c r="ALW48" s="806"/>
      <c r="ALX48" s="806"/>
      <c r="ALY48" s="806"/>
      <c r="ALZ48" s="806"/>
      <c r="AMA48" s="806"/>
      <c r="AMB48" s="806"/>
      <c r="AMC48" s="806"/>
      <c r="AMD48" s="806"/>
      <c r="AME48" s="806"/>
      <c r="AMF48" s="806"/>
      <c r="AMG48" s="806"/>
      <c r="AMH48" s="806"/>
      <c r="AMI48" s="806"/>
      <c r="AMJ48" s="806"/>
    </row>
    <row r="49" spans="1:1024" s="1003" customFormat="1" ht="109.5" customHeight="1">
      <c r="A49" s="997" t="s">
        <v>2845</v>
      </c>
      <c r="B49" s="998" t="s">
        <v>1481</v>
      </c>
      <c r="C49" s="997"/>
      <c r="D49" s="999" t="s">
        <v>2931</v>
      </c>
      <c r="E49" s="999" t="s">
        <v>2847</v>
      </c>
      <c r="F49" s="1033">
        <v>190</v>
      </c>
      <c r="G49" s="1033">
        <f t="shared" si="0"/>
        <v>190</v>
      </c>
      <c r="H49" s="367"/>
      <c r="I49" s="367"/>
      <c r="J49" s="982"/>
      <c r="L49" s="806"/>
      <c r="M49" s="806"/>
      <c r="N49" s="806"/>
      <c r="O49" s="806"/>
      <c r="P49" s="806"/>
      <c r="Q49" s="806"/>
      <c r="R49" s="806"/>
      <c r="S49" s="806"/>
      <c r="T49" s="806"/>
      <c r="U49" s="806"/>
      <c r="V49" s="806"/>
      <c r="W49" s="806"/>
      <c r="X49" s="806"/>
      <c r="Y49" s="806"/>
      <c r="Z49" s="806"/>
      <c r="AA49" s="806"/>
      <c r="AB49" s="806"/>
      <c r="AC49" s="806"/>
      <c r="AD49" s="806"/>
      <c r="AE49" s="806"/>
      <c r="AF49" s="806"/>
      <c r="AG49" s="806"/>
      <c r="AH49" s="806"/>
      <c r="AI49" s="806"/>
      <c r="AJ49" s="806"/>
      <c r="AK49" s="806"/>
      <c r="AL49" s="806"/>
      <c r="AM49" s="806"/>
      <c r="AN49" s="806"/>
      <c r="AO49" s="806"/>
      <c r="AP49" s="806"/>
      <c r="AQ49" s="806"/>
      <c r="AR49" s="806"/>
      <c r="AS49" s="806"/>
      <c r="AT49" s="806"/>
      <c r="AU49" s="806"/>
      <c r="AV49" s="806"/>
      <c r="AW49" s="806"/>
      <c r="AX49" s="806"/>
      <c r="AY49" s="806"/>
      <c r="AZ49" s="806"/>
      <c r="BA49" s="806"/>
      <c r="BB49" s="806"/>
      <c r="BC49" s="806"/>
      <c r="BD49" s="806"/>
      <c r="BE49" s="806"/>
      <c r="BF49" s="806"/>
      <c r="BG49" s="806"/>
      <c r="BH49" s="806"/>
      <c r="BI49" s="806"/>
      <c r="BJ49" s="806"/>
      <c r="BK49" s="806"/>
      <c r="BL49" s="806"/>
      <c r="BM49" s="806"/>
      <c r="BN49" s="806"/>
      <c r="BO49" s="806"/>
      <c r="BP49" s="806"/>
      <c r="BQ49" s="806"/>
      <c r="BR49" s="806"/>
      <c r="BS49" s="806"/>
      <c r="BT49" s="806"/>
      <c r="BU49" s="806"/>
      <c r="BV49" s="806"/>
      <c r="BW49" s="806"/>
      <c r="BX49" s="806"/>
      <c r="BY49" s="806"/>
      <c r="BZ49" s="806"/>
      <c r="CA49" s="806"/>
      <c r="CB49" s="806"/>
      <c r="CC49" s="806"/>
      <c r="CD49" s="806"/>
      <c r="CE49" s="806"/>
      <c r="CF49" s="806"/>
      <c r="CG49" s="806"/>
      <c r="CH49" s="806"/>
      <c r="CI49" s="806"/>
      <c r="CJ49" s="806"/>
      <c r="CK49" s="806"/>
      <c r="CL49" s="806"/>
      <c r="CM49" s="806"/>
      <c r="CN49" s="806"/>
      <c r="CO49" s="806"/>
      <c r="CP49" s="806"/>
      <c r="CQ49" s="806"/>
      <c r="CR49" s="806"/>
      <c r="CS49" s="806"/>
      <c r="CT49" s="806"/>
      <c r="CU49" s="806"/>
      <c r="CV49" s="806"/>
      <c r="CW49" s="806"/>
      <c r="CX49" s="806"/>
      <c r="CY49" s="806"/>
      <c r="CZ49" s="806"/>
      <c r="DA49" s="806"/>
      <c r="DB49" s="806"/>
      <c r="DC49" s="806"/>
      <c r="DD49" s="806"/>
      <c r="DE49" s="806"/>
      <c r="DF49" s="806"/>
      <c r="DG49" s="806"/>
      <c r="DH49" s="806"/>
      <c r="DI49" s="806"/>
      <c r="DJ49" s="806"/>
      <c r="DK49" s="806"/>
      <c r="DL49" s="806"/>
      <c r="DM49" s="806"/>
      <c r="DN49" s="806"/>
      <c r="DO49" s="806"/>
      <c r="DP49" s="806"/>
      <c r="DQ49" s="806"/>
      <c r="DR49" s="806"/>
      <c r="DS49" s="806"/>
      <c r="DT49" s="806"/>
      <c r="DU49" s="806"/>
      <c r="DV49" s="806"/>
      <c r="DW49" s="806"/>
      <c r="DX49" s="806"/>
      <c r="DY49" s="806"/>
      <c r="DZ49" s="806"/>
      <c r="EA49" s="806"/>
      <c r="EB49" s="806"/>
      <c r="EC49" s="806"/>
      <c r="ED49" s="806"/>
      <c r="EE49" s="806"/>
      <c r="EF49" s="806"/>
      <c r="EG49" s="806"/>
      <c r="EH49" s="806"/>
      <c r="EI49" s="806"/>
      <c r="EJ49" s="806"/>
      <c r="EK49" s="806"/>
      <c r="EL49" s="806"/>
      <c r="EM49" s="806"/>
      <c r="EN49" s="806"/>
      <c r="EO49" s="806"/>
      <c r="EP49" s="806"/>
      <c r="EQ49" s="806"/>
      <c r="ER49" s="806"/>
      <c r="ES49" s="806"/>
      <c r="ET49" s="806"/>
      <c r="EU49" s="806"/>
      <c r="EV49" s="806"/>
      <c r="EW49" s="806"/>
      <c r="EX49" s="806"/>
      <c r="EY49" s="806"/>
      <c r="EZ49" s="806"/>
      <c r="FA49" s="806"/>
      <c r="FB49" s="806"/>
      <c r="FC49" s="806"/>
      <c r="FD49" s="806"/>
      <c r="FE49" s="806"/>
      <c r="FF49" s="806"/>
      <c r="FG49" s="806"/>
      <c r="FH49" s="806"/>
      <c r="FI49" s="806"/>
      <c r="FJ49" s="806"/>
      <c r="FK49" s="806"/>
      <c r="FL49" s="806"/>
      <c r="FM49" s="806"/>
      <c r="FN49" s="806"/>
      <c r="FO49" s="806"/>
      <c r="FP49" s="806"/>
      <c r="FQ49" s="806"/>
      <c r="FR49" s="806"/>
      <c r="FS49" s="806"/>
      <c r="FT49" s="806"/>
      <c r="FU49" s="806"/>
      <c r="FV49" s="806"/>
      <c r="FW49" s="806"/>
      <c r="FX49" s="806"/>
      <c r="FY49" s="806"/>
      <c r="FZ49" s="806"/>
      <c r="GA49" s="806"/>
      <c r="GB49" s="806"/>
      <c r="GC49" s="806"/>
      <c r="GD49" s="806"/>
      <c r="GE49" s="806"/>
      <c r="GF49" s="806"/>
      <c r="GG49" s="806"/>
      <c r="GH49" s="806"/>
      <c r="GI49" s="806"/>
      <c r="GJ49" s="806"/>
      <c r="GK49" s="806"/>
      <c r="GL49" s="806"/>
      <c r="GM49" s="806"/>
      <c r="GN49" s="806"/>
      <c r="GO49" s="806"/>
      <c r="GP49" s="806"/>
      <c r="GQ49" s="806"/>
      <c r="GR49" s="806"/>
      <c r="GS49" s="806"/>
      <c r="GT49" s="806"/>
      <c r="GU49" s="806"/>
      <c r="GV49" s="806"/>
      <c r="GW49" s="806"/>
      <c r="GX49" s="806"/>
      <c r="GY49" s="806"/>
      <c r="GZ49" s="806"/>
      <c r="HA49" s="806"/>
      <c r="HB49" s="806"/>
      <c r="HC49" s="806"/>
      <c r="HD49" s="806"/>
      <c r="HE49" s="806"/>
      <c r="HF49" s="806"/>
      <c r="HG49" s="806"/>
      <c r="HH49" s="806"/>
      <c r="HI49" s="806"/>
      <c r="HJ49" s="806"/>
      <c r="HK49" s="806"/>
      <c r="HL49" s="806"/>
      <c r="HM49" s="806"/>
      <c r="HN49" s="806"/>
      <c r="HO49" s="806"/>
      <c r="HP49" s="806"/>
      <c r="HQ49" s="806"/>
      <c r="HR49" s="806"/>
      <c r="HS49" s="806"/>
      <c r="HT49" s="806"/>
      <c r="HU49" s="806"/>
      <c r="HV49" s="806"/>
      <c r="HW49" s="806"/>
      <c r="HX49" s="806"/>
      <c r="HY49" s="806"/>
      <c r="HZ49" s="806"/>
      <c r="IA49" s="806"/>
      <c r="IB49" s="806"/>
      <c r="IC49" s="806"/>
      <c r="ID49" s="806"/>
      <c r="IE49" s="806"/>
      <c r="IF49" s="806"/>
      <c r="IG49" s="806"/>
      <c r="IH49" s="806"/>
      <c r="II49" s="806"/>
      <c r="IJ49" s="806"/>
      <c r="IK49" s="806"/>
      <c r="IL49" s="806"/>
      <c r="IM49" s="806"/>
      <c r="IN49" s="806"/>
      <c r="IO49" s="806"/>
      <c r="IP49" s="806"/>
      <c r="IQ49" s="806"/>
      <c r="IR49" s="806"/>
      <c r="IS49" s="806"/>
      <c r="IT49" s="806"/>
      <c r="IU49" s="806"/>
      <c r="IV49" s="806"/>
      <c r="IW49" s="806"/>
      <c r="IX49" s="806"/>
      <c r="IY49" s="806"/>
      <c r="IZ49" s="806"/>
      <c r="JA49" s="806"/>
      <c r="JB49" s="806"/>
      <c r="JC49" s="806"/>
      <c r="JD49" s="806"/>
      <c r="JE49" s="806"/>
      <c r="JF49" s="806"/>
      <c r="JG49" s="806"/>
      <c r="JH49" s="806"/>
      <c r="JI49" s="806"/>
      <c r="JJ49" s="806"/>
      <c r="JK49" s="806"/>
      <c r="JL49" s="806"/>
      <c r="JM49" s="806"/>
      <c r="JN49" s="806"/>
      <c r="JO49" s="806"/>
      <c r="JP49" s="806"/>
      <c r="JQ49" s="806"/>
      <c r="JR49" s="806"/>
      <c r="JS49" s="806"/>
      <c r="JT49" s="806"/>
      <c r="JU49" s="806"/>
      <c r="JV49" s="806"/>
      <c r="JW49" s="806"/>
      <c r="JX49" s="806"/>
      <c r="JY49" s="806"/>
      <c r="JZ49" s="806"/>
      <c r="KA49" s="806"/>
      <c r="KB49" s="806"/>
      <c r="KC49" s="806"/>
      <c r="KD49" s="806"/>
      <c r="KE49" s="806"/>
      <c r="KF49" s="806"/>
      <c r="KG49" s="806"/>
      <c r="KH49" s="806"/>
      <c r="KI49" s="806"/>
      <c r="KJ49" s="806"/>
      <c r="KK49" s="806"/>
      <c r="KL49" s="806"/>
      <c r="KM49" s="806"/>
      <c r="KN49" s="806"/>
      <c r="KO49" s="806"/>
      <c r="KP49" s="806"/>
      <c r="KQ49" s="806"/>
      <c r="KR49" s="806"/>
      <c r="KS49" s="806"/>
      <c r="KT49" s="806"/>
      <c r="KU49" s="806"/>
      <c r="KV49" s="806"/>
      <c r="KW49" s="806"/>
      <c r="KX49" s="806"/>
      <c r="KY49" s="806"/>
      <c r="KZ49" s="806"/>
      <c r="LA49" s="806"/>
      <c r="LB49" s="806"/>
      <c r="LC49" s="806"/>
      <c r="LD49" s="806"/>
      <c r="LE49" s="806"/>
      <c r="LF49" s="806"/>
      <c r="LG49" s="806"/>
      <c r="LH49" s="806"/>
      <c r="LI49" s="806"/>
      <c r="LJ49" s="806"/>
      <c r="LK49" s="806"/>
      <c r="LL49" s="806"/>
      <c r="LM49" s="806"/>
      <c r="LN49" s="806"/>
      <c r="LO49" s="806"/>
      <c r="LP49" s="806"/>
      <c r="LQ49" s="806"/>
      <c r="LR49" s="806"/>
      <c r="LS49" s="806"/>
      <c r="LT49" s="806"/>
      <c r="LU49" s="806"/>
      <c r="LV49" s="806"/>
      <c r="LW49" s="806"/>
      <c r="LX49" s="806"/>
      <c r="LY49" s="806"/>
      <c r="LZ49" s="806"/>
      <c r="MA49" s="806"/>
      <c r="MB49" s="806"/>
      <c r="MC49" s="806"/>
      <c r="MD49" s="806"/>
      <c r="ME49" s="806"/>
      <c r="MF49" s="806"/>
      <c r="MG49" s="806"/>
      <c r="MH49" s="806"/>
      <c r="MI49" s="806"/>
      <c r="MJ49" s="806"/>
      <c r="MK49" s="806"/>
      <c r="ML49" s="806"/>
      <c r="MM49" s="806"/>
      <c r="MN49" s="806"/>
      <c r="MO49" s="806"/>
      <c r="MP49" s="806"/>
      <c r="MQ49" s="806"/>
      <c r="MR49" s="806"/>
      <c r="MS49" s="806"/>
      <c r="MT49" s="806"/>
      <c r="MU49" s="806"/>
      <c r="MV49" s="806"/>
      <c r="MW49" s="806"/>
      <c r="MX49" s="806"/>
      <c r="MY49" s="806"/>
      <c r="MZ49" s="806"/>
      <c r="NA49" s="806"/>
      <c r="NB49" s="806"/>
      <c r="NC49" s="806"/>
      <c r="ND49" s="806"/>
      <c r="NE49" s="806"/>
      <c r="NF49" s="806"/>
      <c r="NG49" s="806"/>
      <c r="NH49" s="806"/>
      <c r="NI49" s="806"/>
      <c r="NJ49" s="806"/>
      <c r="NK49" s="806"/>
      <c r="NL49" s="806"/>
      <c r="NM49" s="806"/>
      <c r="NN49" s="806"/>
      <c r="NO49" s="806"/>
      <c r="NP49" s="806"/>
      <c r="NQ49" s="806"/>
      <c r="NR49" s="806"/>
      <c r="NS49" s="806"/>
      <c r="NT49" s="806"/>
      <c r="NU49" s="806"/>
      <c r="NV49" s="806"/>
      <c r="NW49" s="806"/>
      <c r="NX49" s="806"/>
      <c r="NY49" s="806"/>
      <c r="NZ49" s="806"/>
      <c r="OA49" s="806"/>
      <c r="OB49" s="806"/>
      <c r="OC49" s="806"/>
      <c r="OD49" s="806"/>
      <c r="OE49" s="806"/>
      <c r="OF49" s="806"/>
      <c r="OG49" s="806"/>
      <c r="OH49" s="806"/>
      <c r="OI49" s="806"/>
      <c r="OJ49" s="806"/>
      <c r="OK49" s="806"/>
      <c r="OL49" s="806"/>
      <c r="OM49" s="806"/>
      <c r="ON49" s="806"/>
      <c r="OO49" s="806"/>
      <c r="OP49" s="806"/>
      <c r="OQ49" s="806"/>
      <c r="OR49" s="806"/>
      <c r="OS49" s="806"/>
      <c r="OT49" s="806"/>
      <c r="OU49" s="806"/>
      <c r="OV49" s="806"/>
      <c r="OW49" s="806"/>
      <c r="OX49" s="806"/>
      <c r="OY49" s="806"/>
      <c r="OZ49" s="806"/>
      <c r="PA49" s="806"/>
      <c r="PB49" s="806"/>
      <c r="PC49" s="806"/>
      <c r="PD49" s="806"/>
      <c r="PE49" s="806"/>
      <c r="PF49" s="806"/>
      <c r="PG49" s="806"/>
      <c r="PH49" s="806"/>
      <c r="PI49" s="806"/>
      <c r="PJ49" s="806"/>
      <c r="PK49" s="806"/>
      <c r="PL49" s="806"/>
      <c r="PM49" s="806"/>
      <c r="PN49" s="806"/>
      <c r="PO49" s="806"/>
      <c r="PP49" s="806"/>
      <c r="PQ49" s="806"/>
      <c r="PR49" s="806"/>
      <c r="PS49" s="806"/>
      <c r="PT49" s="806"/>
      <c r="PU49" s="806"/>
      <c r="PV49" s="806"/>
      <c r="PW49" s="806"/>
      <c r="PX49" s="806"/>
      <c r="PY49" s="806"/>
      <c r="PZ49" s="806"/>
      <c r="QA49" s="806"/>
      <c r="QB49" s="806"/>
      <c r="QC49" s="806"/>
      <c r="QD49" s="806"/>
      <c r="QE49" s="806"/>
      <c r="QF49" s="806"/>
      <c r="QG49" s="806"/>
      <c r="QH49" s="806"/>
      <c r="QI49" s="806"/>
      <c r="QJ49" s="806"/>
      <c r="QK49" s="806"/>
      <c r="QL49" s="806"/>
      <c r="QM49" s="806"/>
      <c r="QN49" s="806"/>
      <c r="QO49" s="806"/>
      <c r="QP49" s="806"/>
      <c r="QQ49" s="806"/>
      <c r="QR49" s="806"/>
      <c r="QS49" s="806"/>
      <c r="QT49" s="806"/>
      <c r="QU49" s="806"/>
      <c r="QV49" s="806"/>
      <c r="QW49" s="806"/>
      <c r="QX49" s="806"/>
      <c r="QY49" s="806"/>
      <c r="QZ49" s="806"/>
      <c r="RA49" s="806"/>
      <c r="RB49" s="806"/>
      <c r="RC49" s="806"/>
      <c r="RD49" s="806"/>
      <c r="RE49" s="806"/>
      <c r="RF49" s="806"/>
      <c r="RG49" s="806"/>
      <c r="RH49" s="806"/>
      <c r="RI49" s="806"/>
      <c r="RJ49" s="806"/>
      <c r="RK49" s="806"/>
      <c r="RL49" s="806"/>
      <c r="RM49" s="806"/>
      <c r="RN49" s="806"/>
      <c r="RO49" s="806"/>
      <c r="RP49" s="806"/>
      <c r="RQ49" s="806"/>
      <c r="RR49" s="806"/>
      <c r="RS49" s="806"/>
      <c r="RT49" s="806"/>
      <c r="RU49" s="806"/>
      <c r="RV49" s="806"/>
      <c r="RW49" s="806"/>
      <c r="RX49" s="806"/>
      <c r="RY49" s="806"/>
      <c r="RZ49" s="806"/>
      <c r="SA49" s="806"/>
      <c r="SB49" s="806"/>
      <c r="SC49" s="806"/>
      <c r="SD49" s="806"/>
      <c r="SE49" s="806"/>
      <c r="SF49" s="806"/>
      <c r="SG49" s="806"/>
      <c r="SH49" s="806"/>
      <c r="SI49" s="806"/>
      <c r="SJ49" s="806"/>
      <c r="SK49" s="806"/>
      <c r="SL49" s="806"/>
      <c r="SM49" s="806"/>
      <c r="SN49" s="806"/>
      <c r="SO49" s="806"/>
      <c r="SP49" s="806"/>
      <c r="SQ49" s="806"/>
      <c r="SR49" s="806"/>
      <c r="SS49" s="806"/>
      <c r="ST49" s="806"/>
      <c r="SU49" s="806"/>
      <c r="SV49" s="806"/>
      <c r="SW49" s="806"/>
      <c r="SX49" s="806"/>
      <c r="SY49" s="806"/>
      <c r="SZ49" s="806"/>
      <c r="TA49" s="806"/>
      <c r="TB49" s="806"/>
      <c r="TC49" s="806"/>
      <c r="TD49" s="806"/>
      <c r="TE49" s="806"/>
      <c r="TF49" s="806"/>
      <c r="TG49" s="806"/>
      <c r="TH49" s="806"/>
      <c r="TI49" s="806"/>
      <c r="TJ49" s="806"/>
      <c r="TK49" s="806"/>
      <c r="TL49" s="806"/>
      <c r="TM49" s="806"/>
      <c r="TN49" s="806"/>
      <c r="TO49" s="806"/>
      <c r="TP49" s="806"/>
      <c r="TQ49" s="806"/>
      <c r="TR49" s="806"/>
      <c r="TS49" s="806"/>
      <c r="TT49" s="806"/>
      <c r="TU49" s="806"/>
      <c r="TV49" s="806"/>
      <c r="TW49" s="806"/>
      <c r="TX49" s="806"/>
      <c r="TY49" s="806"/>
      <c r="TZ49" s="806"/>
      <c r="UA49" s="806"/>
      <c r="UB49" s="806"/>
      <c r="UC49" s="806"/>
      <c r="UD49" s="806"/>
      <c r="UE49" s="806"/>
      <c r="UF49" s="806"/>
      <c r="UG49" s="806"/>
      <c r="UH49" s="806"/>
      <c r="UI49" s="806"/>
      <c r="UJ49" s="806"/>
      <c r="UK49" s="806"/>
      <c r="UL49" s="806"/>
      <c r="UM49" s="806"/>
      <c r="UN49" s="806"/>
      <c r="UO49" s="806"/>
      <c r="UP49" s="806"/>
      <c r="UQ49" s="806"/>
      <c r="UR49" s="806"/>
      <c r="US49" s="806"/>
      <c r="UT49" s="806"/>
      <c r="UU49" s="806"/>
      <c r="UV49" s="806"/>
      <c r="UW49" s="806"/>
      <c r="UX49" s="806"/>
      <c r="UY49" s="806"/>
      <c r="UZ49" s="806"/>
      <c r="VA49" s="806"/>
      <c r="VB49" s="806"/>
      <c r="VC49" s="806"/>
      <c r="VD49" s="806"/>
      <c r="VE49" s="806"/>
      <c r="VF49" s="806"/>
      <c r="VG49" s="806"/>
      <c r="VH49" s="806"/>
      <c r="VI49" s="806"/>
      <c r="VJ49" s="806"/>
      <c r="VK49" s="806"/>
      <c r="VL49" s="806"/>
      <c r="VM49" s="806"/>
      <c r="VN49" s="806"/>
      <c r="VO49" s="806"/>
      <c r="VP49" s="806"/>
      <c r="VQ49" s="806"/>
      <c r="VR49" s="806"/>
      <c r="VS49" s="806"/>
      <c r="VT49" s="806"/>
      <c r="VU49" s="806"/>
      <c r="VV49" s="806"/>
      <c r="VW49" s="806"/>
      <c r="VX49" s="806"/>
      <c r="VY49" s="806"/>
      <c r="VZ49" s="806"/>
      <c r="WA49" s="806"/>
      <c r="WB49" s="806"/>
      <c r="WC49" s="806"/>
      <c r="WD49" s="806"/>
      <c r="WE49" s="806"/>
      <c r="WF49" s="806"/>
      <c r="WG49" s="806"/>
      <c r="WH49" s="806"/>
      <c r="WI49" s="806"/>
      <c r="WJ49" s="806"/>
      <c r="WK49" s="806"/>
      <c r="WL49" s="806"/>
      <c r="WM49" s="806"/>
      <c r="WN49" s="806"/>
      <c r="WO49" s="806"/>
      <c r="WP49" s="806"/>
      <c r="WQ49" s="806"/>
      <c r="WR49" s="806"/>
      <c r="WS49" s="806"/>
      <c r="WT49" s="806"/>
      <c r="WU49" s="806"/>
      <c r="WV49" s="806"/>
      <c r="WW49" s="806"/>
      <c r="WX49" s="806"/>
      <c r="WY49" s="806"/>
      <c r="WZ49" s="806"/>
      <c r="XA49" s="806"/>
      <c r="XB49" s="806"/>
      <c r="XC49" s="806"/>
      <c r="XD49" s="806"/>
      <c r="XE49" s="806"/>
      <c r="XF49" s="806"/>
      <c r="XG49" s="806"/>
      <c r="XH49" s="806"/>
      <c r="XI49" s="806"/>
      <c r="XJ49" s="806"/>
      <c r="XK49" s="806"/>
      <c r="XL49" s="806"/>
      <c r="XM49" s="806"/>
      <c r="XN49" s="806"/>
      <c r="XO49" s="806"/>
      <c r="XP49" s="806"/>
      <c r="XQ49" s="806"/>
      <c r="XR49" s="806"/>
      <c r="XS49" s="806"/>
      <c r="XT49" s="806"/>
      <c r="XU49" s="806"/>
      <c r="XV49" s="806"/>
      <c r="XW49" s="806"/>
      <c r="XX49" s="806"/>
      <c r="XY49" s="806"/>
      <c r="XZ49" s="806"/>
      <c r="YA49" s="806"/>
      <c r="YB49" s="806"/>
      <c r="YC49" s="806"/>
      <c r="YD49" s="806"/>
      <c r="YE49" s="806"/>
      <c r="YF49" s="806"/>
      <c r="YG49" s="806"/>
      <c r="YH49" s="806"/>
      <c r="YI49" s="806"/>
      <c r="YJ49" s="806"/>
      <c r="YK49" s="806"/>
      <c r="YL49" s="806"/>
      <c r="YM49" s="806"/>
      <c r="YN49" s="806"/>
      <c r="YO49" s="806"/>
      <c r="YP49" s="806"/>
      <c r="YQ49" s="806"/>
      <c r="YR49" s="806"/>
      <c r="YS49" s="806"/>
      <c r="YT49" s="806"/>
      <c r="YU49" s="806"/>
      <c r="YV49" s="806"/>
      <c r="YW49" s="806"/>
      <c r="YX49" s="806"/>
      <c r="YY49" s="806"/>
      <c r="YZ49" s="806"/>
      <c r="ZA49" s="806"/>
      <c r="ZB49" s="806"/>
      <c r="ZC49" s="806"/>
      <c r="ZD49" s="806"/>
      <c r="ZE49" s="806"/>
      <c r="ZF49" s="806"/>
      <c r="ZG49" s="806"/>
      <c r="ZH49" s="806"/>
      <c r="ZI49" s="806"/>
      <c r="ZJ49" s="806"/>
      <c r="ZK49" s="806"/>
      <c r="ZL49" s="806"/>
      <c r="ZM49" s="806"/>
      <c r="ZN49" s="806"/>
      <c r="ZO49" s="806"/>
      <c r="ZP49" s="806"/>
      <c r="ZQ49" s="806"/>
      <c r="ZR49" s="806"/>
      <c r="ZS49" s="806"/>
      <c r="ZT49" s="806"/>
      <c r="ZU49" s="806"/>
      <c r="ZV49" s="806"/>
      <c r="ZW49" s="806"/>
      <c r="ZX49" s="806"/>
      <c r="ZY49" s="806"/>
      <c r="ZZ49" s="806"/>
      <c r="AAA49" s="806"/>
      <c r="AAB49" s="806"/>
      <c r="AAC49" s="806"/>
      <c r="AAD49" s="806"/>
      <c r="AAE49" s="806"/>
      <c r="AAF49" s="806"/>
      <c r="AAG49" s="806"/>
      <c r="AAH49" s="806"/>
      <c r="AAI49" s="806"/>
      <c r="AAJ49" s="806"/>
      <c r="AAK49" s="806"/>
      <c r="AAL49" s="806"/>
      <c r="AAM49" s="806"/>
      <c r="AAN49" s="806"/>
      <c r="AAO49" s="806"/>
      <c r="AAP49" s="806"/>
      <c r="AAQ49" s="806"/>
      <c r="AAR49" s="806"/>
      <c r="AAS49" s="806"/>
      <c r="AAT49" s="806"/>
      <c r="AAU49" s="806"/>
      <c r="AAV49" s="806"/>
      <c r="AAW49" s="806"/>
      <c r="AAX49" s="806"/>
      <c r="AAY49" s="806"/>
      <c r="AAZ49" s="806"/>
      <c r="ABA49" s="806"/>
      <c r="ABB49" s="806"/>
      <c r="ABC49" s="806"/>
      <c r="ABD49" s="806"/>
      <c r="ABE49" s="806"/>
      <c r="ABF49" s="806"/>
      <c r="ABG49" s="806"/>
      <c r="ABH49" s="806"/>
      <c r="ABI49" s="806"/>
      <c r="ABJ49" s="806"/>
      <c r="ABK49" s="806"/>
      <c r="ABL49" s="806"/>
      <c r="ABM49" s="806"/>
      <c r="ABN49" s="806"/>
      <c r="ABO49" s="806"/>
      <c r="ABP49" s="806"/>
      <c r="ABQ49" s="806"/>
      <c r="ABR49" s="806"/>
      <c r="ABS49" s="806"/>
      <c r="ABT49" s="806"/>
      <c r="ABU49" s="806"/>
      <c r="ABV49" s="806"/>
      <c r="ABW49" s="806"/>
      <c r="ABX49" s="806"/>
      <c r="ABY49" s="806"/>
      <c r="ABZ49" s="806"/>
      <c r="ACA49" s="806"/>
      <c r="ACB49" s="806"/>
      <c r="ACC49" s="806"/>
      <c r="ACD49" s="806"/>
      <c r="ACE49" s="806"/>
      <c r="ACF49" s="806"/>
      <c r="ACG49" s="806"/>
      <c r="ACH49" s="806"/>
      <c r="ACI49" s="806"/>
      <c r="ACJ49" s="806"/>
      <c r="ACK49" s="806"/>
      <c r="ACL49" s="806"/>
      <c r="ACM49" s="806"/>
      <c r="ACN49" s="806"/>
      <c r="ACO49" s="806"/>
      <c r="ACP49" s="806"/>
      <c r="ACQ49" s="806"/>
      <c r="ACR49" s="806"/>
      <c r="ACS49" s="806"/>
      <c r="ACT49" s="806"/>
      <c r="ACU49" s="806"/>
      <c r="ACV49" s="806"/>
      <c r="ACW49" s="806"/>
      <c r="ACX49" s="806"/>
      <c r="ACY49" s="806"/>
      <c r="ACZ49" s="806"/>
      <c r="ADA49" s="806"/>
      <c r="ADB49" s="806"/>
      <c r="ADC49" s="806"/>
      <c r="ADD49" s="806"/>
      <c r="ADE49" s="806"/>
      <c r="ADF49" s="806"/>
      <c r="ADG49" s="806"/>
      <c r="ADH49" s="806"/>
      <c r="ADI49" s="806"/>
      <c r="ADJ49" s="806"/>
      <c r="ADK49" s="806"/>
      <c r="ADL49" s="806"/>
      <c r="ADM49" s="806"/>
      <c r="ADN49" s="806"/>
      <c r="ADO49" s="806"/>
      <c r="ADP49" s="806"/>
      <c r="ADQ49" s="806"/>
      <c r="ADR49" s="806"/>
      <c r="ADS49" s="806"/>
      <c r="ADT49" s="806"/>
      <c r="ADU49" s="806"/>
      <c r="ADV49" s="806"/>
      <c r="ADW49" s="806"/>
      <c r="ADX49" s="806"/>
      <c r="ADY49" s="806"/>
      <c r="ADZ49" s="806"/>
      <c r="AEA49" s="806"/>
      <c r="AEB49" s="806"/>
      <c r="AEC49" s="806"/>
      <c r="AED49" s="806"/>
      <c r="AEE49" s="806"/>
      <c r="AEF49" s="806"/>
      <c r="AEG49" s="806"/>
      <c r="AEH49" s="806"/>
      <c r="AEI49" s="806"/>
      <c r="AEJ49" s="806"/>
      <c r="AEK49" s="806"/>
      <c r="AEL49" s="806"/>
      <c r="AEM49" s="806"/>
      <c r="AEN49" s="806"/>
      <c r="AEO49" s="806"/>
      <c r="AEP49" s="806"/>
      <c r="AEQ49" s="806"/>
      <c r="AER49" s="806"/>
      <c r="AES49" s="806"/>
      <c r="AET49" s="806"/>
      <c r="AEU49" s="806"/>
      <c r="AEV49" s="806"/>
      <c r="AEW49" s="806"/>
      <c r="AEX49" s="806"/>
      <c r="AEY49" s="806"/>
      <c r="AEZ49" s="806"/>
      <c r="AFA49" s="806"/>
      <c r="AFB49" s="806"/>
      <c r="AFC49" s="806"/>
      <c r="AFD49" s="806"/>
      <c r="AFE49" s="806"/>
      <c r="AFF49" s="806"/>
      <c r="AFG49" s="806"/>
      <c r="AFH49" s="806"/>
      <c r="AFI49" s="806"/>
      <c r="AFJ49" s="806"/>
      <c r="AFK49" s="806"/>
      <c r="AFL49" s="806"/>
      <c r="AFM49" s="806"/>
      <c r="AFN49" s="806"/>
      <c r="AFO49" s="806"/>
      <c r="AFP49" s="806"/>
      <c r="AFQ49" s="806"/>
      <c r="AFR49" s="806"/>
      <c r="AFS49" s="806"/>
      <c r="AFT49" s="806"/>
      <c r="AFU49" s="806"/>
      <c r="AFV49" s="806"/>
      <c r="AFW49" s="806"/>
      <c r="AFX49" s="806"/>
      <c r="AFY49" s="806"/>
      <c r="AFZ49" s="806"/>
      <c r="AGA49" s="806"/>
      <c r="AGB49" s="806"/>
      <c r="AGC49" s="806"/>
      <c r="AGD49" s="806"/>
      <c r="AGE49" s="806"/>
      <c r="AGF49" s="806"/>
      <c r="AGG49" s="806"/>
      <c r="AGH49" s="806"/>
      <c r="AGI49" s="806"/>
      <c r="AGJ49" s="806"/>
      <c r="AGK49" s="806"/>
      <c r="AGL49" s="806"/>
      <c r="AGM49" s="806"/>
      <c r="AGN49" s="806"/>
      <c r="AGO49" s="806"/>
      <c r="AGP49" s="806"/>
      <c r="AGQ49" s="806"/>
      <c r="AGR49" s="806"/>
      <c r="AGS49" s="806"/>
      <c r="AGT49" s="806"/>
      <c r="AGU49" s="806"/>
      <c r="AGV49" s="806"/>
      <c r="AGW49" s="806"/>
      <c r="AGX49" s="806"/>
      <c r="AGY49" s="806"/>
      <c r="AGZ49" s="806"/>
      <c r="AHA49" s="806"/>
      <c r="AHB49" s="806"/>
      <c r="AHC49" s="806"/>
      <c r="AHD49" s="806"/>
      <c r="AHE49" s="806"/>
      <c r="AHF49" s="806"/>
      <c r="AHG49" s="806"/>
      <c r="AHH49" s="806"/>
      <c r="AHI49" s="806"/>
      <c r="AHJ49" s="806"/>
      <c r="AHK49" s="806"/>
      <c r="AHL49" s="806"/>
      <c r="AHM49" s="806"/>
      <c r="AHN49" s="806"/>
      <c r="AHO49" s="806"/>
      <c r="AHP49" s="806"/>
      <c r="AHQ49" s="806"/>
      <c r="AHR49" s="806"/>
      <c r="AHS49" s="806"/>
      <c r="AHT49" s="806"/>
      <c r="AHU49" s="806"/>
      <c r="AHV49" s="806"/>
      <c r="AHW49" s="806"/>
      <c r="AHX49" s="806"/>
      <c r="AHY49" s="806"/>
      <c r="AHZ49" s="806"/>
      <c r="AIA49" s="806"/>
      <c r="AIB49" s="806"/>
      <c r="AIC49" s="806"/>
      <c r="AID49" s="806"/>
      <c r="AIE49" s="806"/>
      <c r="AIF49" s="806"/>
      <c r="AIG49" s="806"/>
      <c r="AIH49" s="806"/>
      <c r="AII49" s="806"/>
      <c r="AIJ49" s="806"/>
      <c r="AIK49" s="806"/>
      <c r="AIL49" s="806"/>
      <c r="AIM49" s="806"/>
      <c r="AIN49" s="806"/>
      <c r="AIO49" s="806"/>
      <c r="AIP49" s="806"/>
      <c r="AIQ49" s="806"/>
      <c r="AIR49" s="806"/>
      <c r="AIS49" s="806"/>
      <c r="AIT49" s="806"/>
      <c r="AIU49" s="806"/>
      <c r="AIV49" s="806"/>
      <c r="AIW49" s="806"/>
      <c r="AIX49" s="806"/>
      <c r="AIY49" s="806"/>
      <c r="AIZ49" s="806"/>
      <c r="AJA49" s="806"/>
      <c r="AJB49" s="806"/>
      <c r="AJC49" s="806"/>
      <c r="AJD49" s="806"/>
      <c r="AJE49" s="806"/>
      <c r="AJF49" s="806"/>
      <c r="AJG49" s="806"/>
      <c r="AJH49" s="806"/>
      <c r="AJI49" s="806"/>
      <c r="AJJ49" s="806"/>
      <c r="AJK49" s="806"/>
      <c r="AJL49" s="806"/>
      <c r="AJM49" s="806"/>
      <c r="AJN49" s="806"/>
      <c r="AJO49" s="806"/>
      <c r="AJP49" s="806"/>
      <c r="AJQ49" s="806"/>
      <c r="AJR49" s="806"/>
      <c r="AJS49" s="806"/>
      <c r="AJT49" s="806"/>
      <c r="AJU49" s="806"/>
      <c r="AJV49" s="806"/>
      <c r="AJW49" s="806"/>
      <c r="AJX49" s="806"/>
      <c r="AJY49" s="806"/>
      <c r="AJZ49" s="806"/>
      <c r="AKA49" s="806"/>
      <c r="AKB49" s="806"/>
      <c r="AKC49" s="806"/>
      <c r="AKD49" s="806"/>
      <c r="AKE49" s="806"/>
      <c r="AKF49" s="806"/>
      <c r="AKG49" s="806"/>
      <c r="AKH49" s="806"/>
      <c r="AKI49" s="806"/>
      <c r="AKJ49" s="806"/>
      <c r="AKK49" s="806"/>
      <c r="AKL49" s="806"/>
      <c r="AKM49" s="806"/>
      <c r="AKN49" s="806"/>
      <c r="AKO49" s="806"/>
      <c r="AKP49" s="806"/>
      <c r="AKQ49" s="806"/>
      <c r="AKR49" s="806"/>
      <c r="AKS49" s="806"/>
      <c r="AKT49" s="806"/>
      <c r="AKU49" s="806"/>
      <c r="AKV49" s="806"/>
      <c r="AKW49" s="806"/>
      <c r="AKX49" s="806"/>
      <c r="AKY49" s="806"/>
      <c r="AKZ49" s="806"/>
      <c r="ALA49" s="806"/>
      <c r="ALB49" s="806"/>
      <c r="ALC49" s="806"/>
      <c r="ALD49" s="806"/>
      <c r="ALE49" s="806"/>
      <c r="ALF49" s="806"/>
      <c r="ALG49" s="806"/>
      <c r="ALH49" s="806"/>
      <c r="ALI49" s="806"/>
      <c r="ALJ49" s="806"/>
      <c r="ALK49" s="806"/>
      <c r="ALL49" s="806"/>
      <c r="ALM49" s="806"/>
      <c r="ALN49" s="806"/>
      <c r="ALO49" s="806"/>
      <c r="ALP49" s="806"/>
      <c r="ALQ49" s="806"/>
      <c r="ALR49" s="806"/>
      <c r="ALS49" s="806"/>
      <c r="ALT49" s="806"/>
      <c r="ALU49" s="806"/>
      <c r="ALV49" s="806"/>
      <c r="ALW49" s="806"/>
      <c r="ALX49" s="806"/>
      <c r="ALY49" s="806"/>
      <c r="ALZ49" s="806"/>
      <c r="AMA49" s="806"/>
      <c r="AMB49" s="806"/>
      <c r="AMC49" s="806"/>
      <c r="AMD49" s="806"/>
      <c r="AME49" s="806"/>
      <c r="AMF49" s="806"/>
      <c r="AMG49" s="806"/>
      <c r="AMH49" s="806"/>
      <c r="AMI49" s="806"/>
      <c r="AMJ49" s="806"/>
    </row>
    <row r="50" spans="1:1024" s="1003" customFormat="1" ht="109.5" customHeight="1">
      <c r="A50" s="997" t="s">
        <v>2848</v>
      </c>
      <c r="B50" s="998" t="s">
        <v>1481</v>
      </c>
      <c r="C50" s="997"/>
      <c r="D50" s="999" t="s">
        <v>2932</v>
      </c>
      <c r="E50" s="999" t="s">
        <v>2847</v>
      </c>
      <c r="F50" s="1033">
        <v>168</v>
      </c>
      <c r="G50" s="1033">
        <f t="shared" si="0"/>
        <v>168</v>
      </c>
      <c r="H50" s="367"/>
      <c r="I50" s="367"/>
      <c r="J50" s="982"/>
      <c r="L50" s="806"/>
      <c r="M50" s="806"/>
      <c r="N50" s="806"/>
      <c r="O50" s="806"/>
      <c r="P50" s="806"/>
      <c r="Q50" s="806"/>
      <c r="R50" s="806"/>
      <c r="S50" s="806"/>
      <c r="T50" s="806"/>
      <c r="U50" s="806"/>
      <c r="V50" s="806"/>
      <c r="W50" s="806"/>
      <c r="X50" s="806"/>
      <c r="Y50" s="806"/>
      <c r="Z50" s="806"/>
      <c r="AA50" s="806"/>
      <c r="AB50" s="806"/>
      <c r="AC50" s="806"/>
      <c r="AD50" s="806"/>
      <c r="AE50" s="806"/>
      <c r="AF50" s="806"/>
      <c r="AG50" s="806"/>
      <c r="AH50" s="806"/>
      <c r="AI50" s="806"/>
      <c r="AJ50" s="806"/>
      <c r="AK50" s="806"/>
      <c r="AL50" s="806"/>
      <c r="AM50" s="806"/>
      <c r="AN50" s="806"/>
      <c r="AO50" s="806"/>
      <c r="AP50" s="806"/>
      <c r="AQ50" s="806"/>
      <c r="AR50" s="806"/>
      <c r="AS50" s="806"/>
      <c r="AT50" s="806"/>
      <c r="AU50" s="806"/>
      <c r="AV50" s="806"/>
      <c r="AW50" s="806"/>
      <c r="AX50" s="806"/>
      <c r="AY50" s="806"/>
      <c r="AZ50" s="806"/>
      <c r="BA50" s="806"/>
      <c r="BB50" s="806"/>
      <c r="BC50" s="806"/>
      <c r="BD50" s="806"/>
      <c r="BE50" s="806"/>
      <c r="BF50" s="806"/>
      <c r="BG50" s="806"/>
      <c r="BH50" s="806"/>
      <c r="BI50" s="806"/>
      <c r="BJ50" s="806"/>
      <c r="BK50" s="806"/>
      <c r="BL50" s="806"/>
      <c r="BM50" s="806"/>
      <c r="BN50" s="806"/>
      <c r="BO50" s="806"/>
      <c r="BP50" s="806"/>
      <c r="BQ50" s="806"/>
      <c r="BR50" s="806"/>
      <c r="BS50" s="806"/>
      <c r="BT50" s="806"/>
      <c r="BU50" s="806"/>
      <c r="BV50" s="806"/>
      <c r="BW50" s="806"/>
      <c r="BX50" s="806"/>
      <c r="BY50" s="806"/>
      <c r="BZ50" s="806"/>
      <c r="CA50" s="806"/>
      <c r="CB50" s="806"/>
      <c r="CC50" s="806"/>
      <c r="CD50" s="806"/>
      <c r="CE50" s="806"/>
      <c r="CF50" s="806"/>
      <c r="CG50" s="806"/>
      <c r="CH50" s="806"/>
      <c r="CI50" s="806"/>
      <c r="CJ50" s="806"/>
      <c r="CK50" s="806"/>
      <c r="CL50" s="806"/>
      <c r="CM50" s="806"/>
      <c r="CN50" s="806"/>
      <c r="CO50" s="806"/>
      <c r="CP50" s="806"/>
      <c r="CQ50" s="806"/>
      <c r="CR50" s="806"/>
      <c r="CS50" s="806"/>
      <c r="CT50" s="806"/>
      <c r="CU50" s="806"/>
      <c r="CV50" s="806"/>
      <c r="CW50" s="806"/>
      <c r="CX50" s="806"/>
      <c r="CY50" s="806"/>
      <c r="CZ50" s="806"/>
      <c r="DA50" s="806"/>
      <c r="DB50" s="806"/>
      <c r="DC50" s="806"/>
      <c r="DD50" s="806"/>
      <c r="DE50" s="806"/>
      <c r="DF50" s="806"/>
      <c r="DG50" s="806"/>
      <c r="DH50" s="806"/>
      <c r="DI50" s="806"/>
      <c r="DJ50" s="806"/>
      <c r="DK50" s="806"/>
      <c r="DL50" s="806"/>
      <c r="DM50" s="806"/>
      <c r="DN50" s="806"/>
      <c r="DO50" s="806"/>
      <c r="DP50" s="806"/>
      <c r="DQ50" s="806"/>
      <c r="DR50" s="806"/>
      <c r="DS50" s="806"/>
      <c r="DT50" s="806"/>
      <c r="DU50" s="806"/>
      <c r="DV50" s="806"/>
      <c r="DW50" s="806"/>
      <c r="DX50" s="806"/>
      <c r="DY50" s="806"/>
      <c r="DZ50" s="806"/>
      <c r="EA50" s="806"/>
      <c r="EB50" s="806"/>
      <c r="EC50" s="806"/>
      <c r="ED50" s="806"/>
      <c r="EE50" s="806"/>
      <c r="EF50" s="806"/>
      <c r="EG50" s="806"/>
      <c r="EH50" s="806"/>
      <c r="EI50" s="806"/>
      <c r="EJ50" s="806"/>
      <c r="EK50" s="806"/>
      <c r="EL50" s="806"/>
      <c r="EM50" s="806"/>
      <c r="EN50" s="806"/>
      <c r="EO50" s="806"/>
      <c r="EP50" s="806"/>
      <c r="EQ50" s="806"/>
      <c r="ER50" s="806"/>
      <c r="ES50" s="806"/>
      <c r="ET50" s="806"/>
      <c r="EU50" s="806"/>
      <c r="EV50" s="806"/>
      <c r="EW50" s="806"/>
      <c r="EX50" s="806"/>
      <c r="EY50" s="806"/>
      <c r="EZ50" s="806"/>
      <c r="FA50" s="806"/>
      <c r="FB50" s="806"/>
      <c r="FC50" s="806"/>
      <c r="FD50" s="806"/>
      <c r="FE50" s="806"/>
      <c r="FF50" s="806"/>
      <c r="FG50" s="806"/>
      <c r="FH50" s="806"/>
      <c r="FI50" s="806"/>
      <c r="FJ50" s="806"/>
      <c r="FK50" s="806"/>
      <c r="FL50" s="806"/>
      <c r="FM50" s="806"/>
      <c r="FN50" s="806"/>
      <c r="FO50" s="806"/>
      <c r="FP50" s="806"/>
      <c r="FQ50" s="806"/>
      <c r="FR50" s="806"/>
      <c r="FS50" s="806"/>
      <c r="FT50" s="806"/>
      <c r="FU50" s="806"/>
      <c r="FV50" s="806"/>
      <c r="FW50" s="806"/>
      <c r="FX50" s="806"/>
      <c r="FY50" s="806"/>
      <c r="FZ50" s="806"/>
      <c r="GA50" s="806"/>
      <c r="GB50" s="806"/>
      <c r="GC50" s="806"/>
      <c r="GD50" s="806"/>
      <c r="GE50" s="806"/>
      <c r="GF50" s="806"/>
      <c r="GG50" s="806"/>
      <c r="GH50" s="806"/>
      <c r="GI50" s="806"/>
      <c r="GJ50" s="806"/>
      <c r="GK50" s="806"/>
      <c r="GL50" s="806"/>
      <c r="GM50" s="806"/>
      <c r="GN50" s="806"/>
      <c r="GO50" s="806"/>
      <c r="GP50" s="806"/>
      <c r="GQ50" s="806"/>
      <c r="GR50" s="806"/>
      <c r="GS50" s="806"/>
      <c r="GT50" s="806"/>
      <c r="GU50" s="806"/>
      <c r="GV50" s="806"/>
      <c r="GW50" s="806"/>
      <c r="GX50" s="806"/>
      <c r="GY50" s="806"/>
      <c r="GZ50" s="806"/>
      <c r="HA50" s="806"/>
      <c r="HB50" s="806"/>
      <c r="HC50" s="806"/>
      <c r="HD50" s="806"/>
      <c r="HE50" s="806"/>
      <c r="HF50" s="806"/>
      <c r="HG50" s="806"/>
      <c r="HH50" s="806"/>
      <c r="HI50" s="806"/>
      <c r="HJ50" s="806"/>
      <c r="HK50" s="806"/>
      <c r="HL50" s="806"/>
      <c r="HM50" s="806"/>
      <c r="HN50" s="806"/>
      <c r="HO50" s="806"/>
      <c r="HP50" s="806"/>
      <c r="HQ50" s="806"/>
      <c r="HR50" s="806"/>
      <c r="HS50" s="806"/>
      <c r="HT50" s="806"/>
      <c r="HU50" s="806"/>
      <c r="HV50" s="806"/>
      <c r="HW50" s="806"/>
      <c r="HX50" s="806"/>
      <c r="HY50" s="806"/>
      <c r="HZ50" s="806"/>
      <c r="IA50" s="806"/>
      <c r="IB50" s="806"/>
      <c r="IC50" s="806"/>
      <c r="ID50" s="806"/>
      <c r="IE50" s="806"/>
      <c r="IF50" s="806"/>
      <c r="IG50" s="806"/>
      <c r="IH50" s="806"/>
      <c r="II50" s="806"/>
      <c r="IJ50" s="806"/>
      <c r="IK50" s="806"/>
      <c r="IL50" s="806"/>
      <c r="IM50" s="806"/>
      <c r="IN50" s="806"/>
      <c r="IO50" s="806"/>
      <c r="IP50" s="806"/>
      <c r="IQ50" s="806"/>
      <c r="IR50" s="806"/>
      <c r="IS50" s="806"/>
      <c r="IT50" s="806"/>
      <c r="IU50" s="806"/>
      <c r="IV50" s="806"/>
      <c r="IW50" s="806"/>
      <c r="IX50" s="806"/>
      <c r="IY50" s="806"/>
      <c r="IZ50" s="806"/>
      <c r="JA50" s="806"/>
      <c r="JB50" s="806"/>
      <c r="JC50" s="806"/>
      <c r="JD50" s="806"/>
      <c r="JE50" s="806"/>
      <c r="JF50" s="806"/>
      <c r="JG50" s="806"/>
      <c r="JH50" s="806"/>
      <c r="JI50" s="806"/>
      <c r="JJ50" s="806"/>
      <c r="JK50" s="806"/>
      <c r="JL50" s="806"/>
      <c r="JM50" s="806"/>
      <c r="JN50" s="806"/>
      <c r="JO50" s="806"/>
      <c r="JP50" s="806"/>
      <c r="JQ50" s="806"/>
      <c r="JR50" s="806"/>
      <c r="JS50" s="806"/>
      <c r="JT50" s="806"/>
      <c r="JU50" s="806"/>
      <c r="JV50" s="806"/>
      <c r="JW50" s="806"/>
      <c r="JX50" s="806"/>
      <c r="JY50" s="806"/>
      <c r="JZ50" s="806"/>
      <c r="KA50" s="806"/>
      <c r="KB50" s="806"/>
      <c r="KC50" s="806"/>
      <c r="KD50" s="806"/>
      <c r="KE50" s="806"/>
      <c r="KF50" s="806"/>
      <c r="KG50" s="806"/>
      <c r="KH50" s="806"/>
      <c r="KI50" s="806"/>
      <c r="KJ50" s="806"/>
      <c r="KK50" s="806"/>
      <c r="KL50" s="806"/>
      <c r="KM50" s="806"/>
      <c r="KN50" s="806"/>
      <c r="KO50" s="806"/>
      <c r="KP50" s="806"/>
      <c r="KQ50" s="806"/>
      <c r="KR50" s="806"/>
      <c r="KS50" s="806"/>
      <c r="KT50" s="806"/>
      <c r="KU50" s="806"/>
      <c r="KV50" s="806"/>
      <c r="KW50" s="806"/>
      <c r="KX50" s="806"/>
      <c r="KY50" s="806"/>
      <c r="KZ50" s="806"/>
      <c r="LA50" s="806"/>
      <c r="LB50" s="806"/>
      <c r="LC50" s="806"/>
      <c r="LD50" s="806"/>
      <c r="LE50" s="806"/>
      <c r="LF50" s="806"/>
      <c r="LG50" s="806"/>
      <c r="LH50" s="806"/>
      <c r="LI50" s="806"/>
      <c r="LJ50" s="806"/>
      <c r="LK50" s="806"/>
      <c r="LL50" s="806"/>
      <c r="LM50" s="806"/>
      <c r="LN50" s="806"/>
      <c r="LO50" s="806"/>
      <c r="LP50" s="806"/>
      <c r="LQ50" s="806"/>
      <c r="LR50" s="806"/>
      <c r="LS50" s="806"/>
      <c r="LT50" s="806"/>
      <c r="LU50" s="806"/>
      <c r="LV50" s="806"/>
      <c r="LW50" s="806"/>
      <c r="LX50" s="806"/>
      <c r="LY50" s="806"/>
      <c r="LZ50" s="806"/>
      <c r="MA50" s="806"/>
      <c r="MB50" s="806"/>
      <c r="MC50" s="806"/>
      <c r="MD50" s="806"/>
      <c r="ME50" s="806"/>
      <c r="MF50" s="806"/>
      <c r="MG50" s="806"/>
      <c r="MH50" s="806"/>
      <c r="MI50" s="806"/>
      <c r="MJ50" s="806"/>
      <c r="MK50" s="806"/>
      <c r="ML50" s="806"/>
      <c r="MM50" s="806"/>
      <c r="MN50" s="806"/>
      <c r="MO50" s="806"/>
      <c r="MP50" s="806"/>
      <c r="MQ50" s="806"/>
      <c r="MR50" s="806"/>
      <c r="MS50" s="806"/>
      <c r="MT50" s="806"/>
      <c r="MU50" s="806"/>
      <c r="MV50" s="806"/>
      <c r="MW50" s="806"/>
      <c r="MX50" s="806"/>
      <c r="MY50" s="806"/>
      <c r="MZ50" s="806"/>
      <c r="NA50" s="806"/>
      <c r="NB50" s="806"/>
      <c r="NC50" s="806"/>
      <c r="ND50" s="806"/>
      <c r="NE50" s="806"/>
      <c r="NF50" s="806"/>
      <c r="NG50" s="806"/>
      <c r="NH50" s="806"/>
      <c r="NI50" s="806"/>
      <c r="NJ50" s="806"/>
      <c r="NK50" s="806"/>
      <c r="NL50" s="806"/>
      <c r="NM50" s="806"/>
      <c r="NN50" s="806"/>
      <c r="NO50" s="806"/>
      <c r="NP50" s="806"/>
      <c r="NQ50" s="806"/>
      <c r="NR50" s="806"/>
      <c r="NS50" s="806"/>
      <c r="NT50" s="806"/>
      <c r="NU50" s="806"/>
      <c r="NV50" s="806"/>
      <c r="NW50" s="806"/>
      <c r="NX50" s="806"/>
      <c r="NY50" s="806"/>
      <c r="NZ50" s="806"/>
      <c r="OA50" s="806"/>
      <c r="OB50" s="806"/>
      <c r="OC50" s="806"/>
      <c r="OD50" s="806"/>
      <c r="OE50" s="806"/>
      <c r="OF50" s="806"/>
      <c r="OG50" s="806"/>
      <c r="OH50" s="806"/>
      <c r="OI50" s="806"/>
      <c r="OJ50" s="806"/>
      <c r="OK50" s="806"/>
      <c r="OL50" s="806"/>
      <c r="OM50" s="806"/>
      <c r="ON50" s="806"/>
      <c r="OO50" s="806"/>
      <c r="OP50" s="806"/>
      <c r="OQ50" s="806"/>
      <c r="OR50" s="806"/>
      <c r="OS50" s="806"/>
      <c r="OT50" s="806"/>
      <c r="OU50" s="806"/>
      <c r="OV50" s="806"/>
      <c r="OW50" s="806"/>
      <c r="OX50" s="806"/>
      <c r="OY50" s="806"/>
      <c r="OZ50" s="806"/>
      <c r="PA50" s="806"/>
      <c r="PB50" s="806"/>
      <c r="PC50" s="806"/>
      <c r="PD50" s="806"/>
      <c r="PE50" s="806"/>
      <c r="PF50" s="806"/>
      <c r="PG50" s="806"/>
      <c r="PH50" s="806"/>
      <c r="PI50" s="806"/>
      <c r="PJ50" s="806"/>
      <c r="PK50" s="806"/>
      <c r="PL50" s="806"/>
      <c r="PM50" s="806"/>
      <c r="PN50" s="806"/>
      <c r="PO50" s="806"/>
      <c r="PP50" s="806"/>
      <c r="PQ50" s="806"/>
      <c r="PR50" s="806"/>
      <c r="PS50" s="806"/>
      <c r="PT50" s="806"/>
      <c r="PU50" s="806"/>
      <c r="PV50" s="806"/>
      <c r="PW50" s="806"/>
      <c r="PX50" s="806"/>
      <c r="PY50" s="806"/>
      <c r="PZ50" s="806"/>
      <c r="QA50" s="806"/>
      <c r="QB50" s="806"/>
      <c r="QC50" s="806"/>
      <c r="QD50" s="806"/>
      <c r="QE50" s="806"/>
      <c r="QF50" s="806"/>
      <c r="QG50" s="806"/>
      <c r="QH50" s="806"/>
      <c r="QI50" s="806"/>
      <c r="QJ50" s="806"/>
      <c r="QK50" s="806"/>
      <c r="QL50" s="806"/>
      <c r="QM50" s="806"/>
      <c r="QN50" s="806"/>
      <c r="QO50" s="806"/>
      <c r="QP50" s="806"/>
      <c r="QQ50" s="806"/>
      <c r="QR50" s="806"/>
      <c r="QS50" s="806"/>
      <c r="QT50" s="806"/>
      <c r="QU50" s="806"/>
      <c r="QV50" s="806"/>
      <c r="QW50" s="806"/>
      <c r="QX50" s="806"/>
      <c r="QY50" s="806"/>
      <c r="QZ50" s="806"/>
      <c r="RA50" s="806"/>
      <c r="RB50" s="806"/>
      <c r="RC50" s="806"/>
      <c r="RD50" s="806"/>
      <c r="RE50" s="806"/>
      <c r="RF50" s="806"/>
      <c r="RG50" s="806"/>
      <c r="RH50" s="806"/>
      <c r="RI50" s="806"/>
      <c r="RJ50" s="806"/>
      <c r="RK50" s="806"/>
      <c r="RL50" s="806"/>
      <c r="RM50" s="806"/>
      <c r="RN50" s="806"/>
      <c r="RO50" s="806"/>
      <c r="RP50" s="806"/>
      <c r="RQ50" s="806"/>
      <c r="RR50" s="806"/>
      <c r="RS50" s="806"/>
      <c r="RT50" s="806"/>
      <c r="RU50" s="806"/>
      <c r="RV50" s="806"/>
      <c r="RW50" s="806"/>
      <c r="RX50" s="806"/>
      <c r="RY50" s="806"/>
      <c r="RZ50" s="806"/>
      <c r="SA50" s="806"/>
      <c r="SB50" s="806"/>
      <c r="SC50" s="806"/>
      <c r="SD50" s="806"/>
      <c r="SE50" s="806"/>
      <c r="SF50" s="806"/>
      <c r="SG50" s="806"/>
      <c r="SH50" s="806"/>
      <c r="SI50" s="806"/>
      <c r="SJ50" s="806"/>
      <c r="SK50" s="806"/>
      <c r="SL50" s="806"/>
      <c r="SM50" s="806"/>
      <c r="SN50" s="806"/>
      <c r="SO50" s="806"/>
      <c r="SP50" s="806"/>
      <c r="SQ50" s="806"/>
      <c r="SR50" s="806"/>
      <c r="SS50" s="806"/>
      <c r="ST50" s="806"/>
      <c r="SU50" s="806"/>
      <c r="SV50" s="806"/>
      <c r="SW50" s="806"/>
      <c r="SX50" s="806"/>
      <c r="SY50" s="806"/>
      <c r="SZ50" s="806"/>
      <c r="TA50" s="806"/>
      <c r="TB50" s="806"/>
      <c r="TC50" s="806"/>
      <c r="TD50" s="806"/>
      <c r="TE50" s="806"/>
      <c r="TF50" s="806"/>
      <c r="TG50" s="806"/>
      <c r="TH50" s="806"/>
      <c r="TI50" s="806"/>
      <c r="TJ50" s="806"/>
      <c r="TK50" s="806"/>
      <c r="TL50" s="806"/>
      <c r="TM50" s="806"/>
      <c r="TN50" s="806"/>
      <c r="TO50" s="806"/>
      <c r="TP50" s="806"/>
      <c r="TQ50" s="806"/>
      <c r="TR50" s="806"/>
      <c r="TS50" s="806"/>
      <c r="TT50" s="806"/>
      <c r="TU50" s="806"/>
      <c r="TV50" s="806"/>
      <c r="TW50" s="806"/>
      <c r="TX50" s="806"/>
      <c r="TY50" s="806"/>
      <c r="TZ50" s="806"/>
      <c r="UA50" s="806"/>
      <c r="UB50" s="806"/>
      <c r="UC50" s="806"/>
      <c r="UD50" s="806"/>
      <c r="UE50" s="806"/>
      <c r="UF50" s="806"/>
      <c r="UG50" s="806"/>
      <c r="UH50" s="806"/>
      <c r="UI50" s="806"/>
      <c r="UJ50" s="806"/>
      <c r="UK50" s="806"/>
      <c r="UL50" s="806"/>
      <c r="UM50" s="806"/>
      <c r="UN50" s="806"/>
      <c r="UO50" s="806"/>
      <c r="UP50" s="806"/>
      <c r="UQ50" s="806"/>
      <c r="UR50" s="806"/>
      <c r="US50" s="806"/>
      <c r="UT50" s="806"/>
      <c r="UU50" s="806"/>
      <c r="UV50" s="806"/>
      <c r="UW50" s="806"/>
      <c r="UX50" s="806"/>
      <c r="UY50" s="806"/>
      <c r="UZ50" s="806"/>
      <c r="VA50" s="806"/>
      <c r="VB50" s="806"/>
      <c r="VC50" s="806"/>
      <c r="VD50" s="806"/>
      <c r="VE50" s="806"/>
      <c r="VF50" s="806"/>
      <c r="VG50" s="806"/>
      <c r="VH50" s="806"/>
      <c r="VI50" s="806"/>
      <c r="VJ50" s="806"/>
      <c r="VK50" s="806"/>
      <c r="VL50" s="806"/>
      <c r="VM50" s="806"/>
      <c r="VN50" s="806"/>
      <c r="VO50" s="806"/>
      <c r="VP50" s="806"/>
      <c r="VQ50" s="806"/>
      <c r="VR50" s="806"/>
      <c r="VS50" s="806"/>
      <c r="VT50" s="806"/>
      <c r="VU50" s="806"/>
      <c r="VV50" s="806"/>
      <c r="VW50" s="806"/>
      <c r="VX50" s="806"/>
      <c r="VY50" s="806"/>
      <c r="VZ50" s="806"/>
      <c r="WA50" s="806"/>
      <c r="WB50" s="806"/>
      <c r="WC50" s="806"/>
      <c r="WD50" s="806"/>
      <c r="WE50" s="806"/>
      <c r="WF50" s="806"/>
      <c r="WG50" s="806"/>
      <c r="WH50" s="806"/>
      <c r="WI50" s="806"/>
      <c r="WJ50" s="806"/>
      <c r="WK50" s="806"/>
      <c r="WL50" s="806"/>
      <c r="WM50" s="806"/>
      <c r="WN50" s="806"/>
      <c r="WO50" s="806"/>
      <c r="WP50" s="806"/>
      <c r="WQ50" s="806"/>
      <c r="WR50" s="806"/>
      <c r="WS50" s="806"/>
      <c r="WT50" s="806"/>
      <c r="WU50" s="806"/>
      <c r="WV50" s="806"/>
      <c r="WW50" s="806"/>
      <c r="WX50" s="806"/>
      <c r="WY50" s="806"/>
      <c r="WZ50" s="806"/>
      <c r="XA50" s="806"/>
      <c r="XB50" s="806"/>
      <c r="XC50" s="806"/>
      <c r="XD50" s="806"/>
      <c r="XE50" s="806"/>
      <c r="XF50" s="806"/>
      <c r="XG50" s="806"/>
      <c r="XH50" s="806"/>
      <c r="XI50" s="806"/>
      <c r="XJ50" s="806"/>
      <c r="XK50" s="806"/>
      <c r="XL50" s="806"/>
      <c r="XM50" s="806"/>
      <c r="XN50" s="806"/>
      <c r="XO50" s="806"/>
      <c r="XP50" s="806"/>
      <c r="XQ50" s="806"/>
      <c r="XR50" s="806"/>
      <c r="XS50" s="806"/>
      <c r="XT50" s="806"/>
      <c r="XU50" s="806"/>
      <c r="XV50" s="806"/>
      <c r="XW50" s="806"/>
      <c r="XX50" s="806"/>
      <c r="XY50" s="806"/>
      <c r="XZ50" s="806"/>
      <c r="YA50" s="806"/>
      <c r="YB50" s="806"/>
      <c r="YC50" s="806"/>
      <c r="YD50" s="806"/>
      <c r="YE50" s="806"/>
      <c r="YF50" s="806"/>
      <c r="YG50" s="806"/>
      <c r="YH50" s="806"/>
      <c r="YI50" s="806"/>
      <c r="YJ50" s="806"/>
      <c r="YK50" s="806"/>
      <c r="YL50" s="806"/>
      <c r="YM50" s="806"/>
      <c r="YN50" s="806"/>
      <c r="YO50" s="806"/>
      <c r="YP50" s="806"/>
      <c r="YQ50" s="806"/>
      <c r="YR50" s="806"/>
      <c r="YS50" s="806"/>
      <c r="YT50" s="806"/>
      <c r="YU50" s="806"/>
      <c r="YV50" s="806"/>
      <c r="YW50" s="806"/>
      <c r="YX50" s="806"/>
      <c r="YY50" s="806"/>
      <c r="YZ50" s="806"/>
      <c r="ZA50" s="806"/>
      <c r="ZB50" s="806"/>
      <c r="ZC50" s="806"/>
      <c r="ZD50" s="806"/>
      <c r="ZE50" s="806"/>
      <c r="ZF50" s="806"/>
      <c r="ZG50" s="806"/>
      <c r="ZH50" s="806"/>
      <c r="ZI50" s="806"/>
      <c r="ZJ50" s="806"/>
      <c r="ZK50" s="806"/>
      <c r="ZL50" s="806"/>
      <c r="ZM50" s="806"/>
      <c r="ZN50" s="806"/>
      <c r="ZO50" s="806"/>
      <c r="ZP50" s="806"/>
      <c r="ZQ50" s="806"/>
      <c r="ZR50" s="806"/>
      <c r="ZS50" s="806"/>
      <c r="ZT50" s="806"/>
      <c r="ZU50" s="806"/>
      <c r="ZV50" s="806"/>
      <c r="ZW50" s="806"/>
      <c r="ZX50" s="806"/>
      <c r="ZY50" s="806"/>
      <c r="ZZ50" s="806"/>
      <c r="AAA50" s="806"/>
      <c r="AAB50" s="806"/>
      <c r="AAC50" s="806"/>
      <c r="AAD50" s="806"/>
      <c r="AAE50" s="806"/>
      <c r="AAF50" s="806"/>
      <c r="AAG50" s="806"/>
      <c r="AAH50" s="806"/>
      <c r="AAI50" s="806"/>
      <c r="AAJ50" s="806"/>
      <c r="AAK50" s="806"/>
      <c r="AAL50" s="806"/>
      <c r="AAM50" s="806"/>
      <c r="AAN50" s="806"/>
      <c r="AAO50" s="806"/>
      <c r="AAP50" s="806"/>
      <c r="AAQ50" s="806"/>
      <c r="AAR50" s="806"/>
      <c r="AAS50" s="806"/>
      <c r="AAT50" s="806"/>
      <c r="AAU50" s="806"/>
      <c r="AAV50" s="806"/>
      <c r="AAW50" s="806"/>
      <c r="AAX50" s="806"/>
      <c r="AAY50" s="806"/>
      <c r="AAZ50" s="806"/>
      <c r="ABA50" s="806"/>
      <c r="ABB50" s="806"/>
      <c r="ABC50" s="806"/>
      <c r="ABD50" s="806"/>
      <c r="ABE50" s="806"/>
      <c r="ABF50" s="806"/>
      <c r="ABG50" s="806"/>
      <c r="ABH50" s="806"/>
      <c r="ABI50" s="806"/>
      <c r="ABJ50" s="806"/>
      <c r="ABK50" s="806"/>
      <c r="ABL50" s="806"/>
      <c r="ABM50" s="806"/>
      <c r="ABN50" s="806"/>
      <c r="ABO50" s="806"/>
      <c r="ABP50" s="806"/>
      <c r="ABQ50" s="806"/>
      <c r="ABR50" s="806"/>
      <c r="ABS50" s="806"/>
      <c r="ABT50" s="806"/>
      <c r="ABU50" s="806"/>
      <c r="ABV50" s="806"/>
      <c r="ABW50" s="806"/>
      <c r="ABX50" s="806"/>
      <c r="ABY50" s="806"/>
      <c r="ABZ50" s="806"/>
      <c r="ACA50" s="806"/>
      <c r="ACB50" s="806"/>
      <c r="ACC50" s="806"/>
      <c r="ACD50" s="806"/>
      <c r="ACE50" s="806"/>
      <c r="ACF50" s="806"/>
      <c r="ACG50" s="806"/>
      <c r="ACH50" s="806"/>
      <c r="ACI50" s="806"/>
      <c r="ACJ50" s="806"/>
      <c r="ACK50" s="806"/>
      <c r="ACL50" s="806"/>
      <c r="ACM50" s="806"/>
      <c r="ACN50" s="806"/>
      <c r="ACO50" s="806"/>
      <c r="ACP50" s="806"/>
      <c r="ACQ50" s="806"/>
      <c r="ACR50" s="806"/>
      <c r="ACS50" s="806"/>
      <c r="ACT50" s="806"/>
      <c r="ACU50" s="806"/>
      <c r="ACV50" s="806"/>
      <c r="ACW50" s="806"/>
      <c r="ACX50" s="806"/>
      <c r="ACY50" s="806"/>
      <c r="ACZ50" s="806"/>
      <c r="ADA50" s="806"/>
      <c r="ADB50" s="806"/>
      <c r="ADC50" s="806"/>
      <c r="ADD50" s="806"/>
      <c r="ADE50" s="806"/>
      <c r="ADF50" s="806"/>
      <c r="ADG50" s="806"/>
      <c r="ADH50" s="806"/>
      <c r="ADI50" s="806"/>
      <c r="ADJ50" s="806"/>
      <c r="ADK50" s="806"/>
      <c r="ADL50" s="806"/>
      <c r="ADM50" s="806"/>
      <c r="ADN50" s="806"/>
      <c r="ADO50" s="806"/>
      <c r="ADP50" s="806"/>
      <c r="ADQ50" s="806"/>
      <c r="ADR50" s="806"/>
      <c r="ADS50" s="806"/>
      <c r="ADT50" s="806"/>
      <c r="ADU50" s="806"/>
      <c r="ADV50" s="806"/>
      <c r="ADW50" s="806"/>
      <c r="ADX50" s="806"/>
      <c r="ADY50" s="806"/>
      <c r="ADZ50" s="806"/>
      <c r="AEA50" s="806"/>
      <c r="AEB50" s="806"/>
      <c r="AEC50" s="806"/>
      <c r="AED50" s="806"/>
      <c r="AEE50" s="806"/>
      <c r="AEF50" s="806"/>
      <c r="AEG50" s="806"/>
      <c r="AEH50" s="806"/>
      <c r="AEI50" s="806"/>
      <c r="AEJ50" s="806"/>
      <c r="AEK50" s="806"/>
      <c r="AEL50" s="806"/>
      <c r="AEM50" s="806"/>
      <c r="AEN50" s="806"/>
      <c r="AEO50" s="806"/>
      <c r="AEP50" s="806"/>
      <c r="AEQ50" s="806"/>
      <c r="AER50" s="806"/>
      <c r="AES50" s="806"/>
      <c r="AET50" s="806"/>
      <c r="AEU50" s="806"/>
      <c r="AEV50" s="806"/>
      <c r="AEW50" s="806"/>
      <c r="AEX50" s="806"/>
      <c r="AEY50" s="806"/>
      <c r="AEZ50" s="806"/>
      <c r="AFA50" s="806"/>
      <c r="AFB50" s="806"/>
      <c r="AFC50" s="806"/>
      <c r="AFD50" s="806"/>
      <c r="AFE50" s="806"/>
      <c r="AFF50" s="806"/>
      <c r="AFG50" s="806"/>
      <c r="AFH50" s="806"/>
      <c r="AFI50" s="806"/>
      <c r="AFJ50" s="806"/>
      <c r="AFK50" s="806"/>
      <c r="AFL50" s="806"/>
      <c r="AFM50" s="806"/>
      <c r="AFN50" s="806"/>
      <c r="AFO50" s="806"/>
      <c r="AFP50" s="806"/>
      <c r="AFQ50" s="806"/>
      <c r="AFR50" s="806"/>
      <c r="AFS50" s="806"/>
      <c r="AFT50" s="806"/>
      <c r="AFU50" s="806"/>
      <c r="AFV50" s="806"/>
      <c r="AFW50" s="806"/>
      <c r="AFX50" s="806"/>
      <c r="AFY50" s="806"/>
      <c r="AFZ50" s="806"/>
      <c r="AGA50" s="806"/>
      <c r="AGB50" s="806"/>
      <c r="AGC50" s="806"/>
      <c r="AGD50" s="806"/>
      <c r="AGE50" s="806"/>
      <c r="AGF50" s="806"/>
      <c r="AGG50" s="806"/>
      <c r="AGH50" s="806"/>
      <c r="AGI50" s="806"/>
      <c r="AGJ50" s="806"/>
      <c r="AGK50" s="806"/>
      <c r="AGL50" s="806"/>
      <c r="AGM50" s="806"/>
      <c r="AGN50" s="806"/>
      <c r="AGO50" s="806"/>
      <c r="AGP50" s="806"/>
      <c r="AGQ50" s="806"/>
      <c r="AGR50" s="806"/>
      <c r="AGS50" s="806"/>
      <c r="AGT50" s="806"/>
      <c r="AGU50" s="806"/>
      <c r="AGV50" s="806"/>
      <c r="AGW50" s="806"/>
      <c r="AGX50" s="806"/>
      <c r="AGY50" s="806"/>
      <c r="AGZ50" s="806"/>
      <c r="AHA50" s="806"/>
      <c r="AHB50" s="806"/>
      <c r="AHC50" s="806"/>
      <c r="AHD50" s="806"/>
      <c r="AHE50" s="806"/>
      <c r="AHF50" s="806"/>
      <c r="AHG50" s="806"/>
      <c r="AHH50" s="806"/>
      <c r="AHI50" s="806"/>
      <c r="AHJ50" s="806"/>
      <c r="AHK50" s="806"/>
      <c r="AHL50" s="806"/>
      <c r="AHM50" s="806"/>
      <c r="AHN50" s="806"/>
      <c r="AHO50" s="806"/>
      <c r="AHP50" s="806"/>
      <c r="AHQ50" s="806"/>
      <c r="AHR50" s="806"/>
      <c r="AHS50" s="806"/>
      <c r="AHT50" s="806"/>
      <c r="AHU50" s="806"/>
      <c r="AHV50" s="806"/>
      <c r="AHW50" s="806"/>
      <c r="AHX50" s="806"/>
      <c r="AHY50" s="806"/>
      <c r="AHZ50" s="806"/>
      <c r="AIA50" s="806"/>
      <c r="AIB50" s="806"/>
      <c r="AIC50" s="806"/>
      <c r="AID50" s="806"/>
      <c r="AIE50" s="806"/>
      <c r="AIF50" s="806"/>
      <c r="AIG50" s="806"/>
      <c r="AIH50" s="806"/>
      <c r="AII50" s="806"/>
      <c r="AIJ50" s="806"/>
      <c r="AIK50" s="806"/>
      <c r="AIL50" s="806"/>
      <c r="AIM50" s="806"/>
      <c r="AIN50" s="806"/>
      <c r="AIO50" s="806"/>
      <c r="AIP50" s="806"/>
      <c r="AIQ50" s="806"/>
      <c r="AIR50" s="806"/>
      <c r="AIS50" s="806"/>
      <c r="AIT50" s="806"/>
      <c r="AIU50" s="806"/>
      <c r="AIV50" s="806"/>
      <c r="AIW50" s="806"/>
      <c r="AIX50" s="806"/>
      <c r="AIY50" s="806"/>
      <c r="AIZ50" s="806"/>
      <c r="AJA50" s="806"/>
      <c r="AJB50" s="806"/>
      <c r="AJC50" s="806"/>
      <c r="AJD50" s="806"/>
      <c r="AJE50" s="806"/>
      <c r="AJF50" s="806"/>
      <c r="AJG50" s="806"/>
      <c r="AJH50" s="806"/>
      <c r="AJI50" s="806"/>
      <c r="AJJ50" s="806"/>
      <c r="AJK50" s="806"/>
      <c r="AJL50" s="806"/>
      <c r="AJM50" s="806"/>
      <c r="AJN50" s="806"/>
      <c r="AJO50" s="806"/>
      <c r="AJP50" s="806"/>
      <c r="AJQ50" s="806"/>
      <c r="AJR50" s="806"/>
      <c r="AJS50" s="806"/>
      <c r="AJT50" s="806"/>
      <c r="AJU50" s="806"/>
      <c r="AJV50" s="806"/>
      <c r="AJW50" s="806"/>
      <c r="AJX50" s="806"/>
      <c r="AJY50" s="806"/>
      <c r="AJZ50" s="806"/>
      <c r="AKA50" s="806"/>
      <c r="AKB50" s="806"/>
      <c r="AKC50" s="806"/>
      <c r="AKD50" s="806"/>
      <c r="AKE50" s="806"/>
      <c r="AKF50" s="806"/>
      <c r="AKG50" s="806"/>
      <c r="AKH50" s="806"/>
      <c r="AKI50" s="806"/>
      <c r="AKJ50" s="806"/>
      <c r="AKK50" s="806"/>
      <c r="AKL50" s="806"/>
      <c r="AKM50" s="806"/>
      <c r="AKN50" s="806"/>
      <c r="AKO50" s="806"/>
      <c r="AKP50" s="806"/>
      <c r="AKQ50" s="806"/>
      <c r="AKR50" s="806"/>
      <c r="AKS50" s="806"/>
      <c r="AKT50" s="806"/>
      <c r="AKU50" s="806"/>
      <c r="AKV50" s="806"/>
      <c r="AKW50" s="806"/>
      <c r="AKX50" s="806"/>
      <c r="AKY50" s="806"/>
      <c r="AKZ50" s="806"/>
      <c r="ALA50" s="806"/>
      <c r="ALB50" s="806"/>
      <c r="ALC50" s="806"/>
      <c r="ALD50" s="806"/>
      <c r="ALE50" s="806"/>
      <c r="ALF50" s="806"/>
      <c r="ALG50" s="806"/>
      <c r="ALH50" s="806"/>
      <c r="ALI50" s="806"/>
      <c r="ALJ50" s="806"/>
      <c r="ALK50" s="806"/>
      <c r="ALL50" s="806"/>
      <c r="ALM50" s="806"/>
      <c r="ALN50" s="806"/>
      <c r="ALO50" s="806"/>
      <c r="ALP50" s="806"/>
      <c r="ALQ50" s="806"/>
      <c r="ALR50" s="806"/>
      <c r="ALS50" s="806"/>
      <c r="ALT50" s="806"/>
      <c r="ALU50" s="806"/>
      <c r="ALV50" s="806"/>
      <c r="ALW50" s="806"/>
      <c r="ALX50" s="806"/>
      <c r="ALY50" s="806"/>
      <c r="ALZ50" s="806"/>
      <c r="AMA50" s="806"/>
      <c r="AMB50" s="806"/>
      <c r="AMC50" s="806"/>
      <c r="AMD50" s="806"/>
      <c r="AME50" s="806"/>
      <c r="AMF50" s="806"/>
      <c r="AMG50" s="806"/>
      <c r="AMH50" s="806"/>
      <c r="AMI50" s="806"/>
      <c r="AMJ50" s="806"/>
    </row>
    <row r="51" spans="1:1024" s="1003" customFormat="1" ht="109.5" customHeight="1">
      <c r="A51" s="997" t="s">
        <v>2763</v>
      </c>
      <c r="B51" s="998" t="s">
        <v>1481</v>
      </c>
      <c r="C51" s="1032"/>
      <c r="D51" s="999" t="s">
        <v>2764</v>
      </c>
      <c r="E51" s="999" t="s">
        <v>2765</v>
      </c>
      <c r="F51" s="1033">
        <v>1094</v>
      </c>
      <c r="G51" s="1033">
        <f t="shared" si="0"/>
        <v>1094</v>
      </c>
      <c r="H51" s="367"/>
      <c r="I51" s="367"/>
      <c r="J51" s="982"/>
      <c r="L51" s="806"/>
      <c r="M51" s="806"/>
      <c r="N51" s="806"/>
      <c r="O51" s="806"/>
      <c r="P51" s="806"/>
      <c r="Q51" s="806"/>
      <c r="R51" s="806"/>
      <c r="S51" s="806"/>
      <c r="T51" s="806"/>
      <c r="U51" s="806"/>
      <c r="V51" s="806"/>
      <c r="W51" s="806"/>
      <c r="X51" s="806"/>
      <c r="Y51" s="806"/>
      <c r="Z51" s="806"/>
      <c r="AA51" s="806"/>
      <c r="AB51" s="806"/>
      <c r="AC51" s="806"/>
      <c r="AD51" s="806"/>
      <c r="AE51" s="806"/>
      <c r="AF51" s="806"/>
      <c r="AG51" s="806"/>
      <c r="AH51" s="806"/>
      <c r="AI51" s="806"/>
      <c r="AJ51" s="806"/>
      <c r="AK51" s="806"/>
      <c r="AL51" s="806"/>
      <c r="AM51" s="806"/>
      <c r="AN51" s="806"/>
      <c r="AO51" s="806"/>
      <c r="AP51" s="806"/>
      <c r="AQ51" s="806"/>
      <c r="AR51" s="806"/>
      <c r="AS51" s="806"/>
      <c r="AT51" s="806"/>
      <c r="AU51" s="806"/>
      <c r="AV51" s="806"/>
      <c r="AW51" s="806"/>
      <c r="AX51" s="806"/>
      <c r="AY51" s="806"/>
      <c r="AZ51" s="806"/>
      <c r="BA51" s="806"/>
      <c r="BB51" s="806"/>
      <c r="BC51" s="806"/>
      <c r="BD51" s="806"/>
      <c r="BE51" s="806"/>
      <c r="BF51" s="806"/>
      <c r="BG51" s="806"/>
      <c r="BH51" s="806"/>
      <c r="BI51" s="806"/>
      <c r="BJ51" s="806"/>
      <c r="BK51" s="806"/>
      <c r="BL51" s="806"/>
      <c r="BM51" s="806"/>
      <c r="BN51" s="806"/>
      <c r="BO51" s="806"/>
      <c r="BP51" s="806"/>
      <c r="BQ51" s="806"/>
      <c r="BR51" s="806"/>
      <c r="BS51" s="806"/>
      <c r="BT51" s="806"/>
      <c r="BU51" s="806"/>
      <c r="BV51" s="806"/>
      <c r="BW51" s="806"/>
      <c r="BX51" s="806"/>
      <c r="BY51" s="806"/>
      <c r="BZ51" s="806"/>
      <c r="CA51" s="806"/>
      <c r="CB51" s="806"/>
      <c r="CC51" s="806"/>
      <c r="CD51" s="806"/>
      <c r="CE51" s="806"/>
      <c r="CF51" s="806"/>
      <c r="CG51" s="806"/>
      <c r="CH51" s="806"/>
      <c r="CI51" s="806"/>
      <c r="CJ51" s="806"/>
      <c r="CK51" s="806"/>
      <c r="CL51" s="806"/>
      <c r="CM51" s="806"/>
      <c r="CN51" s="806"/>
      <c r="CO51" s="806"/>
      <c r="CP51" s="806"/>
      <c r="CQ51" s="806"/>
      <c r="CR51" s="806"/>
      <c r="CS51" s="806"/>
      <c r="CT51" s="806"/>
      <c r="CU51" s="806"/>
      <c r="CV51" s="806"/>
      <c r="CW51" s="806"/>
      <c r="CX51" s="806"/>
      <c r="CY51" s="806"/>
      <c r="CZ51" s="806"/>
      <c r="DA51" s="806"/>
      <c r="DB51" s="806"/>
      <c r="DC51" s="806"/>
      <c r="DD51" s="806"/>
      <c r="DE51" s="806"/>
      <c r="DF51" s="806"/>
      <c r="DG51" s="806"/>
      <c r="DH51" s="806"/>
      <c r="DI51" s="806"/>
      <c r="DJ51" s="806"/>
      <c r="DK51" s="806"/>
      <c r="DL51" s="806"/>
      <c r="DM51" s="806"/>
      <c r="DN51" s="806"/>
      <c r="DO51" s="806"/>
      <c r="DP51" s="806"/>
      <c r="DQ51" s="806"/>
      <c r="DR51" s="806"/>
      <c r="DS51" s="806"/>
      <c r="DT51" s="806"/>
      <c r="DU51" s="806"/>
      <c r="DV51" s="806"/>
      <c r="DW51" s="806"/>
      <c r="DX51" s="806"/>
      <c r="DY51" s="806"/>
      <c r="DZ51" s="806"/>
      <c r="EA51" s="806"/>
      <c r="EB51" s="806"/>
      <c r="EC51" s="806"/>
      <c r="ED51" s="806"/>
      <c r="EE51" s="806"/>
      <c r="EF51" s="806"/>
      <c r="EG51" s="806"/>
      <c r="EH51" s="806"/>
      <c r="EI51" s="806"/>
      <c r="EJ51" s="806"/>
      <c r="EK51" s="806"/>
      <c r="EL51" s="806"/>
      <c r="EM51" s="806"/>
      <c r="EN51" s="806"/>
      <c r="EO51" s="806"/>
      <c r="EP51" s="806"/>
      <c r="EQ51" s="806"/>
      <c r="ER51" s="806"/>
      <c r="ES51" s="806"/>
      <c r="ET51" s="806"/>
      <c r="EU51" s="806"/>
      <c r="EV51" s="806"/>
      <c r="EW51" s="806"/>
      <c r="EX51" s="806"/>
      <c r="EY51" s="806"/>
      <c r="EZ51" s="806"/>
      <c r="FA51" s="806"/>
      <c r="FB51" s="806"/>
      <c r="FC51" s="806"/>
      <c r="FD51" s="806"/>
      <c r="FE51" s="806"/>
      <c r="FF51" s="806"/>
      <c r="FG51" s="806"/>
      <c r="FH51" s="806"/>
      <c r="FI51" s="806"/>
      <c r="FJ51" s="806"/>
      <c r="FK51" s="806"/>
      <c r="FL51" s="806"/>
      <c r="FM51" s="806"/>
      <c r="FN51" s="806"/>
      <c r="FO51" s="806"/>
      <c r="FP51" s="806"/>
      <c r="FQ51" s="806"/>
      <c r="FR51" s="806"/>
      <c r="FS51" s="806"/>
      <c r="FT51" s="806"/>
      <c r="FU51" s="806"/>
      <c r="FV51" s="806"/>
      <c r="FW51" s="806"/>
      <c r="FX51" s="806"/>
      <c r="FY51" s="806"/>
      <c r="FZ51" s="806"/>
      <c r="GA51" s="806"/>
      <c r="GB51" s="806"/>
      <c r="GC51" s="806"/>
      <c r="GD51" s="806"/>
      <c r="GE51" s="806"/>
      <c r="GF51" s="806"/>
      <c r="GG51" s="806"/>
      <c r="GH51" s="806"/>
      <c r="GI51" s="806"/>
      <c r="GJ51" s="806"/>
      <c r="GK51" s="806"/>
      <c r="GL51" s="806"/>
      <c r="GM51" s="806"/>
      <c r="GN51" s="806"/>
      <c r="GO51" s="806"/>
      <c r="GP51" s="806"/>
      <c r="GQ51" s="806"/>
      <c r="GR51" s="806"/>
      <c r="GS51" s="806"/>
      <c r="GT51" s="806"/>
      <c r="GU51" s="806"/>
      <c r="GV51" s="806"/>
      <c r="GW51" s="806"/>
      <c r="GX51" s="806"/>
      <c r="GY51" s="806"/>
      <c r="GZ51" s="806"/>
      <c r="HA51" s="806"/>
      <c r="HB51" s="806"/>
      <c r="HC51" s="806"/>
      <c r="HD51" s="806"/>
      <c r="HE51" s="806"/>
      <c r="HF51" s="806"/>
      <c r="HG51" s="806"/>
      <c r="HH51" s="806"/>
      <c r="HI51" s="806"/>
      <c r="HJ51" s="806"/>
      <c r="HK51" s="806"/>
      <c r="HL51" s="806"/>
      <c r="HM51" s="806"/>
      <c r="HN51" s="806"/>
      <c r="HO51" s="806"/>
      <c r="HP51" s="806"/>
      <c r="HQ51" s="806"/>
      <c r="HR51" s="806"/>
      <c r="HS51" s="806"/>
      <c r="HT51" s="806"/>
      <c r="HU51" s="806"/>
      <c r="HV51" s="806"/>
      <c r="HW51" s="806"/>
      <c r="HX51" s="806"/>
      <c r="HY51" s="806"/>
      <c r="HZ51" s="806"/>
      <c r="IA51" s="806"/>
      <c r="IB51" s="806"/>
      <c r="IC51" s="806"/>
      <c r="ID51" s="806"/>
      <c r="IE51" s="806"/>
      <c r="IF51" s="806"/>
      <c r="IG51" s="806"/>
      <c r="IH51" s="806"/>
      <c r="II51" s="806"/>
      <c r="IJ51" s="806"/>
      <c r="IK51" s="806"/>
      <c r="IL51" s="806"/>
      <c r="IM51" s="806"/>
      <c r="IN51" s="806"/>
      <c r="IO51" s="806"/>
      <c r="IP51" s="806"/>
      <c r="IQ51" s="806"/>
      <c r="IR51" s="806"/>
      <c r="IS51" s="806"/>
      <c r="IT51" s="806"/>
      <c r="IU51" s="806"/>
      <c r="IV51" s="806"/>
      <c r="IW51" s="806"/>
      <c r="IX51" s="806"/>
      <c r="IY51" s="806"/>
      <c r="IZ51" s="806"/>
      <c r="JA51" s="806"/>
      <c r="JB51" s="806"/>
      <c r="JC51" s="806"/>
      <c r="JD51" s="806"/>
      <c r="JE51" s="806"/>
      <c r="JF51" s="806"/>
      <c r="JG51" s="806"/>
      <c r="JH51" s="806"/>
      <c r="JI51" s="806"/>
      <c r="JJ51" s="806"/>
      <c r="JK51" s="806"/>
      <c r="JL51" s="806"/>
      <c r="JM51" s="806"/>
      <c r="JN51" s="806"/>
      <c r="JO51" s="806"/>
      <c r="JP51" s="806"/>
      <c r="JQ51" s="806"/>
      <c r="JR51" s="806"/>
      <c r="JS51" s="806"/>
      <c r="JT51" s="806"/>
      <c r="JU51" s="806"/>
      <c r="JV51" s="806"/>
      <c r="JW51" s="806"/>
      <c r="JX51" s="806"/>
      <c r="JY51" s="806"/>
      <c r="JZ51" s="806"/>
      <c r="KA51" s="806"/>
      <c r="KB51" s="806"/>
      <c r="KC51" s="806"/>
      <c r="KD51" s="806"/>
      <c r="KE51" s="806"/>
      <c r="KF51" s="806"/>
      <c r="KG51" s="806"/>
      <c r="KH51" s="806"/>
      <c r="KI51" s="806"/>
      <c r="KJ51" s="806"/>
      <c r="KK51" s="806"/>
      <c r="KL51" s="806"/>
      <c r="KM51" s="806"/>
      <c r="KN51" s="806"/>
      <c r="KO51" s="806"/>
      <c r="KP51" s="806"/>
      <c r="KQ51" s="806"/>
      <c r="KR51" s="806"/>
      <c r="KS51" s="806"/>
      <c r="KT51" s="806"/>
      <c r="KU51" s="806"/>
      <c r="KV51" s="806"/>
      <c r="KW51" s="806"/>
      <c r="KX51" s="806"/>
      <c r="KY51" s="806"/>
      <c r="KZ51" s="806"/>
      <c r="LA51" s="806"/>
      <c r="LB51" s="806"/>
      <c r="LC51" s="806"/>
      <c r="LD51" s="806"/>
      <c r="LE51" s="806"/>
      <c r="LF51" s="806"/>
      <c r="LG51" s="806"/>
      <c r="LH51" s="806"/>
      <c r="LI51" s="806"/>
      <c r="LJ51" s="806"/>
      <c r="LK51" s="806"/>
      <c r="LL51" s="806"/>
      <c r="LM51" s="806"/>
      <c r="LN51" s="806"/>
      <c r="LO51" s="806"/>
      <c r="LP51" s="806"/>
      <c r="LQ51" s="806"/>
      <c r="LR51" s="806"/>
      <c r="LS51" s="806"/>
      <c r="LT51" s="806"/>
      <c r="LU51" s="806"/>
      <c r="LV51" s="806"/>
      <c r="LW51" s="806"/>
      <c r="LX51" s="806"/>
      <c r="LY51" s="806"/>
      <c r="LZ51" s="806"/>
      <c r="MA51" s="806"/>
      <c r="MB51" s="806"/>
      <c r="MC51" s="806"/>
      <c r="MD51" s="806"/>
      <c r="ME51" s="806"/>
      <c r="MF51" s="806"/>
      <c r="MG51" s="806"/>
      <c r="MH51" s="806"/>
      <c r="MI51" s="806"/>
      <c r="MJ51" s="806"/>
      <c r="MK51" s="806"/>
      <c r="ML51" s="806"/>
      <c r="MM51" s="806"/>
      <c r="MN51" s="806"/>
      <c r="MO51" s="806"/>
      <c r="MP51" s="806"/>
      <c r="MQ51" s="806"/>
      <c r="MR51" s="806"/>
      <c r="MS51" s="806"/>
      <c r="MT51" s="806"/>
      <c r="MU51" s="806"/>
      <c r="MV51" s="806"/>
      <c r="MW51" s="806"/>
      <c r="MX51" s="806"/>
      <c r="MY51" s="806"/>
      <c r="MZ51" s="806"/>
      <c r="NA51" s="806"/>
      <c r="NB51" s="806"/>
      <c r="NC51" s="806"/>
      <c r="ND51" s="806"/>
      <c r="NE51" s="806"/>
      <c r="NF51" s="806"/>
      <c r="NG51" s="806"/>
      <c r="NH51" s="806"/>
      <c r="NI51" s="806"/>
      <c r="NJ51" s="806"/>
      <c r="NK51" s="806"/>
      <c r="NL51" s="806"/>
      <c r="NM51" s="806"/>
      <c r="NN51" s="806"/>
      <c r="NO51" s="806"/>
      <c r="NP51" s="806"/>
      <c r="NQ51" s="806"/>
      <c r="NR51" s="806"/>
      <c r="NS51" s="806"/>
      <c r="NT51" s="806"/>
      <c r="NU51" s="806"/>
      <c r="NV51" s="806"/>
      <c r="NW51" s="806"/>
      <c r="NX51" s="806"/>
      <c r="NY51" s="806"/>
      <c r="NZ51" s="806"/>
      <c r="OA51" s="806"/>
      <c r="OB51" s="806"/>
      <c r="OC51" s="806"/>
      <c r="OD51" s="806"/>
      <c r="OE51" s="806"/>
      <c r="OF51" s="806"/>
      <c r="OG51" s="806"/>
      <c r="OH51" s="806"/>
      <c r="OI51" s="806"/>
      <c r="OJ51" s="806"/>
      <c r="OK51" s="806"/>
      <c r="OL51" s="806"/>
      <c r="OM51" s="806"/>
      <c r="ON51" s="806"/>
      <c r="OO51" s="806"/>
      <c r="OP51" s="806"/>
      <c r="OQ51" s="806"/>
      <c r="OR51" s="806"/>
      <c r="OS51" s="806"/>
      <c r="OT51" s="806"/>
      <c r="OU51" s="806"/>
      <c r="OV51" s="806"/>
      <c r="OW51" s="806"/>
      <c r="OX51" s="806"/>
      <c r="OY51" s="806"/>
      <c r="OZ51" s="806"/>
      <c r="PA51" s="806"/>
      <c r="PB51" s="806"/>
      <c r="PC51" s="806"/>
      <c r="PD51" s="806"/>
      <c r="PE51" s="806"/>
      <c r="PF51" s="806"/>
      <c r="PG51" s="806"/>
      <c r="PH51" s="806"/>
      <c r="PI51" s="806"/>
      <c r="PJ51" s="806"/>
      <c r="PK51" s="806"/>
      <c r="PL51" s="806"/>
      <c r="PM51" s="806"/>
      <c r="PN51" s="806"/>
      <c r="PO51" s="806"/>
      <c r="PP51" s="806"/>
      <c r="PQ51" s="806"/>
      <c r="PR51" s="806"/>
      <c r="PS51" s="806"/>
      <c r="PT51" s="806"/>
      <c r="PU51" s="806"/>
      <c r="PV51" s="806"/>
      <c r="PW51" s="806"/>
      <c r="PX51" s="806"/>
      <c r="PY51" s="806"/>
      <c r="PZ51" s="806"/>
      <c r="QA51" s="806"/>
      <c r="QB51" s="806"/>
      <c r="QC51" s="806"/>
      <c r="QD51" s="806"/>
      <c r="QE51" s="806"/>
      <c r="QF51" s="806"/>
      <c r="QG51" s="806"/>
      <c r="QH51" s="806"/>
      <c r="QI51" s="806"/>
      <c r="QJ51" s="806"/>
      <c r="QK51" s="806"/>
      <c r="QL51" s="806"/>
      <c r="QM51" s="806"/>
      <c r="QN51" s="806"/>
      <c r="QO51" s="806"/>
      <c r="QP51" s="806"/>
      <c r="QQ51" s="806"/>
      <c r="QR51" s="806"/>
      <c r="QS51" s="806"/>
      <c r="QT51" s="806"/>
      <c r="QU51" s="806"/>
      <c r="QV51" s="806"/>
      <c r="QW51" s="806"/>
      <c r="QX51" s="806"/>
      <c r="QY51" s="806"/>
      <c r="QZ51" s="806"/>
      <c r="RA51" s="806"/>
      <c r="RB51" s="806"/>
      <c r="RC51" s="806"/>
      <c r="RD51" s="806"/>
      <c r="RE51" s="806"/>
      <c r="RF51" s="806"/>
      <c r="RG51" s="806"/>
      <c r="RH51" s="806"/>
      <c r="RI51" s="806"/>
      <c r="RJ51" s="806"/>
      <c r="RK51" s="806"/>
      <c r="RL51" s="806"/>
      <c r="RM51" s="806"/>
      <c r="RN51" s="806"/>
      <c r="RO51" s="806"/>
      <c r="RP51" s="806"/>
      <c r="RQ51" s="806"/>
      <c r="RR51" s="806"/>
      <c r="RS51" s="806"/>
      <c r="RT51" s="806"/>
      <c r="RU51" s="806"/>
      <c r="RV51" s="806"/>
      <c r="RW51" s="806"/>
      <c r="RX51" s="806"/>
      <c r="RY51" s="806"/>
      <c r="RZ51" s="806"/>
      <c r="SA51" s="806"/>
      <c r="SB51" s="806"/>
      <c r="SC51" s="806"/>
      <c r="SD51" s="806"/>
      <c r="SE51" s="806"/>
      <c r="SF51" s="806"/>
      <c r="SG51" s="806"/>
      <c r="SH51" s="806"/>
      <c r="SI51" s="806"/>
      <c r="SJ51" s="806"/>
      <c r="SK51" s="806"/>
      <c r="SL51" s="806"/>
      <c r="SM51" s="806"/>
      <c r="SN51" s="806"/>
      <c r="SO51" s="806"/>
      <c r="SP51" s="806"/>
      <c r="SQ51" s="806"/>
      <c r="SR51" s="806"/>
      <c r="SS51" s="806"/>
      <c r="ST51" s="806"/>
      <c r="SU51" s="806"/>
      <c r="SV51" s="806"/>
      <c r="SW51" s="806"/>
      <c r="SX51" s="806"/>
      <c r="SY51" s="806"/>
      <c r="SZ51" s="806"/>
      <c r="TA51" s="806"/>
      <c r="TB51" s="806"/>
      <c r="TC51" s="806"/>
      <c r="TD51" s="806"/>
      <c r="TE51" s="806"/>
      <c r="TF51" s="806"/>
      <c r="TG51" s="806"/>
      <c r="TH51" s="806"/>
      <c r="TI51" s="806"/>
      <c r="TJ51" s="806"/>
      <c r="TK51" s="806"/>
      <c r="TL51" s="806"/>
      <c r="TM51" s="806"/>
      <c r="TN51" s="806"/>
      <c r="TO51" s="806"/>
      <c r="TP51" s="806"/>
      <c r="TQ51" s="806"/>
      <c r="TR51" s="806"/>
      <c r="TS51" s="806"/>
      <c r="TT51" s="806"/>
      <c r="TU51" s="806"/>
      <c r="TV51" s="806"/>
      <c r="TW51" s="806"/>
      <c r="TX51" s="806"/>
      <c r="TY51" s="806"/>
      <c r="TZ51" s="806"/>
      <c r="UA51" s="806"/>
      <c r="UB51" s="806"/>
      <c r="UC51" s="806"/>
      <c r="UD51" s="806"/>
      <c r="UE51" s="806"/>
      <c r="UF51" s="806"/>
      <c r="UG51" s="806"/>
      <c r="UH51" s="806"/>
      <c r="UI51" s="806"/>
      <c r="UJ51" s="806"/>
      <c r="UK51" s="806"/>
      <c r="UL51" s="806"/>
      <c r="UM51" s="806"/>
      <c r="UN51" s="806"/>
      <c r="UO51" s="806"/>
      <c r="UP51" s="806"/>
      <c r="UQ51" s="806"/>
      <c r="UR51" s="806"/>
      <c r="US51" s="806"/>
      <c r="UT51" s="806"/>
      <c r="UU51" s="806"/>
      <c r="UV51" s="806"/>
      <c r="UW51" s="806"/>
      <c r="UX51" s="806"/>
      <c r="UY51" s="806"/>
      <c r="UZ51" s="806"/>
      <c r="VA51" s="806"/>
      <c r="VB51" s="806"/>
      <c r="VC51" s="806"/>
      <c r="VD51" s="806"/>
      <c r="VE51" s="806"/>
      <c r="VF51" s="806"/>
      <c r="VG51" s="806"/>
      <c r="VH51" s="806"/>
      <c r="VI51" s="806"/>
      <c r="VJ51" s="806"/>
      <c r="VK51" s="806"/>
      <c r="VL51" s="806"/>
      <c r="VM51" s="806"/>
      <c r="VN51" s="806"/>
      <c r="VO51" s="806"/>
      <c r="VP51" s="806"/>
      <c r="VQ51" s="806"/>
      <c r="VR51" s="806"/>
      <c r="VS51" s="806"/>
      <c r="VT51" s="806"/>
      <c r="VU51" s="806"/>
      <c r="VV51" s="806"/>
      <c r="VW51" s="806"/>
      <c r="VX51" s="806"/>
      <c r="VY51" s="806"/>
      <c r="VZ51" s="806"/>
      <c r="WA51" s="806"/>
      <c r="WB51" s="806"/>
      <c r="WC51" s="806"/>
      <c r="WD51" s="806"/>
      <c r="WE51" s="806"/>
      <c r="WF51" s="806"/>
      <c r="WG51" s="806"/>
      <c r="WH51" s="806"/>
      <c r="WI51" s="806"/>
      <c r="WJ51" s="806"/>
      <c r="WK51" s="806"/>
      <c r="WL51" s="806"/>
      <c r="WM51" s="806"/>
      <c r="WN51" s="806"/>
      <c r="WO51" s="806"/>
      <c r="WP51" s="806"/>
      <c r="WQ51" s="806"/>
      <c r="WR51" s="806"/>
      <c r="WS51" s="806"/>
      <c r="WT51" s="806"/>
      <c r="WU51" s="806"/>
      <c r="WV51" s="806"/>
      <c r="WW51" s="806"/>
      <c r="WX51" s="806"/>
      <c r="WY51" s="806"/>
      <c r="WZ51" s="806"/>
      <c r="XA51" s="806"/>
      <c r="XB51" s="806"/>
      <c r="XC51" s="806"/>
      <c r="XD51" s="806"/>
      <c r="XE51" s="806"/>
      <c r="XF51" s="806"/>
      <c r="XG51" s="806"/>
      <c r="XH51" s="806"/>
      <c r="XI51" s="806"/>
      <c r="XJ51" s="806"/>
      <c r="XK51" s="806"/>
      <c r="XL51" s="806"/>
      <c r="XM51" s="806"/>
      <c r="XN51" s="806"/>
      <c r="XO51" s="806"/>
      <c r="XP51" s="806"/>
      <c r="XQ51" s="806"/>
      <c r="XR51" s="806"/>
      <c r="XS51" s="806"/>
      <c r="XT51" s="806"/>
      <c r="XU51" s="806"/>
      <c r="XV51" s="806"/>
      <c r="XW51" s="806"/>
      <c r="XX51" s="806"/>
      <c r="XY51" s="806"/>
      <c r="XZ51" s="806"/>
      <c r="YA51" s="806"/>
      <c r="YB51" s="806"/>
      <c r="YC51" s="806"/>
      <c r="YD51" s="806"/>
      <c r="YE51" s="806"/>
      <c r="YF51" s="806"/>
      <c r="YG51" s="806"/>
      <c r="YH51" s="806"/>
      <c r="YI51" s="806"/>
      <c r="YJ51" s="806"/>
      <c r="YK51" s="806"/>
      <c r="YL51" s="806"/>
      <c r="YM51" s="806"/>
      <c r="YN51" s="806"/>
      <c r="YO51" s="806"/>
      <c r="YP51" s="806"/>
      <c r="YQ51" s="806"/>
      <c r="YR51" s="806"/>
      <c r="YS51" s="806"/>
      <c r="YT51" s="806"/>
      <c r="YU51" s="806"/>
      <c r="YV51" s="806"/>
      <c r="YW51" s="806"/>
      <c r="YX51" s="806"/>
      <c r="YY51" s="806"/>
      <c r="YZ51" s="806"/>
      <c r="ZA51" s="806"/>
      <c r="ZB51" s="806"/>
      <c r="ZC51" s="806"/>
      <c r="ZD51" s="806"/>
      <c r="ZE51" s="806"/>
      <c r="ZF51" s="806"/>
      <c r="ZG51" s="806"/>
      <c r="ZH51" s="806"/>
      <c r="ZI51" s="806"/>
      <c r="ZJ51" s="806"/>
      <c r="ZK51" s="806"/>
      <c r="ZL51" s="806"/>
      <c r="ZM51" s="806"/>
      <c r="ZN51" s="806"/>
      <c r="ZO51" s="806"/>
      <c r="ZP51" s="806"/>
      <c r="ZQ51" s="806"/>
      <c r="ZR51" s="806"/>
      <c r="ZS51" s="806"/>
      <c r="ZT51" s="806"/>
      <c r="ZU51" s="806"/>
      <c r="ZV51" s="806"/>
      <c r="ZW51" s="806"/>
      <c r="ZX51" s="806"/>
      <c r="ZY51" s="806"/>
      <c r="ZZ51" s="806"/>
      <c r="AAA51" s="806"/>
      <c r="AAB51" s="806"/>
      <c r="AAC51" s="806"/>
      <c r="AAD51" s="806"/>
      <c r="AAE51" s="806"/>
      <c r="AAF51" s="806"/>
      <c r="AAG51" s="806"/>
      <c r="AAH51" s="806"/>
      <c r="AAI51" s="806"/>
      <c r="AAJ51" s="806"/>
      <c r="AAK51" s="806"/>
      <c r="AAL51" s="806"/>
      <c r="AAM51" s="806"/>
      <c r="AAN51" s="806"/>
      <c r="AAO51" s="806"/>
      <c r="AAP51" s="806"/>
      <c r="AAQ51" s="806"/>
      <c r="AAR51" s="806"/>
      <c r="AAS51" s="806"/>
      <c r="AAT51" s="806"/>
      <c r="AAU51" s="806"/>
      <c r="AAV51" s="806"/>
      <c r="AAW51" s="806"/>
      <c r="AAX51" s="806"/>
      <c r="AAY51" s="806"/>
      <c r="AAZ51" s="806"/>
      <c r="ABA51" s="806"/>
      <c r="ABB51" s="806"/>
      <c r="ABC51" s="806"/>
      <c r="ABD51" s="806"/>
      <c r="ABE51" s="806"/>
      <c r="ABF51" s="806"/>
      <c r="ABG51" s="806"/>
      <c r="ABH51" s="806"/>
      <c r="ABI51" s="806"/>
      <c r="ABJ51" s="806"/>
      <c r="ABK51" s="806"/>
      <c r="ABL51" s="806"/>
      <c r="ABM51" s="806"/>
      <c r="ABN51" s="806"/>
      <c r="ABO51" s="806"/>
      <c r="ABP51" s="806"/>
      <c r="ABQ51" s="806"/>
      <c r="ABR51" s="806"/>
      <c r="ABS51" s="806"/>
      <c r="ABT51" s="806"/>
      <c r="ABU51" s="806"/>
      <c r="ABV51" s="806"/>
      <c r="ABW51" s="806"/>
      <c r="ABX51" s="806"/>
      <c r="ABY51" s="806"/>
      <c r="ABZ51" s="806"/>
      <c r="ACA51" s="806"/>
      <c r="ACB51" s="806"/>
      <c r="ACC51" s="806"/>
      <c r="ACD51" s="806"/>
      <c r="ACE51" s="806"/>
      <c r="ACF51" s="806"/>
      <c r="ACG51" s="806"/>
      <c r="ACH51" s="806"/>
      <c r="ACI51" s="806"/>
      <c r="ACJ51" s="806"/>
      <c r="ACK51" s="806"/>
      <c r="ACL51" s="806"/>
      <c r="ACM51" s="806"/>
      <c r="ACN51" s="806"/>
      <c r="ACO51" s="806"/>
      <c r="ACP51" s="806"/>
      <c r="ACQ51" s="806"/>
      <c r="ACR51" s="806"/>
      <c r="ACS51" s="806"/>
      <c r="ACT51" s="806"/>
      <c r="ACU51" s="806"/>
      <c r="ACV51" s="806"/>
      <c r="ACW51" s="806"/>
      <c r="ACX51" s="806"/>
      <c r="ACY51" s="806"/>
      <c r="ACZ51" s="806"/>
      <c r="ADA51" s="806"/>
      <c r="ADB51" s="806"/>
      <c r="ADC51" s="806"/>
      <c r="ADD51" s="806"/>
      <c r="ADE51" s="806"/>
      <c r="ADF51" s="806"/>
      <c r="ADG51" s="806"/>
      <c r="ADH51" s="806"/>
      <c r="ADI51" s="806"/>
      <c r="ADJ51" s="806"/>
      <c r="ADK51" s="806"/>
      <c r="ADL51" s="806"/>
      <c r="ADM51" s="806"/>
      <c r="ADN51" s="806"/>
      <c r="ADO51" s="806"/>
      <c r="ADP51" s="806"/>
      <c r="ADQ51" s="806"/>
      <c r="ADR51" s="806"/>
      <c r="ADS51" s="806"/>
      <c r="ADT51" s="806"/>
      <c r="ADU51" s="806"/>
      <c r="ADV51" s="806"/>
      <c r="ADW51" s="806"/>
      <c r="ADX51" s="806"/>
      <c r="ADY51" s="806"/>
      <c r="ADZ51" s="806"/>
      <c r="AEA51" s="806"/>
      <c r="AEB51" s="806"/>
      <c r="AEC51" s="806"/>
      <c r="AED51" s="806"/>
      <c r="AEE51" s="806"/>
      <c r="AEF51" s="806"/>
      <c r="AEG51" s="806"/>
      <c r="AEH51" s="806"/>
      <c r="AEI51" s="806"/>
      <c r="AEJ51" s="806"/>
      <c r="AEK51" s="806"/>
      <c r="AEL51" s="806"/>
      <c r="AEM51" s="806"/>
      <c r="AEN51" s="806"/>
      <c r="AEO51" s="806"/>
      <c r="AEP51" s="806"/>
      <c r="AEQ51" s="806"/>
      <c r="AER51" s="806"/>
      <c r="AES51" s="806"/>
      <c r="AET51" s="806"/>
      <c r="AEU51" s="806"/>
      <c r="AEV51" s="806"/>
      <c r="AEW51" s="806"/>
      <c r="AEX51" s="806"/>
      <c r="AEY51" s="806"/>
      <c r="AEZ51" s="806"/>
      <c r="AFA51" s="806"/>
      <c r="AFB51" s="806"/>
      <c r="AFC51" s="806"/>
      <c r="AFD51" s="806"/>
      <c r="AFE51" s="806"/>
      <c r="AFF51" s="806"/>
      <c r="AFG51" s="806"/>
      <c r="AFH51" s="806"/>
      <c r="AFI51" s="806"/>
      <c r="AFJ51" s="806"/>
      <c r="AFK51" s="806"/>
      <c r="AFL51" s="806"/>
      <c r="AFM51" s="806"/>
      <c r="AFN51" s="806"/>
      <c r="AFO51" s="806"/>
      <c r="AFP51" s="806"/>
      <c r="AFQ51" s="806"/>
      <c r="AFR51" s="806"/>
      <c r="AFS51" s="806"/>
      <c r="AFT51" s="806"/>
      <c r="AFU51" s="806"/>
      <c r="AFV51" s="806"/>
      <c r="AFW51" s="806"/>
      <c r="AFX51" s="806"/>
      <c r="AFY51" s="806"/>
      <c r="AFZ51" s="806"/>
      <c r="AGA51" s="806"/>
      <c r="AGB51" s="806"/>
      <c r="AGC51" s="806"/>
      <c r="AGD51" s="806"/>
      <c r="AGE51" s="806"/>
      <c r="AGF51" s="806"/>
      <c r="AGG51" s="806"/>
      <c r="AGH51" s="806"/>
      <c r="AGI51" s="806"/>
      <c r="AGJ51" s="806"/>
      <c r="AGK51" s="806"/>
      <c r="AGL51" s="806"/>
      <c r="AGM51" s="806"/>
      <c r="AGN51" s="806"/>
      <c r="AGO51" s="806"/>
      <c r="AGP51" s="806"/>
      <c r="AGQ51" s="806"/>
      <c r="AGR51" s="806"/>
      <c r="AGS51" s="806"/>
      <c r="AGT51" s="806"/>
      <c r="AGU51" s="806"/>
      <c r="AGV51" s="806"/>
      <c r="AGW51" s="806"/>
      <c r="AGX51" s="806"/>
      <c r="AGY51" s="806"/>
      <c r="AGZ51" s="806"/>
      <c r="AHA51" s="806"/>
      <c r="AHB51" s="806"/>
      <c r="AHC51" s="806"/>
      <c r="AHD51" s="806"/>
      <c r="AHE51" s="806"/>
      <c r="AHF51" s="806"/>
      <c r="AHG51" s="806"/>
      <c r="AHH51" s="806"/>
      <c r="AHI51" s="806"/>
      <c r="AHJ51" s="806"/>
      <c r="AHK51" s="806"/>
      <c r="AHL51" s="806"/>
      <c r="AHM51" s="806"/>
      <c r="AHN51" s="806"/>
      <c r="AHO51" s="806"/>
      <c r="AHP51" s="806"/>
      <c r="AHQ51" s="806"/>
      <c r="AHR51" s="806"/>
      <c r="AHS51" s="806"/>
      <c r="AHT51" s="806"/>
      <c r="AHU51" s="806"/>
      <c r="AHV51" s="806"/>
      <c r="AHW51" s="806"/>
      <c r="AHX51" s="806"/>
      <c r="AHY51" s="806"/>
      <c r="AHZ51" s="806"/>
      <c r="AIA51" s="806"/>
      <c r="AIB51" s="806"/>
      <c r="AIC51" s="806"/>
      <c r="AID51" s="806"/>
      <c r="AIE51" s="806"/>
      <c r="AIF51" s="806"/>
      <c r="AIG51" s="806"/>
      <c r="AIH51" s="806"/>
      <c r="AII51" s="806"/>
      <c r="AIJ51" s="806"/>
      <c r="AIK51" s="806"/>
      <c r="AIL51" s="806"/>
      <c r="AIM51" s="806"/>
      <c r="AIN51" s="806"/>
      <c r="AIO51" s="806"/>
      <c r="AIP51" s="806"/>
      <c r="AIQ51" s="806"/>
      <c r="AIR51" s="806"/>
      <c r="AIS51" s="806"/>
      <c r="AIT51" s="806"/>
      <c r="AIU51" s="806"/>
      <c r="AIV51" s="806"/>
      <c r="AIW51" s="806"/>
      <c r="AIX51" s="806"/>
      <c r="AIY51" s="806"/>
      <c r="AIZ51" s="806"/>
      <c r="AJA51" s="806"/>
      <c r="AJB51" s="806"/>
      <c r="AJC51" s="806"/>
      <c r="AJD51" s="806"/>
      <c r="AJE51" s="806"/>
      <c r="AJF51" s="806"/>
      <c r="AJG51" s="806"/>
      <c r="AJH51" s="806"/>
      <c r="AJI51" s="806"/>
      <c r="AJJ51" s="806"/>
      <c r="AJK51" s="806"/>
      <c r="AJL51" s="806"/>
      <c r="AJM51" s="806"/>
      <c r="AJN51" s="806"/>
      <c r="AJO51" s="806"/>
      <c r="AJP51" s="806"/>
      <c r="AJQ51" s="806"/>
      <c r="AJR51" s="806"/>
      <c r="AJS51" s="806"/>
      <c r="AJT51" s="806"/>
      <c r="AJU51" s="806"/>
      <c r="AJV51" s="806"/>
      <c r="AJW51" s="806"/>
      <c r="AJX51" s="806"/>
      <c r="AJY51" s="806"/>
      <c r="AJZ51" s="806"/>
      <c r="AKA51" s="806"/>
      <c r="AKB51" s="806"/>
      <c r="AKC51" s="806"/>
      <c r="AKD51" s="806"/>
      <c r="AKE51" s="806"/>
      <c r="AKF51" s="806"/>
      <c r="AKG51" s="806"/>
      <c r="AKH51" s="806"/>
      <c r="AKI51" s="806"/>
      <c r="AKJ51" s="806"/>
      <c r="AKK51" s="806"/>
      <c r="AKL51" s="806"/>
      <c r="AKM51" s="806"/>
      <c r="AKN51" s="806"/>
      <c r="AKO51" s="806"/>
      <c r="AKP51" s="806"/>
      <c r="AKQ51" s="806"/>
      <c r="AKR51" s="806"/>
      <c r="AKS51" s="806"/>
      <c r="AKT51" s="806"/>
      <c r="AKU51" s="806"/>
      <c r="AKV51" s="806"/>
      <c r="AKW51" s="806"/>
      <c r="AKX51" s="806"/>
      <c r="AKY51" s="806"/>
      <c r="AKZ51" s="806"/>
      <c r="ALA51" s="806"/>
      <c r="ALB51" s="806"/>
      <c r="ALC51" s="806"/>
      <c r="ALD51" s="806"/>
      <c r="ALE51" s="806"/>
      <c r="ALF51" s="806"/>
      <c r="ALG51" s="806"/>
      <c r="ALH51" s="806"/>
      <c r="ALI51" s="806"/>
      <c r="ALJ51" s="806"/>
      <c r="ALK51" s="806"/>
      <c r="ALL51" s="806"/>
      <c r="ALM51" s="806"/>
      <c r="ALN51" s="806"/>
      <c r="ALO51" s="806"/>
      <c r="ALP51" s="806"/>
      <c r="ALQ51" s="806"/>
      <c r="ALR51" s="806"/>
      <c r="ALS51" s="806"/>
      <c r="ALT51" s="806"/>
      <c r="ALU51" s="806"/>
      <c r="ALV51" s="806"/>
      <c r="ALW51" s="806"/>
      <c r="ALX51" s="806"/>
      <c r="ALY51" s="806"/>
      <c r="ALZ51" s="806"/>
      <c r="AMA51" s="806"/>
      <c r="AMB51" s="806"/>
      <c r="AMC51" s="806"/>
      <c r="AMD51" s="806"/>
      <c r="AME51" s="806"/>
      <c r="AMF51" s="806"/>
      <c r="AMG51" s="806"/>
      <c r="AMH51" s="806"/>
      <c r="AMI51" s="806"/>
      <c r="AMJ51" s="806"/>
    </row>
    <row r="52" spans="1:1024" s="1003" customFormat="1" ht="109.5" customHeight="1">
      <c r="A52" s="1019" t="s">
        <v>2766</v>
      </c>
      <c r="B52" s="998" t="s">
        <v>1481</v>
      </c>
      <c r="C52" s="1036"/>
      <c r="D52" s="999" t="s">
        <v>2767</v>
      </c>
      <c r="E52" s="999" t="s">
        <v>2765</v>
      </c>
      <c r="F52" s="1033">
        <v>1094</v>
      </c>
      <c r="G52" s="1033">
        <f t="shared" si="0"/>
        <v>1094</v>
      </c>
      <c r="H52" s="367"/>
      <c r="I52" s="367"/>
      <c r="J52" s="982"/>
      <c r="L52" s="806"/>
      <c r="M52" s="806"/>
      <c r="N52" s="806"/>
      <c r="O52" s="806"/>
      <c r="P52" s="806"/>
      <c r="Q52" s="806"/>
      <c r="R52" s="806"/>
      <c r="S52" s="806"/>
      <c r="T52" s="806"/>
      <c r="U52" s="806"/>
      <c r="V52" s="806"/>
      <c r="W52" s="806"/>
      <c r="X52" s="806"/>
      <c r="Y52" s="806"/>
      <c r="Z52" s="806"/>
      <c r="AA52" s="806"/>
      <c r="AB52" s="806"/>
      <c r="AC52" s="806"/>
      <c r="AD52" s="806"/>
      <c r="AE52" s="806"/>
      <c r="AF52" s="806"/>
      <c r="AG52" s="806"/>
      <c r="AH52" s="806"/>
      <c r="AI52" s="806"/>
      <c r="AJ52" s="806"/>
      <c r="AK52" s="806"/>
      <c r="AL52" s="806"/>
      <c r="AM52" s="806"/>
      <c r="AN52" s="806"/>
      <c r="AO52" s="806"/>
      <c r="AP52" s="806"/>
      <c r="AQ52" s="806"/>
      <c r="AR52" s="806"/>
      <c r="AS52" s="806"/>
      <c r="AT52" s="806"/>
      <c r="AU52" s="806"/>
      <c r="AV52" s="806"/>
      <c r="AW52" s="806"/>
      <c r="AX52" s="806"/>
      <c r="AY52" s="806"/>
      <c r="AZ52" s="806"/>
      <c r="BA52" s="806"/>
      <c r="BB52" s="806"/>
      <c r="BC52" s="806"/>
      <c r="BD52" s="806"/>
      <c r="BE52" s="806"/>
      <c r="BF52" s="806"/>
      <c r="BG52" s="806"/>
      <c r="BH52" s="806"/>
      <c r="BI52" s="806"/>
      <c r="BJ52" s="806"/>
      <c r="BK52" s="806"/>
      <c r="BL52" s="806"/>
      <c r="BM52" s="806"/>
      <c r="BN52" s="806"/>
      <c r="BO52" s="806"/>
      <c r="BP52" s="806"/>
      <c r="BQ52" s="806"/>
      <c r="BR52" s="806"/>
      <c r="BS52" s="806"/>
      <c r="BT52" s="806"/>
      <c r="BU52" s="806"/>
      <c r="BV52" s="806"/>
      <c r="BW52" s="806"/>
      <c r="BX52" s="806"/>
      <c r="BY52" s="806"/>
      <c r="BZ52" s="806"/>
      <c r="CA52" s="806"/>
      <c r="CB52" s="806"/>
      <c r="CC52" s="806"/>
      <c r="CD52" s="806"/>
      <c r="CE52" s="806"/>
      <c r="CF52" s="806"/>
      <c r="CG52" s="806"/>
      <c r="CH52" s="806"/>
      <c r="CI52" s="806"/>
      <c r="CJ52" s="806"/>
      <c r="CK52" s="806"/>
      <c r="CL52" s="806"/>
      <c r="CM52" s="806"/>
      <c r="CN52" s="806"/>
      <c r="CO52" s="806"/>
      <c r="CP52" s="806"/>
      <c r="CQ52" s="806"/>
      <c r="CR52" s="806"/>
      <c r="CS52" s="806"/>
      <c r="CT52" s="806"/>
      <c r="CU52" s="806"/>
      <c r="CV52" s="806"/>
      <c r="CW52" s="806"/>
      <c r="CX52" s="806"/>
      <c r="CY52" s="806"/>
      <c r="CZ52" s="806"/>
      <c r="DA52" s="806"/>
      <c r="DB52" s="806"/>
      <c r="DC52" s="806"/>
      <c r="DD52" s="806"/>
      <c r="DE52" s="806"/>
      <c r="DF52" s="806"/>
      <c r="DG52" s="806"/>
      <c r="DH52" s="806"/>
      <c r="DI52" s="806"/>
      <c r="DJ52" s="806"/>
      <c r="DK52" s="806"/>
      <c r="DL52" s="806"/>
      <c r="DM52" s="806"/>
      <c r="DN52" s="806"/>
      <c r="DO52" s="806"/>
      <c r="DP52" s="806"/>
      <c r="DQ52" s="806"/>
      <c r="DR52" s="806"/>
      <c r="DS52" s="806"/>
      <c r="DT52" s="806"/>
      <c r="DU52" s="806"/>
      <c r="DV52" s="806"/>
      <c r="DW52" s="806"/>
      <c r="DX52" s="806"/>
      <c r="DY52" s="806"/>
      <c r="DZ52" s="806"/>
      <c r="EA52" s="806"/>
      <c r="EB52" s="806"/>
      <c r="EC52" s="806"/>
      <c r="ED52" s="806"/>
      <c r="EE52" s="806"/>
      <c r="EF52" s="806"/>
      <c r="EG52" s="806"/>
      <c r="EH52" s="806"/>
      <c r="EI52" s="806"/>
      <c r="EJ52" s="806"/>
      <c r="EK52" s="806"/>
      <c r="EL52" s="806"/>
      <c r="EM52" s="806"/>
      <c r="EN52" s="806"/>
      <c r="EO52" s="806"/>
      <c r="EP52" s="806"/>
      <c r="EQ52" s="806"/>
      <c r="ER52" s="806"/>
      <c r="ES52" s="806"/>
      <c r="ET52" s="806"/>
      <c r="EU52" s="806"/>
      <c r="EV52" s="806"/>
      <c r="EW52" s="806"/>
      <c r="EX52" s="806"/>
      <c r="EY52" s="806"/>
      <c r="EZ52" s="806"/>
      <c r="FA52" s="806"/>
      <c r="FB52" s="806"/>
      <c r="FC52" s="806"/>
      <c r="FD52" s="806"/>
      <c r="FE52" s="806"/>
      <c r="FF52" s="806"/>
      <c r="FG52" s="806"/>
      <c r="FH52" s="806"/>
      <c r="FI52" s="806"/>
      <c r="FJ52" s="806"/>
      <c r="FK52" s="806"/>
      <c r="FL52" s="806"/>
      <c r="FM52" s="806"/>
      <c r="FN52" s="806"/>
      <c r="FO52" s="806"/>
      <c r="FP52" s="806"/>
      <c r="FQ52" s="806"/>
      <c r="FR52" s="806"/>
      <c r="FS52" s="806"/>
      <c r="FT52" s="806"/>
      <c r="FU52" s="806"/>
      <c r="FV52" s="806"/>
      <c r="FW52" s="806"/>
      <c r="FX52" s="806"/>
      <c r="FY52" s="806"/>
      <c r="FZ52" s="806"/>
      <c r="GA52" s="806"/>
      <c r="GB52" s="806"/>
      <c r="GC52" s="806"/>
      <c r="GD52" s="806"/>
      <c r="GE52" s="806"/>
      <c r="GF52" s="806"/>
      <c r="GG52" s="806"/>
      <c r="GH52" s="806"/>
      <c r="GI52" s="806"/>
      <c r="GJ52" s="806"/>
      <c r="GK52" s="806"/>
      <c r="GL52" s="806"/>
      <c r="GM52" s="806"/>
      <c r="GN52" s="806"/>
      <c r="GO52" s="806"/>
      <c r="GP52" s="806"/>
      <c r="GQ52" s="806"/>
      <c r="GR52" s="806"/>
      <c r="GS52" s="806"/>
      <c r="GT52" s="806"/>
      <c r="GU52" s="806"/>
      <c r="GV52" s="806"/>
      <c r="GW52" s="806"/>
      <c r="GX52" s="806"/>
      <c r="GY52" s="806"/>
      <c r="GZ52" s="806"/>
      <c r="HA52" s="806"/>
      <c r="HB52" s="806"/>
      <c r="HC52" s="806"/>
      <c r="HD52" s="806"/>
      <c r="HE52" s="806"/>
      <c r="HF52" s="806"/>
      <c r="HG52" s="806"/>
      <c r="HH52" s="806"/>
      <c r="HI52" s="806"/>
      <c r="HJ52" s="806"/>
      <c r="HK52" s="806"/>
      <c r="HL52" s="806"/>
      <c r="HM52" s="806"/>
      <c r="HN52" s="806"/>
      <c r="HO52" s="806"/>
      <c r="HP52" s="806"/>
      <c r="HQ52" s="806"/>
      <c r="HR52" s="806"/>
      <c r="HS52" s="806"/>
      <c r="HT52" s="806"/>
      <c r="HU52" s="806"/>
      <c r="HV52" s="806"/>
      <c r="HW52" s="806"/>
      <c r="HX52" s="806"/>
      <c r="HY52" s="806"/>
      <c r="HZ52" s="806"/>
      <c r="IA52" s="806"/>
      <c r="IB52" s="806"/>
      <c r="IC52" s="806"/>
      <c r="ID52" s="806"/>
      <c r="IE52" s="806"/>
      <c r="IF52" s="806"/>
      <c r="IG52" s="806"/>
      <c r="IH52" s="806"/>
      <c r="II52" s="806"/>
      <c r="IJ52" s="806"/>
      <c r="IK52" s="806"/>
      <c r="IL52" s="806"/>
      <c r="IM52" s="806"/>
      <c r="IN52" s="806"/>
      <c r="IO52" s="806"/>
      <c r="IP52" s="806"/>
      <c r="IQ52" s="806"/>
      <c r="IR52" s="806"/>
      <c r="IS52" s="806"/>
      <c r="IT52" s="806"/>
      <c r="IU52" s="806"/>
      <c r="IV52" s="806"/>
      <c r="IW52" s="806"/>
      <c r="IX52" s="806"/>
      <c r="IY52" s="806"/>
      <c r="IZ52" s="806"/>
      <c r="JA52" s="806"/>
      <c r="JB52" s="806"/>
      <c r="JC52" s="806"/>
      <c r="JD52" s="806"/>
      <c r="JE52" s="806"/>
      <c r="JF52" s="806"/>
      <c r="JG52" s="806"/>
      <c r="JH52" s="806"/>
      <c r="JI52" s="806"/>
      <c r="JJ52" s="806"/>
      <c r="JK52" s="806"/>
      <c r="JL52" s="806"/>
      <c r="JM52" s="806"/>
      <c r="JN52" s="806"/>
      <c r="JO52" s="806"/>
      <c r="JP52" s="806"/>
      <c r="JQ52" s="806"/>
      <c r="JR52" s="806"/>
      <c r="JS52" s="806"/>
      <c r="JT52" s="806"/>
      <c r="JU52" s="806"/>
      <c r="JV52" s="806"/>
      <c r="JW52" s="806"/>
      <c r="JX52" s="806"/>
      <c r="JY52" s="806"/>
      <c r="JZ52" s="806"/>
      <c r="KA52" s="806"/>
      <c r="KB52" s="806"/>
      <c r="KC52" s="806"/>
      <c r="KD52" s="806"/>
      <c r="KE52" s="806"/>
      <c r="KF52" s="806"/>
      <c r="KG52" s="806"/>
      <c r="KH52" s="806"/>
      <c r="KI52" s="806"/>
      <c r="KJ52" s="806"/>
      <c r="KK52" s="806"/>
      <c r="KL52" s="806"/>
      <c r="KM52" s="806"/>
      <c r="KN52" s="806"/>
      <c r="KO52" s="806"/>
      <c r="KP52" s="806"/>
      <c r="KQ52" s="806"/>
      <c r="KR52" s="806"/>
      <c r="KS52" s="806"/>
      <c r="KT52" s="806"/>
      <c r="KU52" s="806"/>
      <c r="KV52" s="806"/>
      <c r="KW52" s="806"/>
      <c r="KX52" s="806"/>
      <c r="KY52" s="806"/>
      <c r="KZ52" s="806"/>
      <c r="LA52" s="806"/>
      <c r="LB52" s="806"/>
      <c r="LC52" s="806"/>
      <c r="LD52" s="806"/>
      <c r="LE52" s="806"/>
      <c r="LF52" s="806"/>
      <c r="LG52" s="806"/>
      <c r="LH52" s="806"/>
      <c r="LI52" s="806"/>
      <c r="LJ52" s="806"/>
      <c r="LK52" s="806"/>
      <c r="LL52" s="806"/>
      <c r="LM52" s="806"/>
      <c r="LN52" s="806"/>
      <c r="LO52" s="806"/>
      <c r="LP52" s="806"/>
      <c r="LQ52" s="806"/>
      <c r="LR52" s="806"/>
      <c r="LS52" s="806"/>
      <c r="LT52" s="806"/>
      <c r="LU52" s="806"/>
      <c r="LV52" s="806"/>
      <c r="LW52" s="806"/>
      <c r="LX52" s="806"/>
      <c r="LY52" s="806"/>
      <c r="LZ52" s="806"/>
      <c r="MA52" s="806"/>
      <c r="MB52" s="806"/>
      <c r="MC52" s="806"/>
      <c r="MD52" s="806"/>
      <c r="ME52" s="806"/>
      <c r="MF52" s="806"/>
      <c r="MG52" s="806"/>
      <c r="MH52" s="806"/>
      <c r="MI52" s="806"/>
      <c r="MJ52" s="806"/>
      <c r="MK52" s="806"/>
      <c r="ML52" s="806"/>
      <c r="MM52" s="806"/>
      <c r="MN52" s="806"/>
      <c r="MO52" s="806"/>
      <c r="MP52" s="806"/>
      <c r="MQ52" s="806"/>
      <c r="MR52" s="806"/>
      <c r="MS52" s="806"/>
      <c r="MT52" s="806"/>
      <c r="MU52" s="806"/>
      <c r="MV52" s="806"/>
      <c r="MW52" s="806"/>
      <c r="MX52" s="806"/>
      <c r="MY52" s="806"/>
      <c r="MZ52" s="806"/>
      <c r="NA52" s="806"/>
      <c r="NB52" s="806"/>
      <c r="NC52" s="806"/>
      <c r="ND52" s="806"/>
      <c r="NE52" s="806"/>
      <c r="NF52" s="806"/>
      <c r="NG52" s="806"/>
      <c r="NH52" s="806"/>
      <c r="NI52" s="806"/>
      <c r="NJ52" s="806"/>
      <c r="NK52" s="806"/>
      <c r="NL52" s="806"/>
      <c r="NM52" s="806"/>
      <c r="NN52" s="806"/>
      <c r="NO52" s="806"/>
      <c r="NP52" s="806"/>
      <c r="NQ52" s="806"/>
      <c r="NR52" s="806"/>
      <c r="NS52" s="806"/>
      <c r="NT52" s="806"/>
      <c r="NU52" s="806"/>
      <c r="NV52" s="806"/>
      <c r="NW52" s="806"/>
      <c r="NX52" s="806"/>
      <c r="NY52" s="806"/>
      <c r="NZ52" s="806"/>
      <c r="OA52" s="806"/>
      <c r="OB52" s="806"/>
      <c r="OC52" s="806"/>
      <c r="OD52" s="806"/>
      <c r="OE52" s="806"/>
      <c r="OF52" s="806"/>
      <c r="OG52" s="806"/>
      <c r="OH52" s="806"/>
      <c r="OI52" s="806"/>
      <c r="OJ52" s="806"/>
      <c r="OK52" s="806"/>
      <c r="OL52" s="806"/>
      <c r="OM52" s="806"/>
      <c r="ON52" s="806"/>
      <c r="OO52" s="806"/>
      <c r="OP52" s="806"/>
      <c r="OQ52" s="806"/>
      <c r="OR52" s="806"/>
      <c r="OS52" s="806"/>
      <c r="OT52" s="806"/>
      <c r="OU52" s="806"/>
      <c r="OV52" s="806"/>
      <c r="OW52" s="806"/>
      <c r="OX52" s="806"/>
      <c r="OY52" s="806"/>
      <c r="OZ52" s="806"/>
      <c r="PA52" s="806"/>
      <c r="PB52" s="806"/>
      <c r="PC52" s="806"/>
      <c r="PD52" s="806"/>
      <c r="PE52" s="806"/>
      <c r="PF52" s="806"/>
      <c r="PG52" s="806"/>
      <c r="PH52" s="806"/>
      <c r="PI52" s="806"/>
      <c r="PJ52" s="806"/>
      <c r="PK52" s="806"/>
      <c r="PL52" s="806"/>
      <c r="PM52" s="806"/>
      <c r="PN52" s="806"/>
      <c r="PO52" s="806"/>
      <c r="PP52" s="806"/>
      <c r="PQ52" s="806"/>
      <c r="PR52" s="806"/>
      <c r="PS52" s="806"/>
      <c r="PT52" s="806"/>
      <c r="PU52" s="806"/>
      <c r="PV52" s="806"/>
      <c r="PW52" s="806"/>
      <c r="PX52" s="806"/>
      <c r="PY52" s="806"/>
      <c r="PZ52" s="806"/>
      <c r="QA52" s="806"/>
      <c r="QB52" s="806"/>
      <c r="QC52" s="806"/>
      <c r="QD52" s="806"/>
      <c r="QE52" s="806"/>
      <c r="QF52" s="806"/>
      <c r="QG52" s="806"/>
      <c r="QH52" s="806"/>
      <c r="QI52" s="806"/>
      <c r="QJ52" s="806"/>
      <c r="QK52" s="806"/>
      <c r="QL52" s="806"/>
      <c r="QM52" s="806"/>
      <c r="QN52" s="806"/>
      <c r="QO52" s="806"/>
      <c r="QP52" s="806"/>
      <c r="QQ52" s="806"/>
      <c r="QR52" s="806"/>
      <c r="QS52" s="806"/>
      <c r="QT52" s="806"/>
      <c r="QU52" s="806"/>
      <c r="QV52" s="806"/>
      <c r="QW52" s="806"/>
      <c r="QX52" s="806"/>
      <c r="QY52" s="806"/>
      <c r="QZ52" s="806"/>
      <c r="RA52" s="806"/>
      <c r="RB52" s="806"/>
      <c r="RC52" s="806"/>
      <c r="RD52" s="806"/>
      <c r="RE52" s="806"/>
      <c r="RF52" s="806"/>
      <c r="RG52" s="806"/>
      <c r="RH52" s="806"/>
      <c r="RI52" s="806"/>
      <c r="RJ52" s="806"/>
      <c r="RK52" s="806"/>
      <c r="RL52" s="806"/>
      <c r="RM52" s="806"/>
      <c r="RN52" s="806"/>
      <c r="RO52" s="806"/>
      <c r="RP52" s="806"/>
      <c r="RQ52" s="806"/>
      <c r="RR52" s="806"/>
      <c r="RS52" s="806"/>
      <c r="RT52" s="806"/>
      <c r="RU52" s="806"/>
      <c r="RV52" s="806"/>
      <c r="RW52" s="806"/>
      <c r="RX52" s="806"/>
      <c r="RY52" s="806"/>
      <c r="RZ52" s="806"/>
      <c r="SA52" s="806"/>
      <c r="SB52" s="806"/>
      <c r="SC52" s="806"/>
      <c r="SD52" s="806"/>
      <c r="SE52" s="806"/>
      <c r="SF52" s="806"/>
      <c r="SG52" s="806"/>
      <c r="SH52" s="806"/>
      <c r="SI52" s="806"/>
      <c r="SJ52" s="806"/>
      <c r="SK52" s="806"/>
      <c r="SL52" s="806"/>
      <c r="SM52" s="806"/>
      <c r="SN52" s="806"/>
      <c r="SO52" s="806"/>
      <c r="SP52" s="806"/>
      <c r="SQ52" s="806"/>
      <c r="SR52" s="806"/>
      <c r="SS52" s="806"/>
      <c r="ST52" s="806"/>
      <c r="SU52" s="806"/>
      <c r="SV52" s="806"/>
      <c r="SW52" s="806"/>
      <c r="SX52" s="806"/>
      <c r="SY52" s="806"/>
      <c r="SZ52" s="806"/>
      <c r="TA52" s="806"/>
      <c r="TB52" s="806"/>
      <c r="TC52" s="806"/>
      <c r="TD52" s="806"/>
      <c r="TE52" s="806"/>
      <c r="TF52" s="806"/>
      <c r="TG52" s="806"/>
      <c r="TH52" s="806"/>
      <c r="TI52" s="806"/>
      <c r="TJ52" s="806"/>
      <c r="TK52" s="806"/>
      <c r="TL52" s="806"/>
      <c r="TM52" s="806"/>
      <c r="TN52" s="806"/>
      <c r="TO52" s="806"/>
      <c r="TP52" s="806"/>
      <c r="TQ52" s="806"/>
      <c r="TR52" s="806"/>
      <c r="TS52" s="806"/>
      <c r="TT52" s="806"/>
      <c r="TU52" s="806"/>
      <c r="TV52" s="806"/>
      <c r="TW52" s="806"/>
      <c r="TX52" s="806"/>
      <c r="TY52" s="806"/>
      <c r="TZ52" s="806"/>
      <c r="UA52" s="806"/>
      <c r="UB52" s="806"/>
      <c r="UC52" s="806"/>
      <c r="UD52" s="806"/>
      <c r="UE52" s="806"/>
      <c r="UF52" s="806"/>
      <c r="UG52" s="806"/>
      <c r="UH52" s="806"/>
      <c r="UI52" s="806"/>
      <c r="UJ52" s="806"/>
      <c r="UK52" s="806"/>
      <c r="UL52" s="806"/>
      <c r="UM52" s="806"/>
      <c r="UN52" s="806"/>
      <c r="UO52" s="806"/>
      <c r="UP52" s="806"/>
      <c r="UQ52" s="806"/>
      <c r="UR52" s="806"/>
      <c r="US52" s="806"/>
      <c r="UT52" s="806"/>
      <c r="UU52" s="806"/>
      <c r="UV52" s="806"/>
      <c r="UW52" s="806"/>
      <c r="UX52" s="806"/>
      <c r="UY52" s="806"/>
      <c r="UZ52" s="806"/>
      <c r="VA52" s="806"/>
      <c r="VB52" s="806"/>
      <c r="VC52" s="806"/>
      <c r="VD52" s="806"/>
      <c r="VE52" s="806"/>
      <c r="VF52" s="806"/>
      <c r="VG52" s="806"/>
      <c r="VH52" s="806"/>
      <c r="VI52" s="806"/>
      <c r="VJ52" s="806"/>
      <c r="VK52" s="806"/>
      <c r="VL52" s="806"/>
      <c r="VM52" s="806"/>
      <c r="VN52" s="806"/>
      <c r="VO52" s="806"/>
      <c r="VP52" s="806"/>
      <c r="VQ52" s="806"/>
      <c r="VR52" s="806"/>
      <c r="VS52" s="806"/>
      <c r="VT52" s="806"/>
      <c r="VU52" s="806"/>
      <c r="VV52" s="806"/>
      <c r="VW52" s="806"/>
      <c r="VX52" s="806"/>
      <c r="VY52" s="806"/>
      <c r="VZ52" s="806"/>
      <c r="WA52" s="806"/>
      <c r="WB52" s="806"/>
      <c r="WC52" s="806"/>
      <c r="WD52" s="806"/>
      <c r="WE52" s="806"/>
      <c r="WF52" s="806"/>
      <c r="WG52" s="806"/>
      <c r="WH52" s="806"/>
      <c r="WI52" s="806"/>
      <c r="WJ52" s="806"/>
      <c r="WK52" s="806"/>
      <c r="WL52" s="806"/>
      <c r="WM52" s="806"/>
      <c r="WN52" s="806"/>
      <c r="WO52" s="806"/>
      <c r="WP52" s="806"/>
      <c r="WQ52" s="806"/>
      <c r="WR52" s="806"/>
      <c r="WS52" s="806"/>
      <c r="WT52" s="806"/>
      <c r="WU52" s="806"/>
      <c r="WV52" s="806"/>
      <c r="WW52" s="806"/>
      <c r="WX52" s="806"/>
      <c r="WY52" s="806"/>
      <c r="WZ52" s="806"/>
      <c r="XA52" s="806"/>
      <c r="XB52" s="806"/>
      <c r="XC52" s="806"/>
      <c r="XD52" s="806"/>
      <c r="XE52" s="806"/>
      <c r="XF52" s="806"/>
      <c r="XG52" s="806"/>
      <c r="XH52" s="806"/>
      <c r="XI52" s="806"/>
      <c r="XJ52" s="806"/>
      <c r="XK52" s="806"/>
      <c r="XL52" s="806"/>
      <c r="XM52" s="806"/>
      <c r="XN52" s="806"/>
      <c r="XO52" s="806"/>
      <c r="XP52" s="806"/>
      <c r="XQ52" s="806"/>
      <c r="XR52" s="806"/>
      <c r="XS52" s="806"/>
      <c r="XT52" s="806"/>
      <c r="XU52" s="806"/>
      <c r="XV52" s="806"/>
      <c r="XW52" s="806"/>
      <c r="XX52" s="806"/>
      <c r="XY52" s="806"/>
      <c r="XZ52" s="806"/>
      <c r="YA52" s="806"/>
      <c r="YB52" s="806"/>
      <c r="YC52" s="806"/>
      <c r="YD52" s="806"/>
      <c r="YE52" s="806"/>
      <c r="YF52" s="806"/>
      <c r="YG52" s="806"/>
      <c r="YH52" s="806"/>
      <c r="YI52" s="806"/>
      <c r="YJ52" s="806"/>
      <c r="YK52" s="806"/>
      <c r="YL52" s="806"/>
      <c r="YM52" s="806"/>
      <c r="YN52" s="806"/>
      <c r="YO52" s="806"/>
      <c r="YP52" s="806"/>
      <c r="YQ52" s="806"/>
      <c r="YR52" s="806"/>
      <c r="YS52" s="806"/>
      <c r="YT52" s="806"/>
      <c r="YU52" s="806"/>
      <c r="YV52" s="806"/>
      <c r="YW52" s="806"/>
      <c r="YX52" s="806"/>
      <c r="YY52" s="806"/>
      <c r="YZ52" s="806"/>
      <c r="ZA52" s="806"/>
      <c r="ZB52" s="806"/>
      <c r="ZC52" s="806"/>
      <c r="ZD52" s="806"/>
      <c r="ZE52" s="806"/>
      <c r="ZF52" s="806"/>
      <c r="ZG52" s="806"/>
      <c r="ZH52" s="806"/>
      <c r="ZI52" s="806"/>
      <c r="ZJ52" s="806"/>
      <c r="ZK52" s="806"/>
      <c r="ZL52" s="806"/>
      <c r="ZM52" s="806"/>
      <c r="ZN52" s="806"/>
      <c r="ZO52" s="806"/>
      <c r="ZP52" s="806"/>
      <c r="ZQ52" s="806"/>
      <c r="ZR52" s="806"/>
      <c r="ZS52" s="806"/>
      <c r="ZT52" s="806"/>
      <c r="ZU52" s="806"/>
      <c r="ZV52" s="806"/>
      <c r="ZW52" s="806"/>
      <c r="ZX52" s="806"/>
      <c r="ZY52" s="806"/>
      <c r="ZZ52" s="806"/>
      <c r="AAA52" s="806"/>
      <c r="AAB52" s="806"/>
      <c r="AAC52" s="806"/>
      <c r="AAD52" s="806"/>
      <c r="AAE52" s="806"/>
      <c r="AAF52" s="806"/>
      <c r="AAG52" s="806"/>
      <c r="AAH52" s="806"/>
      <c r="AAI52" s="806"/>
      <c r="AAJ52" s="806"/>
      <c r="AAK52" s="806"/>
      <c r="AAL52" s="806"/>
      <c r="AAM52" s="806"/>
      <c r="AAN52" s="806"/>
      <c r="AAO52" s="806"/>
      <c r="AAP52" s="806"/>
      <c r="AAQ52" s="806"/>
      <c r="AAR52" s="806"/>
      <c r="AAS52" s="806"/>
      <c r="AAT52" s="806"/>
      <c r="AAU52" s="806"/>
      <c r="AAV52" s="806"/>
      <c r="AAW52" s="806"/>
      <c r="AAX52" s="806"/>
      <c r="AAY52" s="806"/>
      <c r="AAZ52" s="806"/>
      <c r="ABA52" s="806"/>
      <c r="ABB52" s="806"/>
      <c r="ABC52" s="806"/>
      <c r="ABD52" s="806"/>
      <c r="ABE52" s="806"/>
      <c r="ABF52" s="806"/>
      <c r="ABG52" s="806"/>
      <c r="ABH52" s="806"/>
      <c r="ABI52" s="806"/>
      <c r="ABJ52" s="806"/>
      <c r="ABK52" s="806"/>
      <c r="ABL52" s="806"/>
      <c r="ABM52" s="806"/>
      <c r="ABN52" s="806"/>
      <c r="ABO52" s="806"/>
      <c r="ABP52" s="806"/>
      <c r="ABQ52" s="806"/>
      <c r="ABR52" s="806"/>
      <c r="ABS52" s="806"/>
      <c r="ABT52" s="806"/>
      <c r="ABU52" s="806"/>
      <c r="ABV52" s="806"/>
      <c r="ABW52" s="806"/>
      <c r="ABX52" s="806"/>
      <c r="ABY52" s="806"/>
      <c r="ABZ52" s="806"/>
      <c r="ACA52" s="806"/>
      <c r="ACB52" s="806"/>
      <c r="ACC52" s="806"/>
      <c r="ACD52" s="806"/>
      <c r="ACE52" s="806"/>
      <c r="ACF52" s="806"/>
      <c r="ACG52" s="806"/>
      <c r="ACH52" s="806"/>
      <c r="ACI52" s="806"/>
      <c r="ACJ52" s="806"/>
      <c r="ACK52" s="806"/>
      <c r="ACL52" s="806"/>
      <c r="ACM52" s="806"/>
      <c r="ACN52" s="806"/>
      <c r="ACO52" s="806"/>
      <c r="ACP52" s="806"/>
      <c r="ACQ52" s="806"/>
      <c r="ACR52" s="806"/>
      <c r="ACS52" s="806"/>
      <c r="ACT52" s="806"/>
      <c r="ACU52" s="806"/>
      <c r="ACV52" s="806"/>
      <c r="ACW52" s="806"/>
      <c r="ACX52" s="806"/>
      <c r="ACY52" s="806"/>
      <c r="ACZ52" s="806"/>
      <c r="ADA52" s="806"/>
      <c r="ADB52" s="806"/>
      <c r="ADC52" s="806"/>
      <c r="ADD52" s="806"/>
      <c r="ADE52" s="806"/>
      <c r="ADF52" s="806"/>
      <c r="ADG52" s="806"/>
      <c r="ADH52" s="806"/>
      <c r="ADI52" s="806"/>
      <c r="ADJ52" s="806"/>
      <c r="ADK52" s="806"/>
      <c r="ADL52" s="806"/>
      <c r="ADM52" s="806"/>
      <c r="ADN52" s="806"/>
      <c r="ADO52" s="806"/>
      <c r="ADP52" s="806"/>
      <c r="ADQ52" s="806"/>
      <c r="ADR52" s="806"/>
      <c r="ADS52" s="806"/>
      <c r="ADT52" s="806"/>
      <c r="ADU52" s="806"/>
      <c r="ADV52" s="806"/>
      <c r="ADW52" s="806"/>
      <c r="ADX52" s="806"/>
      <c r="ADY52" s="806"/>
      <c r="ADZ52" s="806"/>
      <c r="AEA52" s="806"/>
      <c r="AEB52" s="806"/>
      <c r="AEC52" s="806"/>
      <c r="AED52" s="806"/>
      <c r="AEE52" s="806"/>
      <c r="AEF52" s="806"/>
      <c r="AEG52" s="806"/>
      <c r="AEH52" s="806"/>
      <c r="AEI52" s="806"/>
      <c r="AEJ52" s="806"/>
      <c r="AEK52" s="806"/>
      <c r="AEL52" s="806"/>
      <c r="AEM52" s="806"/>
      <c r="AEN52" s="806"/>
      <c r="AEO52" s="806"/>
      <c r="AEP52" s="806"/>
      <c r="AEQ52" s="806"/>
      <c r="AER52" s="806"/>
      <c r="AES52" s="806"/>
      <c r="AET52" s="806"/>
      <c r="AEU52" s="806"/>
      <c r="AEV52" s="806"/>
      <c r="AEW52" s="806"/>
      <c r="AEX52" s="806"/>
      <c r="AEY52" s="806"/>
      <c r="AEZ52" s="806"/>
      <c r="AFA52" s="806"/>
      <c r="AFB52" s="806"/>
      <c r="AFC52" s="806"/>
      <c r="AFD52" s="806"/>
      <c r="AFE52" s="806"/>
      <c r="AFF52" s="806"/>
      <c r="AFG52" s="806"/>
      <c r="AFH52" s="806"/>
      <c r="AFI52" s="806"/>
      <c r="AFJ52" s="806"/>
      <c r="AFK52" s="806"/>
      <c r="AFL52" s="806"/>
      <c r="AFM52" s="806"/>
      <c r="AFN52" s="806"/>
      <c r="AFO52" s="806"/>
      <c r="AFP52" s="806"/>
      <c r="AFQ52" s="806"/>
      <c r="AFR52" s="806"/>
      <c r="AFS52" s="806"/>
      <c r="AFT52" s="806"/>
      <c r="AFU52" s="806"/>
      <c r="AFV52" s="806"/>
      <c r="AFW52" s="806"/>
      <c r="AFX52" s="806"/>
      <c r="AFY52" s="806"/>
      <c r="AFZ52" s="806"/>
      <c r="AGA52" s="806"/>
      <c r="AGB52" s="806"/>
      <c r="AGC52" s="806"/>
      <c r="AGD52" s="806"/>
      <c r="AGE52" s="806"/>
      <c r="AGF52" s="806"/>
      <c r="AGG52" s="806"/>
      <c r="AGH52" s="806"/>
      <c r="AGI52" s="806"/>
      <c r="AGJ52" s="806"/>
      <c r="AGK52" s="806"/>
      <c r="AGL52" s="806"/>
      <c r="AGM52" s="806"/>
      <c r="AGN52" s="806"/>
      <c r="AGO52" s="806"/>
      <c r="AGP52" s="806"/>
      <c r="AGQ52" s="806"/>
      <c r="AGR52" s="806"/>
      <c r="AGS52" s="806"/>
      <c r="AGT52" s="806"/>
      <c r="AGU52" s="806"/>
      <c r="AGV52" s="806"/>
      <c r="AGW52" s="806"/>
      <c r="AGX52" s="806"/>
      <c r="AGY52" s="806"/>
      <c r="AGZ52" s="806"/>
      <c r="AHA52" s="806"/>
      <c r="AHB52" s="806"/>
      <c r="AHC52" s="806"/>
      <c r="AHD52" s="806"/>
      <c r="AHE52" s="806"/>
      <c r="AHF52" s="806"/>
      <c r="AHG52" s="806"/>
      <c r="AHH52" s="806"/>
      <c r="AHI52" s="806"/>
      <c r="AHJ52" s="806"/>
      <c r="AHK52" s="806"/>
      <c r="AHL52" s="806"/>
      <c r="AHM52" s="806"/>
      <c r="AHN52" s="806"/>
      <c r="AHO52" s="806"/>
      <c r="AHP52" s="806"/>
      <c r="AHQ52" s="806"/>
      <c r="AHR52" s="806"/>
      <c r="AHS52" s="806"/>
      <c r="AHT52" s="806"/>
      <c r="AHU52" s="806"/>
      <c r="AHV52" s="806"/>
      <c r="AHW52" s="806"/>
      <c r="AHX52" s="806"/>
      <c r="AHY52" s="806"/>
      <c r="AHZ52" s="806"/>
      <c r="AIA52" s="806"/>
      <c r="AIB52" s="806"/>
      <c r="AIC52" s="806"/>
      <c r="AID52" s="806"/>
      <c r="AIE52" s="806"/>
      <c r="AIF52" s="806"/>
      <c r="AIG52" s="806"/>
      <c r="AIH52" s="806"/>
      <c r="AII52" s="806"/>
      <c r="AIJ52" s="806"/>
      <c r="AIK52" s="806"/>
      <c r="AIL52" s="806"/>
      <c r="AIM52" s="806"/>
      <c r="AIN52" s="806"/>
      <c r="AIO52" s="806"/>
      <c r="AIP52" s="806"/>
      <c r="AIQ52" s="806"/>
      <c r="AIR52" s="806"/>
      <c r="AIS52" s="806"/>
      <c r="AIT52" s="806"/>
      <c r="AIU52" s="806"/>
      <c r="AIV52" s="806"/>
      <c r="AIW52" s="806"/>
      <c r="AIX52" s="806"/>
      <c r="AIY52" s="806"/>
      <c r="AIZ52" s="806"/>
      <c r="AJA52" s="806"/>
      <c r="AJB52" s="806"/>
      <c r="AJC52" s="806"/>
      <c r="AJD52" s="806"/>
      <c r="AJE52" s="806"/>
      <c r="AJF52" s="806"/>
      <c r="AJG52" s="806"/>
      <c r="AJH52" s="806"/>
      <c r="AJI52" s="806"/>
      <c r="AJJ52" s="806"/>
      <c r="AJK52" s="806"/>
      <c r="AJL52" s="806"/>
      <c r="AJM52" s="806"/>
      <c r="AJN52" s="806"/>
      <c r="AJO52" s="806"/>
      <c r="AJP52" s="806"/>
      <c r="AJQ52" s="806"/>
      <c r="AJR52" s="806"/>
      <c r="AJS52" s="806"/>
      <c r="AJT52" s="806"/>
      <c r="AJU52" s="806"/>
      <c r="AJV52" s="806"/>
      <c r="AJW52" s="806"/>
      <c r="AJX52" s="806"/>
      <c r="AJY52" s="806"/>
      <c r="AJZ52" s="806"/>
      <c r="AKA52" s="806"/>
      <c r="AKB52" s="806"/>
      <c r="AKC52" s="806"/>
      <c r="AKD52" s="806"/>
      <c r="AKE52" s="806"/>
      <c r="AKF52" s="806"/>
      <c r="AKG52" s="806"/>
      <c r="AKH52" s="806"/>
      <c r="AKI52" s="806"/>
      <c r="AKJ52" s="806"/>
      <c r="AKK52" s="806"/>
      <c r="AKL52" s="806"/>
      <c r="AKM52" s="806"/>
      <c r="AKN52" s="806"/>
      <c r="AKO52" s="806"/>
      <c r="AKP52" s="806"/>
      <c r="AKQ52" s="806"/>
      <c r="AKR52" s="806"/>
      <c r="AKS52" s="806"/>
      <c r="AKT52" s="806"/>
      <c r="AKU52" s="806"/>
      <c r="AKV52" s="806"/>
      <c r="AKW52" s="806"/>
      <c r="AKX52" s="806"/>
      <c r="AKY52" s="806"/>
      <c r="AKZ52" s="806"/>
      <c r="ALA52" s="806"/>
      <c r="ALB52" s="806"/>
      <c r="ALC52" s="806"/>
      <c r="ALD52" s="806"/>
      <c r="ALE52" s="806"/>
      <c r="ALF52" s="806"/>
      <c r="ALG52" s="806"/>
      <c r="ALH52" s="806"/>
      <c r="ALI52" s="806"/>
      <c r="ALJ52" s="806"/>
      <c r="ALK52" s="806"/>
      <c r="ALL52" s="806"/>
      <c r="ALM52" s="806"/>
      <c r="ALN52" s="806"/>
      <c r="ALO52" s="806"/>
      <c r="ALP52" s="806"/>
      <c r="ALQ52" s="806"/>
      <c r="ALR52" s="806"/>
      <c r="ALS52" s="806"/>
      <c r="ALT52" s="806"/>
      <c r="ALU52" s="806"/>
      <c r="ALV52" s="806"/>
      <c r="ALW52" s="806"/>
      <c r="ALX52" s="806"/>
      <c r="ALY52" s="806"/>
      <c r="ALZ52" s="806"/>
      <c r="AMA52" s="806"/>
      <c r="AMB52" s="806"/>
      <c r="AMC52" s="806"/>
      <c r="AMD52" s="806"/>
      <c r="AME52" s="806"/>
      <c r="AMF52" s="806"/>
      <c r="AMG52" s="806"/>
      <c r="AMH52" s="806"/>
      <c r="AMI52" s="806"/>
      <c r="AMJ52" s="806"/>
    </row>
    <row r="53" spans="1:1024" s="1003" customFormat="1" ht="109.5" customHeight="1">
      <c r="A53" s="997" t="s">
        <v>2768</v>
      </c>
      <c r="B53" s="1037" t="s">
        <v>2557</v>
      </c>
      <c r="C53" s="997"/>
      <c r="D53" s="999" t="s">
        <v>2769</v>
      </c>
      <c r="E53" s="999" t="s">
        <v>2770</v>
      </c>
      <c r="F53" s="1033">
        <v>1364</v>
      </c>
      <c r="G53" s="1033">
        <f t="shared" si="0"/>
        <v>1364</v>
      </c>
      <c r="H53" s="367"/>
      <c r="I53" s="367"/>
      <c r="J53" s="982"/>
      <c r="L53" s="806"/>
      <c r="M53" s="806"/>
      <c r="N53" s="806"/>
      <c r="O53" s="806"/>
      <c r="P53" s="806"/>
      <c r="Q53" s="806"/>
      <c r="R53" s="806"/>
      <c r="S53" s="806"/>
      <c r="T53" s="806"/>
      <c r="U53" s="806"/>
      <c r="V53" s="806"/>
      <c r="W53" s="806"/>
      <c r="X53" s="806"/>
      <c r="Y53" s="806"/>
      <c r="Z53" s="806"/>
      <c r="AA53" s="806"/>
      <c r="AB53" s="806"/>
      <c r="AC53" s="806"/>
      <c r="AD53" s="806"/>
      <c r="AE53" s="806"/>
      <c r="AF53" s="806"/>
      <c r="AG53" s="806"/>
      <c r="AH53" s="806"/>
      <c r="AI53" s="806"/>
      <c r="AJ53" s="806"/>
      <c r="AK53" s="806"/>
      <c r="AL53" s="806"/>
      <c r="AM53" s="806"/>
      <c r="AN53" s="806"/>
      <c r="AO53" s="806"/>
      <c r="AP53" s="806"/>
      <c r="AQ53" s="806"/>
      <c r="AR53" s="806"/>
      <c r="AS53" s="806"/>
      <c r="AT53" s="806"/>
      <c r="AU53" s="806"/>
      <c r="AV53" s="806"/>
      <c r="AW53" s="806"/>
      <c r="AX53" s="806"/>
      <c r="AY53" s="806"/>
      <c r="AZ53" s="806"/>
      <c r="BA53" s="806"/>
      <c r="BB53" s="806"/>
      <c r="BC53" s="806"/>
      <c r="BD53" s="806"/>
      <c r="BE53" s="806"/>
      <c r="BF53" s="806"/>
      <c r="BG53" s="806"/>
      <c r="BH53" s="806"/>
      <c r="BI53" s="806"/>
      <c r="BJ53" s="806"/>
      <c r="BK53" s="806"/>
      <c r="BL53" s="806"/>
      <c r="BM53" s="806"/>
      <c r="BN53" s="806"/>
      <c r="BO53" s="806"/>
      <c r="BP53" s="806"/>
      <c r="BQ53" s="806"/>
      <c r="BR53" s="806"/>
      <c r="BS53" s="806"/>
      <c r="BT53" s="806"/>
      <c r="BU53" s="806"/>
      <c r="BV53" s="806"/>
      <c r="BW53" s="806"/>
      <c r="BX53" s="806"/>
      <c r="BY53" s="806"/>
      <c r="BZ53" s="806"/>
      <c r="CA53" s="806"/>
      <c r="CB53" s="806"/>
      <c r="CC53" s="806"/>
      <c r="CD53" s="806"/>
      <c r="CE53" s="806"/>
      <c r="CF53" s="806"/>
      <c r="CG53" s="806"/>
      <c r="CH53" s="806"/>
      <c r="CI53" s="806"/>
      <c r="CJ53" s="806"/>
      <c r="CK53" s="806"/>
      <c r="CL53" s="806"/>
      <c r="CM53" s="806"/>
      <c r="CN53" s="806"/>
      <c r="CO53" s="806"/>
      <c r="CP53" s="806"/>
      <c r="CQ53" s="806"/>
      <c r="CR53" s="806"/>
      <c r="CS53" s="806"/>
      <c r="CT53" s="806"/>
      <c r="CU53" s="806"/>
      <c r="CV53" s="806"/>
      <c r="CW53" s="806"/>
      <c r="CX53" s="806"/>
      <c r="CY53" s="806"/>
      <c r="CZ53" s="806"/>
      <c r="DA53" s="806"/>
      <c r="DB53" s="806"/>
      <c r="DC53" s="806"/>
      <c r="DD53" s="806"/>
      <c r="DE53" s="806"/>
      <c r="DF53" s="806"/>
      <c r="DG53" s="806"/>
      <c r="DH53" s="806"/>
      <c r="DI53" s="806"/>
      <c r="DJ53" s="806"/>
      <c r="DK53" s="806"/>
      <c r="DL53" s="806"/>
      <c r="DM53" s="806"/>
      <c r="DN53" s="806"/>
      <c r="DO53" s="806"/>
      <c r="DP53" s="806"/>
      <c r="DQ53" s="806"/>
      <c r="DR53" s="806"/>
      <c r="DS53" s="806"/>
      <c r="DT53" s="806"/>
      <c r="DU53" s="806"/>
      <c r="DV53" s="806"/>
      <c r="DW53" s="806"/>
      <c r="DX53" s="806"/>
      <c r="DY53" s="806"/>
      <c r="DZ53" s="806"/>
      <c r="EA53" s="806"/>
      <c r="EB53" s="806"/>
      <c r="EC53" s="806"/>
      <c r="ED53" s="806"/>
      <c r="EE53" s="806"/>
      <c r="EF53" s="806"/>
      <c r="EG53" s="806"/>
      <c r="EH53" s="806"/>
      <c r="EI53" s="806"/>
      <c r="EJ53" s="806"/>
      <c r="EK53" s="806"/>
      <c r="EL53" s="806"/>
      <c r="EM53" s="806"/>
      <c r="EN53" s="806"/>
      <c r="EO53" s="806"/>
      <c r="EP53" s="806"/>
      <c r="EQ53" s="806"/>
      <c r="ER53" s="806"/>
      <c r="ES53" s="806"/>
      <c r="ET53" s="806"/>
      <c r="EU53" s="806"/>
      <c r="EV53" s="806"/>
      <c r="EW53" s="806"/>
      <c r="EX53" s="806"/>
      <c r="EY53" s="806"/>
      <c r="EZ53" s="806"/>
      <c r="FA53" s="806"/>
      <c r="FB53" s="806"/>
      <c r="FC53" s="806"/>
      <c r="FD53" s="806"/>
      <c r="FE53" s="806"/>
      <c r="FF53" s="806"/>
      <c r="FG53" s="806"/>
      <c r="FH53" s="806"/>
      <c r="FI53" s="806"/>
      <c r="FJ53" s="806"/>
      <c r="FK53" s="806"/>
      <c r="FL53" s="806"/>
      <c r="FM53" s="806"/>
      <c r="FN53" s="806"/>
      <c r="FO53" s="806"/>
      <c r="FP53" s="806"/>
      <c r="FQ53" s="806"/>
      <c r="FR53" s="806"/>
      <c r="FS53" s="806"/>
      <c r="FT53" s="806"/>
      <c r="FU53" s="806"/>
      <c r="FV53" s="806"/>
      <c r="FW53" s="806"/>
      <c r="FX53" s="806"/>
      <c r="FY53" s="806"/>
      <c r="FZ53" s="806"/>
      <c r="GA53" s="806"/>
      <c r="GB53" s="806"/>
      <c r="GC53" s="806"/>
      <c r="GD53" s="806"/>
      <c r="GE53" s="806"/>
      <c r="GF53" s="806"/>
      <c r="GG53" s="806"/>
      <c r="GH53" s="806"/>
      <c r="GI53" s="806"/>
      <c r="GJ53" s="806"/>
      <c r="GK53" s="806"/>
      <c r="GL53" s="806"/>
      <c r="GM53" s="806"/>
      <c r="GN53" s="806"/>
      <c r="GO53" s="806"/>
      <c r="GP53" s="806"/>
      <c r="GQ53" s="806"/>
      <c r="GR53" s="806"/>
      <c r="GS53" s="806"/>
      <c r="GT53" s="806"/>
      <c r="GU53" s="806"/>
      <c r="GV53" s="806"/>
      <c r="GW53" s="806"/>
      <c r="GX53" s="806"/>
      <c r="GY53" s="806"/>
      <c r="GZ53" s="806"/>
      <c r="HA53" s="806"/>
      <c r="HB53" s="806"/>
      <c r="HC53" s="806"/>
      <c r="HD53" s="806"/>
      <c r="HE53" s="806"/>
      <c r="HF53" s="806"/>
      <c r="HG53" s="806"/>
      <c r="HH53" s="806"/>
      <c r="HI53" s="806"/>
      <c r="HJ53" s="806"/>
      <c r="HK53" s="806"/>
      <c r="HL53" s="806"/>
      <c r="HM53" s="806"/>
      <c r="HN53" s="806"/>
      <c r="HO53" s="806"/>
      <c r="HP53" s="806"/>
      <c r="HQ53" s="806"/>
      <c r="HR53" s="806"/>
      <c r="HS53" s="806"/>
      <c r="HT53" s="806"/>
      <c r="HU53" s="806"/>
      <c r="HV53" s="806"/>
      <c r="HW53" s="806"/>
      <c r="HX53" s="806"/>
      <c r="HY53" s="806"/>
      <c r="HZ53" s="806"/>
      <c r="IA53" s="806"/>
      <c r="IB53" s="806"/>
      <c r="IC53" s="806"/>
      <c r="ID53" s="806"/>
      <c r="IE53" s="806"/>
      <c r="IF53" s="806"/>
      <c r="IG53" s="806"/>
      <c r="IH53" s="806"/>
      <c r="II53" s="806"/>
      <c r="IJ53" s="806"/>
      <c r="IK53" s="806"/>
      <c r="IL53" s="806"/>
      <c r="IM53" s="806"/>
      <c r="IN53" s="806"/>
      <c r="IO53" s="806"/>
      <c r="IP53" s="806"/>
      <c r="IQ53" s="806"/>
      <c r="IR53" s="806"/>
      <c r="IS53" s="806"/>
      <c r="IT53" s="806"/>
      <c r="IU53" s="806"/>
      <c r="IV53" s="806"/>
      <c r="IW53" s="806"/>
      <c r="IX53" s="806"/>
      <c r="IY53" s="806"/>
      <c r="IZ53" s="806"/>
      <c r="JA53" s="806"/>
      <c r="JB53" s="806"/>
      <c r="JC53" s="806"/>
      <c r="JD53" s="806"/>
      <c r="JE53" s="806"/>
      <c r="JF53" s="806"/>
      <c r="JG53" s="806"/>
      <c r="JH53" s="806"/>
      <c r="JI53" s="806"/>
      <c r="JJ53" s="806"/>
      <c r="JK53" s="806"/>
      <c r="JL53" s="806"/>
      <c r="JM53" s="806"/>
      <c r="JN53" s="806"/>
      <c r="JO53" s="806"/>
      <c r="JP53" s="806"/>
      <c r="JQ53" s="806"/>
      <c r="JR53" s="806"/>
      <c r="JS53" s="806"/>
      <c r="JT53" s="806"/>
      <c r="JU53" s="806"/>
      <c r="JV53" s="806"/>
      <c r="JW53" s="806"/>
      <c r="JX53" s="806"/>
      <c r="JY53" s="806"/>
      <c r="JZ53" s="806"/>
      <c r="KA53" s="806"/>
      <c r="KB53" s="806"/>
      <c r="KC53" s="806"/>
      <c r="KD53" s="806"/>
      <c r="KE53" s="806"/>
      <c r="KF53" s="806"/>
      <c r="KG53" s="806"/>
      <c r="KH53" s="806"/>
      <c r="KI53" s="806"/>
      <c r="KJ53" s="806"/>
      <c r="KK53" s="806"/>
      <c r="KL53" s="806"/>
      <c r="KM53" s="806"/>
      <c r="KN53" s="806"/>
      <c r="KO53" s="806"/>
      <c r="KP53" s="806"/>
      <c r="KQ53" s="806"/>
      <c r="KR53" s="806"/>
      <c r="KS53" s="806"/>
      <c r="KT53" s="806"/>
      <c r="KU53" s="806"/>
      <c r="KV53" s="806"/>
      <c r="KW53" s="806"/>
      <c r="KX53" s="806"/>
      <c r="KY53" s="806"/>
      <c r="KZ53" s="806"/>
      <c r="LA53" s="806"/>
      <c r="LB53" s="806"/>
      <c r="LC53" s="806"/>
      <c r="LD53" s="806"/>
      <c r="LE53" s="806"/>
      <c r="LF53" s="806"/>
      <c r="LG53" s="806"/>
      <c r="LH53" s="806"/>
      <c r="LI53" s="806"/>
      <c r="LJ53" s="806"/>
      <c r="LK53" s="806"/>
      <c r="LL53" s="806"/>
      <c r="LM53" s="806"/>
      <c r="LN53" s="806"/>
      <c r="LO53" s="806"/>
      <c r="LP53" s="806"/>
      <c r="LQ53" s="806"/>
      <c r="LR53" s="806"/>
      <c r="LS53" s="806"/>
      <c r="LT53" s="806"/>
      <c r="LU53" s="806"/>
      <c r="LV53" s="806"/>
      <c r="LW53" s="806"/>
      <c r="LX53" s="806"/>
      <c r="LY53" s="806"/>
      <c r="LZ53" s="806"/>
      <c r="MA53" s="806"/>
      <c r="MB53" s="806"/>
      <c r="MC53" s="806"/>
      <c r="MD53" s="806"/>
      <c r="ME53" s="806"/>
      <c r="MF53" s="806"/>
      <c r="MG53" s="806"/>
      <c r="MH53" s="806"/>
      <c r="MI53" s="806"/>
      <c r="MJ53" s="806"/>
      <c r="MK53" s="806"/>
      <c r="ML53" s="806"/>
      <c r="MM53" s="806"/>
      <c r="MN53" s="806"/>
      <c r="MO53" s="806"/>
      <c r="MP53" s="806"/>
      <c r="MQ53" s="806"/>
      <c r="MR53" s="806"/>
      <c r="MS53" s="806"/>
      <c r="MT53" s="806"/>
      <c r="MU53" s="806"/>
      <c r="MV53" s="806"/>
      <c r="MW53" s="806"/>
      <c r="MX53" s="806"/>
      <c r="MY53" s="806"/>
      <c r="MZ53" s="806"/>
      <c r="NA53" s="806"/>
      <c r="NB53" s="806"/>
      <c r="NC53" s="806"/>
      <c r="ND53" s="806"/>
      <c r="NE53" s="806"/>
      <c r="NF53" s="806"/>
      <c r="NG53" s="806"/>
      <c r="NH53" s="806"/>
      <c r="NI53" s="806"/>
      <c r="NJ53" s="806"/>
      <c r="NK53" s="806"/>
      <c r="NL53" s="806"/>
      <c r="NM53" s="806"/>
      <c r="NN53" s="806"/>
      <c r="NO53" s="806"/>
      <c r="NP53" s="806"/>
      <c r="NQ53" s="806"/>
      <c r="NR53" s="806"/>
      <c r="NS53" s="806"/>
      <c r="NT53" s="806"/>
      <c r="NU53" s="806"/>
      <c r="NV53" s="806"/>
      <c r="NW53" s="806"/>
      <c r="NX53" s="806"/>
      <c r="NY53" s="806"/>
      <c r="NZ53" s="806"/>
      <c r="OA53" s="806"/>
      <c r="OB53" s="806"/>
      <c r="OC53" s="806"/>
      <c r="OD53" s="806"/>
      <c r="OE53" s="806"/>
      <c r="OF53" s="806"/>
      <c r="OG53" s="806"/>
      <c r="OH53" s="806"/>
      <c r="OI53" s="806"/>
      <c r="OJ53" s="806"/>
      <c r="OK53" s="806"/>
      <c r="OL53" s="806"/>
      <c r="OM53" s="806"/>
      <c r="ON53" s="806"/>
      <c r="OO53" s="806"/>
      <c r="OP53" s="806"/>
      <c r="OQ53" s="806"/>
      <c r="OR53" s="806"/>
      <c r="OS53" s="806"/>
      <c r="OT53" s="806"/>
      <c r="OU53" s="806"/>
      <c r="OV53" s="806"/>
      <c r="OW53" s="806"/>
      <c r="OX53" s="806"/>
      <c r="OY53" s="806"/>
      <c r="OZ53" s="806"/>
      <c r="PA53" s="806"/>
      <c r="PB53" s="806"/>
      <c r="PC53" s="806"/>
      <c r="PD53" s="806"/>
      <c r="PE53" s="806"/>
      <c r="PF53" s="806"/>
      <c r="PG53" s="806"/>
      <c r="PH53" s="806"/>
      <c r="PI53" s="806"/>
      <c r="PJ53" s="806"/>
      <c r="PK53" s="806"/>
      <c r="PL53" s="806"/>
      <c r="PM53" s="806"/>
      <c r="PN53" s="806"/>
      <c r="PO53" s="806"/>
      <c r="PP53" s="806"/>
      <c r="PQ53" s="806"/>
      <c r="PR53" s="806"/>
      <c r="PS53" s="806"/>
      <c r="PT53" s="806"/>
      <c r="PU53" s="806"/>
      <c r="PV53" s="806"/>
      <c r="PW53" s="806"/>
      <c r="PX53" s="806"/>
      <c r="PY53" s="806"/>
      <c r="PZ53" s="806"/>
      <c r="QA53" s="806"/>
      <c r="QB53" s="806"/>
      <c r="QC53" s="806"/>
      <c r="QD53" s="806"/>
      <c r="QE53" s="806"/>
      <c r="QF53" s="806"/>
      <c r="QG53" s="806"/>
      <c r="QH53" s="806"/>
      <c r="QI53" s="806"/>
      <c r="QJ53" s="806"/>
      <c r="QK53" s="806"/>
      <c r="QL53" s="806"/>
      <c r="QM53" s="806"/>
      <c r="QN53" s="806"/>
      <c r="QO53" s="806"/>
      <c r="QP53" s="806"/>
      <c r="QQ53" s="806"/>
      <c r="QR53" s="806"/>
      <c r="QS53" s="806"/>
      <c r="QT53" s="806"/>
      <c r="QU53" s="806"/>
      <c r="QV53" s="806"/>
      <c r="QW53" s="806"/>
      <c r="QX53" s="806"/>
      <c r="QY53" s="806"/>
      <c r="QZ53" s="806"/>
      <c r="RA53" s="806"/>
      <c r="RB53" s="806"/>
      <c r="RC53" s="806"/>
      <c r="RD53" s="806"/>
      <c r="RE53" s="806"/>
      <c r="RF53" s="806"/>
      <c r="RG53" s="806"/>
      <c r="RH53" s="806"/>
      <c r="RI53" s="806"/>
      <c r="RJ53" s="806"/>
      <c r="RK53" s="806"/>
      <c r="RL53" s="806"/>
      <c r="RM53" s="806"/>
      <c r="RN53" s="806"/>
      <c r="RO53" s="806"/>
      <c r="RP53" s="806"/>
      <c r="RQ53" s="806"/>
      <c r="RR53" s="806"/>
      <c r="RS53" s="806"/>
      <c r="RT53" s="806"/>
      <c r="RU53" s="806"/>
      <c r="RV53" s="806"/>
      <c r="RW53" s="806"/>
      <c r="RX53" s="806"/>
      <c r="RY53" s="806"/>
      <c r="RZ53" s="806"/>
      <c r="SA53" s="806"/>
      <c r="SB53" s="806"/>
      <c r="SC53" s="806"/>
      <c r="SD53" s="806"/>
      <c r="SE53" s="806"/>
      <c r="SF53" s="806"/>
      <c r="SG53" s="806"/>
      <c r="SH53" s="806"/>
      <c r="SI53" s="806"/>
      <c r="SJ53" s="806"/>
      <c r="SK53" s="806"/>
      <c r="SL53" s="806"/>
      <c r="SM53" s="806"/>
      <c r="SN53" s="806"/>
      <c r="SO53" s="806"/>
      <c r="SP53" s="806"/>
      <c r="SQ53" s="806"/>
      <c r="SR53" s="806"/>
      <c r="SS53" s="806"/>
      <c r="ST53" s="806"/>
      <c r="SU53" s="806"/>
      <c r="SV53" s="806"/>
      <c r="SW53" s="806"/>
      <c r="SX53" s="806"/>
      <c r="SY53" s="806"/>
      <c r="SZ53" s="806"/>
      <c r="TA53" s="806"/>
      <c r="TB53" s="806"/>
      <c r="TC53" s="806"/>
      <c r="TD53" s="806"/>
      <c r="TE53" s="806"/>
      <c r="TF53" s="806"/>
      <c r="TG53" s="806"/>
      <c r="TH53" s="806"/>
      <c r="TI53" s="806"/>
      <c r="TJ53" s="806"/>
      <c r="TK53" s="806"/>
      <c r="TL53" s="806"/>
      <c r="TM53" s="806"/>
      <c r="TN53" s="806"/>
      <c r="TO53" s="806"/>
      <c r="TP53" s="806"/>
      <c r="TQ53" s="806"/>
      <c r="TR53" s="806"/>
      <c r="TS53" s="806"/>
      <c r="TT53" s="806"/>
      <c r="TU53" s="806"/>
      <c r="TV53" s="806"/>
      <c r="TW53" s="806"/>
      <c r="TX53" s="806"/>
      <c r="TY53" s="806"/>
      <c r="TZ53" s="806"/>
      <c r="UA53" s="806"/>
      <c r="UB53" s="806"/>
      <c r="UC53" s="806"/>
      <c r="UD53" s="806"/>
      <c r="UE53" s="806"/>
      <c r="UF53" s="806"/>
      <c r="UG53" s="806"/>
      <c r="UH53" s="806"/>
      <c r="UI53" s="806"/>
      <c r="UJ53" s="806"/>
      <c r="UK53" s="806"/>
      <c r="UL53" s="806"/>
      <c r="UM53" s="806"/>
      <c r="UN53" s="806"/>
      <c r="UO53" s="806"/>
      <c r="UP53" s="806"/>
      <c r="UQ53" s="806"/>
      <c r="UR53" s="806"/>
      <c r="US53" s="806"/>
      <c r="UT53" s="806"/>
      <c r="UU53" s="806"/>
      <c r="UV53" s="806"/>
      <c r="UW53" s="806"/>
      <c r="UX53" s="806"/>
      <c r="UY53" s="806"/>
      <c r="UZ53" s="806"/>
      <c r="VA53" s="806"/>
      <c r="VB53" s="806"/>
      <c r="VC53" s="806"/>
      <c r="VD53" s="806"/>
      <c r="VE53" s="806"/>
      <c r="VF53" s="806"/>
      <c r="VG53" s="806"/>
      <c r="VH53" s="806"/>
      <c r="VI53" s="806"/>
      <c r="VJ53" s="806"/>
      <c r="VK53" s="806"/>
      <c r="VL53" s="806"/>
      <c r="VM53" s="806"/>
      <c r="VN53" s="806"/>
      <c r="VO53" s="806"/>
      <c r="VP53" s="806"/>
      <c r="VQ53" s="806"/>
      <c r="VR53" s="806"/>
      <c r="VS53" s="806"/>
      <c r="VT53" s="806"/>
      <c r="VU53" s="806"/>
      <c r="VV53" s="806"/>
      <c r="VW53" s="806"/>
      <c r="VX53" s="806"/>
      <c r="VY53" s="806"/>
      <c r="VZ53" s="806"/>
      <c r="WA53" s="806"/>
      <c r="WB53" s="806"/>
      <c r="WC53" s="806"/>
      <c r="WD53" s="806"/>
      <c r="WE53" s="806"/>
      <c r="WF53" s="806"/>
      <c r="WG53" s="806"/>
      <c r="WH53" s="806"/>
      <c r="WI53" s="806"/>
      <c r="WJ53" s="806"/>
      <c r="WK53" s="806"/>
      <c r="WL53" s="806"/>
      <c r="WM53" s="806"/>
      <c r="WN53" s="806"/>
      <c r="WO53" s="806"/>
      <c r="WP53" s="806"/>
      <c r="WQ53" s="806"/>
      <c r="WR53" s="806"/>
      <c r="WS53" s="806"/>
      <c r="WT53" s="806"/>
      <c r="WU53" s="806"/>
      <c r="WV53" s="806"/>
      <c r="WW53" s="806"/>
      <c r="WX53" s="806"/>
      <c r="WY53" s="806"/>
      <c r="WZ53" s="806"/>
      <c r="XA53" s="806"/>
      <c r="XB53" s="806"/>
      <c r="XC53" s="806"/>
      <c r="XD53" s="806"/>
      <c r="XE53" s="806"/>
      <c r="XF53" s="806"/>
      <c r="XG53" s="806"/>
      <c r="XH53" s="806"/>
      <c r="XI53" s="806"/>
      <c r="XJ53" s="806"/>
      <c r="XK53" s="806"/>
      <c r="XL53" s="806"/>
      <c r="XM53" s="806"/>
      <c r="XN53" s="806"/>
      <c r="XO53" s="806"/>
      <c r="XP53" s="806"/>
      <c r="XQ53" s="806"/>
      <c r="XR53" s="806"/>
      <c r="XS53" s="806"/>
      <c r="XT53" s="806"/>
      <c r="XU53" s="806"/>
      <c r="XV53" s="806"/>
      <c r="XW53" s="806"/>
      <c r="XX53" s="806"/>
      <c r="XY53" s="806"/>
      <c r="XZ53" s="806"/>
      <c r="YA53" s="806"/>
      <c r="YB53" s="806"/>
      <c r="YC53" s="806"/>
      <c r="YD53" s="806"/>
      <c r="YE53" s="806"/>
      <c r="YF53" s="806"/>
      <c r="YG53" s="806"/>
      <c r="YH53" s="806"/>
      <c r="YI53" s="806"/>
      <c r="YJ53" s="806"/>
      <c r="YK53" s="806"/>
      <c r="YL53" s="806"/>
      <c r="YM53" s="806"/>
      <c r="YN53" s="806"/>
      <c r="YO53" s="806"/>
      <c r="YP53" s="806"/>
      <c r="YQ53" s="806"/>
      <c r="YR53" s="806"/>
      <c r="YS53" s="806"/>
      <c r="YT53" s="806"/>
      <c r="YU53" s="806"/>
      <c r="YV53" s="806"/>
      <c r="YW53" s="806"/>
      <c r="YX53" s="806"/>
      <c r="YY53" s="806"/>
      <c r="YZ53" s="806"/>
      <c r="ZA53" s="806"/>
      <c r="ZB53" s="806"/>
      <c r="ZC53" s="806"/>
      <c r="ZD53" s="806"/>
      <c r="ZE53" s="806"/>
      <c r="ZF53" s="806"/>
      <c r="ZG53" s="806"/>
      <c r="ZH53" s="806"/>
      <c r="ZI53" s="806"/>
      <c r="ZJ53" s="806"/>
      <c r="ZK53" s="806"/>
      <c r="ZL53" s="806"/>
      <c r="ZM53" s="806"/>
      <c r="ZN53" s="806"/>
      <c r="ZO53" s="806"/>
      <c r="ZP53" s="806"/>
      <c r="ZQ53" s="806"/>
      <c r="ZR53" s="806"/>
      <c r="ZS53" s="806"/>
      <c r="ZT53" s="806"/>
      <c r="ZU53" s="806"/>
      <c r="ZV53" s="806"/>
      <c r="ZW53" s="806"/>
      <c r="ZX53" s="806"/>
      <c r="ZY53" s="806"/>
      <c r="ZZ53" s="806"/>
      <c r="AAA53" s="806"/>
      <c r="AAB53" s="806"/>
      <c r="AAC53" s="806"/>
      <c r="AAD53" s="806"/>
      <c r="AAE53" s="806"/>
      <c r="AAF53" s="806"/>
      <c r="AAG53" s="806"/>
      <c r="AAH53" s="806"/>
      <c r="AAI53" s="806"/>
      <c r="AAJ53" s="806"/>
      <c r="AAK53" s="806"/>
      <c r="AAL53" s="806"/>
      <c r="AAM53" s="806"/>
      <c r="AAN53" s="806"/>
      <c r="AAO53" s="806"/>
      <c r="AAP53" s="806"/>
      <c r="AAQ53" s="806"/>
      <c r="AAR53" s="806"/>
      <c r="AAS53" s="806"/>
      <c r="AAT53" s="806"/>
      <c r="AAU53" s="806"/>
      <c r="AAV53" s="806"/>
      <c r="AAW53" s="806"/>
      <c r="AAX53" s="806"/>
      <c r="AAY53" s="806"/>
      <c r="AAZ53" s="806"/>
      <c r="ABA53" s="806"/>
      <c r="ABB53" s="806"/>
      <c r="ABC53" s="806"/>
      <c r="ABD53" s="806"/>
      <c r="ABE53" s="806"/>
      <c r="ABF53" s="806"/>
      <c r="ABG53" s="806"/>
      <c r="ABH53" s="806"/>
      <c r="ABI53" s="806"/>
      <c r="ABJ53" s="806"/>
      <c r="ABK53" s="806"/>
      <c r="ABL53" s="806"/>
      <c r="ABM53" s="806"/>
      <c r="ABN53" s="806"/>
      <c r="ABO53" s="806"/>
      <c r="ABP53" s="806"/>
      <c r="ABQ53" s="806"/>
      <c r="ABR53" s="806"/>
      <c r="ABS53" s="806"/>
      <c r="ABT53" s="806"/>
      <c r="ABU53" s="806"/>
      <c r="ABV53" s="806"/>
      <c r="ABW53" s="806"/>
      <c r="ABX53" s="806"/>
      <c r="ABY53" s="806"/>
      <c r="ABZ53" s="806"/>
      <c r="ACA53" s="806"/>
      <c r="ACB53" s="806"/>
      <c r="ACC53" s="806"/>
      <c r="ACD53" s="806"/>
      <c r="ACE53" s="806"/>
      <c r="ACF53" s="806"/>
      <c r="ACG53" s="806"/>
      <c r="ACH53" s="806"/>
      <c r="ACI53" s="806"/>
      <c r="ACJ53" s="806"/>
      <c r="ACK53" s="806"/>
      <c r="ACL53" s="806"/>
      <c r="ACM53" s="806"/>
      <c r="ACN53" s="806"/>
      <c r="ACO53" s="806"/>
      <c r="ACP53" s="806"/>
      <c r="ACQ53" s="806"/>
      <c r="ACR53" s="806"/>
      <c r="ACS53" s="806"/>
      <c r="ACT53" s="806"/>
      <c r="ACU53" s="806"/>
      <c r="ACV53" s="806"/>
      <c r="ACW53" s="806"/>
      <c r="ACX53" s="806"/>
      <c r="ACY53" s="806"/>
      <c r="ACZ53" s="806"/>
      <c r="ADA53" s="806"/>
      <c r="ADB53" s="806"/>
      <c r="ADC53" s="806"/>
      <c r="ADD53" s="806"/>
      <c r="ADE53" s="806"/>
      <c r="ADF53" s="806"/>
      <c r="ADG53" s="806"/>
      <c r="ADH53" s="806"/>
      <c r="ADI53" s="806"/>
      <c r="ADJ53" s="806"/>
      <c r="ADK53" s="806"/>
      <c r="ADL53" s="806"/>
      <c r="ADM53" s="806"/>
      <c r="ADN53" s="806"/>
      <c r="ADO53" s="806"/>
      <c r="ADP53" s="806"/>
      <c r="ADQ53" s="806"/>
      <c r="ADR53" s="806"/>
      <c r="ADS53" s="806"/>
      <c r="ADT53" s="806"/>
      <c r="ADU53" s="806"/>
      <c r="ADV53" s="806"/>
      <c r="ADW53" s="806"/>
      <c r="ADX53" s="806"/>
      <c r="ADY53" s="806"/>
      <c r="ADZ53" s="806"/>
      <c r="AEA53" s="806"/>
      <c r="AEB53" s="806"/>
      <c r="AEC53" s="806"/>
      <c r="AED53" s="806"/>
      <c r="AEE53" s="806"/>
      <c r="AEF53" s="806"/>
      <c r="AEG53" s="806"/>
      <c r="AEH53" s="806"/>
      <c r="AEI53" s="806"/>
      <c r="AEJ53" s="806"/>
      <c r="AEK53" s="806"/>
      <c r="AEL53" s="806"/>
      <c r="AEM53" s="806"/>
      <c r="AEN53" s="806"/>
      <c r="AEO53" s="806"/>
      <c r="AEP53" s="806"/>
      <c r="AEQ53" s="806"/>
      <c r="AER53" s="806"/>
      <c r="AES53" s="806"/>
      <c r="AET53" s="806"/>
      <c r="AEU53" s="806"/>
      <c r="AEV53" s="806"/>
      <c r="AEW53" s="806"/>
      <c r="AEX53" s="806"/>
      <c r="AEY53" s="806"/>
      <c r="AEZ53" s="806"/>
      <c r="AFA53" s="806"/>
      <c r="AFB53" s="806"/>
      <c r="AFC53" s="806"/>
      <c r="AFD53" s="806"/>
      <c r="AFE53" s="806"/>
      <c r="AFF53" s="806"/>
      <c r="AFG53" s="806"/>
      <c r="AFH53" s="806"/>
      <c r="AFI53" s="806"/>
      <c r="AFJ53" s="806"/>
      <c r="AFK53" s="806"/>
      <c r="AFL53" s="806"/>
      <c r="AFM53" s="806"/>
      <c r="AFN53" s="806"/>
      <c r="AFO53" s="806"/>
      <c r="AFP53" s="806"/>
      <c r="AFQ53" s="806"/>
      <c r="AFR53" s="806"/>
      <c r="AFS53" s="806"/>
      <c r="AFT53" s="806"/>
      <c r="AFU53" s="806"/>
      <c r="AFV53" s="806"/>
      <c r="AFW53" s="806"/>
      <c r="AFX53" s="806"/>
      <c r="AFY53" s="806"/>
      <c r="AFZ53" s="806"/>
      <c r="AGA53" s="806"/>
      <c r="AGB53" s="806"/>
      <c r="AGC53" s="806"/>
      <c r="AGD53" s="806"/>
      <c r="AGE53" s="806"/>
      <c r="AGF53" s="806"/>
      <c r="AGG53" s="806"/>
      <c r="AGH53" s="806"/>
      <c r="AGI53" s="806"/>
      <c r="AGJ53" s="806"/>
      <c r="AGK53" s="806"/>
      <c r="AGL53" s="806"/>
      <c r="AGM53" s="806"/>
      <c r="AGN53" s="806"/>
      <c r="AGO53" s="806"/>
      <c r="AGP53" s="806"/>
      <c r="AGQ53" s="806"/>
      <c r="AGR53" s="806"/>
      <c r="AGS53" s="806"/>
      <c r="AGT53" s="806"/>
      <c r="AGU53" s="806"/>
      <c r="AGV53" s="806"/>
      <c r="AGW53" s="806"/>
      <c r="AGX53" s="806"/>
      <c r="AGY53" s="806"/>
      <c r="AGZ53" s="806"/>
      <c r="AHA53" s="806"/>
      <c r="AHB53" s="806"/>
      <c r="AHC53" s="806"/>
      <c r="AHD53" s="806"/>
      <c r="AHE53" s="806"/>
      <c r="AHF53" s="806"/>
      <c r="AHG53" s="806"/>
      <c r="AHH53" s="806"/>
      <c r="AHI53" s="806"/>
      <c r="AHJ53" s="806"/>
      <c r="AHK53" s="806"/>
      <c r="AHL53" s="806"/>
      <c r="AHM53" s="806"/>
      <c r="AHN53" s="806"/>
      <c r="AHO53" s="806"/>
      <c r="AHP53" s="806"/>
      <c r="AHQ53" s="806"/>
      <c r="AHR53" s="806"/>
      <c r="AHS53" s="806"/>
      <c r="AHT53" s="806"/>
      <c r="AHU53" s="806"/>
      <c r="AHV53" s="806"/>
      <c r="AHW53" s="806"/>
      <c r="AHX53" s="806"/>
      <c r="AHY53" s="806"/>
      <c r="AHZ53" s="806"/>
      <c r="AIA53" s="806"/>
      <c r="AIB53" s="806"/>
      <c r="AIC53" s="806"/>
      <c r="AID53" s="806"/>
      <c r="AIE53" s="806"/>
      <c r="AIF53" s="806"/>
      <c r="AIG53" s="806"/>
      <c r="AIH53" s="806"/>
      <c r="AII53" s="806"/>
      <c r="AIJ53" s="806"/>
      <c r="AIK53" s="806"/>
      <c r="AIL53" s="806"/>
      <c r="AIM53" s="806"/>
      <c r="AIN53" s="806"/>
      <c r="AIO53" s="806"/>
      <c r="AIP53" s="806"/>
      <c r="AIQ53" s="806"/>
      <c r="AIR53" s="806"/>
      <c r="AIS53" s="806"/>
      <c r="AIT53" s="806"/>
      <c r="AIU53" s="806"/>
      <c r="AIV53" s="806"/>
      <c r="AIW53" s="806"/>
      <c r="AIX53" s="806"/>
      <c r="AIY53" s="806"/>
      <c r="AIZ53" s="806"/>
      <c r="AJA53" s="806"/>
      <c r="AJB53" s="806"/>
      <c r="AJC53" s="806"/>
      <c r="AJD53" s="806"/>
      <c r="AJE53" s="806"/>
      <c r="AJF53" s="806"/>
      <c r="AJG53" s="806"/>
      <c r="AJH53" s="806"/>
      <c r="AJI53" s="806"/>
      <c r="AJJ53" s="806"/>
      <c r="AJK53" s="806"/>
      <c r="AJL53" s="806"/>
      <c r="AJM53" s="806"/>
      <c r="AJN53" s="806"/>
      <c r="AJO53" s="806"/>
      <c r="AJP53" s="806"/>
      <c r="AJQ53" s="806"/>
      <c r="AJR53" s="806"/>
      <c r="AJS53" s="806"/>
      <c r="AJT53" s="806"/>
      <c r="AJU53" s="806"/>
      <c r="AJV53" s="806"/>
      <c r="AJW53" s="806"/>
      <c r="AJX53" s="806"/>
      <c r="AJY53" s="806"/>
      <c r="AJZ53" s="806"/>
      <c r="AKA53" s="806"/>
      <c r="AKB53" s="806"/>
      <c r="AKC53" s="806"/>
      <c r="AKD53" s="806"/>
      <c r="AKE53" s="806"/>
      <c r="AKF53" s="806"/>
      <c r="AKG53" s="806"/>
      <c r="AKH53" s="806"/>
      <c r="AKI53" s="806"/>
      <c r="AKJ53" s="806"/>
      <c r="AKK53" s="806"/>
      <c r="AKL53" s="806"/>
      <c r="AKM53" s="806"/>
      <c r="AKN53" s="806"/>
      <c r="AKO53" s="806"/>
      <c r="AKP53" s="806"/>
      <c r="AKQ53" s="806"/>
      <c r="AKR53" s="806"/>
      <c r="AKS53" s="806"/>
      <c r="AKT53" s="806"/>
      <c r="AKU53" s="806"/>
      <c r="AKV53" s="806"/>
      <c r="AKW53" s="806"/>
      <c r="AKX53" s="806"/>
      <c r="AKY53" s="806"/>
      <c r="AKZ53" s="806"/>
      <c r="ALA53" s="806"/>
      <c r="ALB53" s="806"/>
      <c r="ALC53" s="806"/>
      <c r="ALD53" s="806"/>
      <c r="ALE53" s="806"/>
      <c r="ALF53" s="806"/>
      <c r="ALG53" s="806"/>
      <c r="ALH53" s="806"/>
      <c r="ALI53" s="806"/>
      <c r="ALJ53" s="806"/>
      <c r="ALK53" s="806"/>
      <c r="ALL53" s="806"/>
      <c r="ALM53" s="806"/>
      <c r="ALN53" s="806"/>
      <c r="ALO53" s="806"/>
      <c r="ALP53" s="806"/>
      <c r="ALQ53" s="806"/>
      <c r="ALR53" s="806"/>
      <c r="ALS53" s="806"/>
      <c r="ALT53" s="806"/>
      <c r="ALU53" s="806"/>
      <c r="ALV53" s="806"/>
      <c r="ALW53" s="806"/>
      <c r="ALX53" s="806"/>
      <c r="ALY53" s="806"/>
      <c r="ALZ53" s="806"/>
      <c r="AMA53" s="806"/>
      <c r="AMB53" s="806"/>
      <c r="AMC53" s="806"/>
      <c r="AMD53" s="806"/>
      <c r="AME53" s="806"/>
      <c r="AMF53" s="806"/>
      <c r="AMG53" s="806"/>
      <c r="AMH53" s="806"/>
      <c r="AMI53" s="806"/>
      <c r="AMJ53" s="806"/>
    </row>
    <row r="54" spans="1:1024" s="1003" customFormat="1" ht="109.5" customHeight="1">
      <c r="A54" s="997" t="s">
        <v>2771</v>
      </c>
      <c r="B54" s="1037" t="s">
        <v>2557</v>
      </c>
      <c r="C54" s="1032"/>
      <c r="D54" s="999" t="s">
        <v>2772</v>
      </c>
      <c r="E54" s="999" t="s">
        <v>2770</v>
      </c>
      <c r="F54" s="1033">
        <v>1364</v>
      </c>
      <c r="G54" s="1033">
        <f t="shared" si="0"/>
        <v>1364</v>
      </c>
      <c r="H54" s="367"/>
      <c r="I54" s="367"/>
      <c r="J54" s="982"/>
      <c r="L54" s="806"/>
      <c r="M54" s="806"/>
      <c r="N54" s="806"/>
      <c r="O54" s="806"/>
      <c r="P54" s="806"/>
      <c r="Q54" s="806"/>
      <c r="R54" s="806"/>
      <c r="S54" s="806"/>
      <c r="T54" s="806"/>
      <c r="U54" s="806"/>
      <c r="V54" s="806"/>
      <c r="W54" s="806"/>
      <c r="X54" s="806"/>
      <c r="Y54" s="806"/>
      <c r="Z54" s="806"/>
      <c r="AA54" s="806"/>
      <c r="AB54" s="806"/>
      <c r="AC54" s="806"/>
      <c r="AD54" s="806"/>
      <c r="AE54" s="806"/>
      <c r="AF54" s="806"/>
      <c r="AG54" s="806"/>
      <c r="AH54" s="806"/>
      <c r="AI54" s="806"/>
      <c r="AJ54" s="806"/>
      <c r="AK54" s="806"/>
      <c r="AL54" s="806"/>
      <c r="AM54" s="806"/>
      <c r="AN54" s="806"/>
      <c r="AO54" s="806"/>
      <c r="AP54" s="806"/>
      <c r="AQ54" s="806"/>
      <c r="AR54" s="806"/>
      <c r="AS54" s="806"/>
      <c r="AT54" s="806"/>
      <c r="AU54" s="806"/>
      <c r="AV54" s="806"/>
      <c r="AW54" s="806"/>
      <c r="AX54" s="806"/>
      <c r="AY54" s="806"/>
      <c r="AZ54" s="806"/>
      <c r="BA54" s="806"/>
      <c r="BB54" s="806"/>
      <c r="BC54" s="806"/>
      <c r="BD54" s="806"/>
      <c r="BE54" s="806"/>
      <c r="BF54" s="806"/>
      <c r="BG54" s="806"/>
      <c r="BH54" s="806"/>
      <c r="BI54" s="806"/>
      <c r="BJ54" s="806"/>
      <c r="BK54" s="806"/>
      <c r="BL54" s="806"/>
      <c r="BM54" s="806"/>
      <c r="BN54" s="806"/>
      <c r="BO54" s="806"/>
      <c r="BP54" s="806"/>
      <c r="BQ54" s="806"/>
      <c r="BR54" s="806"/>
      <c r="BS54" s="806"/>
      <c r="BT54" s="806"/>
      <c r="BU54" s="806"/>
      <c r="BV54" s="806"/>
      <c r="BW54" s="806"/>
      <c r="BX54" s="806"/>
      <c r="BY54" s="806"/>
      <c r="BZ54" s="806"/>
      <c r="CA54" s="806"/>
      <c r="CB54" s="806"/>
      <c r="CC54" s="806"/>
      <c r="CD54" s="806"/>
      <c r="CE54" s="806"/>
      <c r="CF54" s="806"/>
      <c r="CG54" s="806"/>
      <c r="CH54" s="806"/>
      <c r="CI54" s="806"/>
      <c r="CJ54" s="806"/>
      <c r="CK54" s="806"/>
      <c r="CL54" s="806"/>
      <c r="CM54" s="806"/>
      <c r="CN54" s="806"/>
      <c r="CO54" s="806"/>
      <c r="CP54" s="806"/>
      <c r="CQ54" s="806"/>
      <c r="CR54" s="806"/>
      <c r="CS54" s="806"/>
      <c r="CT54" s="806"/>
      <c r="CU54" s="806"/>
      <c r="CV54" s="806"/>
      <c r="CW54" s="806"/>
      <c r="CX54" s="806"/>
      <c r="CY54" s="806"/>
      <c r="CZ54" s="806"/>
      <c r="DA54" s="806"/>
      <c r="DB54" s="806"/>
      <c r="DC54" s="806"/>
      <c r="DD54" s="806"/>
      <c r="DE54" s="806"/>
      <c r="DF54" s="806"/>
      <c r="DG54" s="806"/>
      <c r="DH54" s="806"/>
      <c r="DI54" s="806"/>
      <c r="DJ54" s="806"/>
      <c r="DK54" s="806"/>
      <c r="DL54" s="806"/>
      <c r="DM54" s="806"/>
      <c r="DN54" s="806"/>
      <c r="DO54" s="806"/>
      <c r="DP54" s="806"/>
      <c r="DQ54" s="806"/>
      <c r="DR54" s="806"/>
      <c r="DS54" s="806"/>
      <c r="DT54" s="806"/>
      <c r="DU54" s="806"/>
      <c r="DV54" s="806"/>
      <c r="DW54" s="806"/>
      <c r="DX54" s="806"/>
      <c r="DY54" s="806"/>
      <c r="DZ54" s="806"/>
      <c r="EA54" s="806"/>
      <c r="EB54" s="806"/>
      <c r="EC54" s="806"/>
      <c r="ED54" s="806"/>
      <c r="EE54" s="806"/>
      <c r="EF54" s="806"/>
      <c r="EG54" s="806"/>
      <c r="EH54" s="806"/>
      <c r="EI54" s="806"/>
      <c r="EJ54" s="806"/>
      <c r="EK54" s="806"/>
      <c r="EL54" s="806"/>
      <c r="EM54" s="806"/>
      <c r="EN54" s="806"/>
      <c r="EO54" s="806"/>
      <c r="EP54" s="806"/>
      <c r="EQ54" s="806"/>
      <c r="ER54" s="806"/>
      <c r="ES54" s="806"/>
      <c r="ET54" s="806"/>
      <c r="EU54" s="806"/>
      <c r="EV54" s="806"/>
      <c r="EW54" s="806"/>
      <c r="EX54" s="806"/>
      <c r="EY54" s="806"/>
      <c r="EZ54" s="806"/>
      <c r="FA54" s="806"/>
      <c r="FB54" s="806"/>
      <c r="FC54" s="806"/>
      <c r="FD54" s="806"/>
      <c r="FE54" s="806"/>
      <c r="FF54" s="806"/>
      <c r="FG54" s="806"/>
      <c r="FH54" s="806"/>
      <c r="FI54" s="806"/>
      <c r="FJ54" s="806"/>
      <c r="FK54" s="806"/>
      <c r="FL54" s="806"/>
      <c r="FM54" s="806"/>
      <c r="FN54" s="806"/>
      <c r="FO54" s="806"/>
      <c r="FP54" s="806"/>
      <c r="FQ54" s="806"/>
      <c r="FR54" s="806"/>
      <c r="FS54" s="806"/>
      <c r="FT54" s="806"/>
      <c r="FU54" s="806"/>
      <c r="FV54" s="806"/>
      <c r="FW54" s="806"/>
      <c r="FX54" s="806"/>
      <c r="FY54" s="806"/>
      <c r="FZ54" s="806"/>
      <c r="GA54" s="806"/>
      <c r="GB54" s="806"/>
      <c r="GC54" s="806"/>
      <c r="GD54" s="806"/>
      <c r="GE54" s="806"/>
      <c r="GF54" s="806"/>
      <c r="GG54" s="806"/>
      <c r="GH54" s="806"/>
      <c r="GI54" s="806"/>
      <c r="GJ54" s="806"/>
      <c r="GK54" s="806"/>
      <c r="GL54" s="806"/>
      <c r="GM54" s="806"/>
      <c r="GN54" s="806"/>
      <c r="GO54" s="806"/>
      <c r="GP54" s="806"/>
      <c r="GQ54" s="806"/>
      <c r="GR54" s="806"/>
      <c r="GS54" s="806"/>
      <c r="GT54" s="806"/>
      <c r="GU54" s="806"/>
      <c r="GV54" s="806"/>
      <c r="GW54" s="806"/>
      <c r="GX54" s="806"/>
      <c r="GY54" s="806"/>
      <c r="GZ54" s="806"/>
      <c r="HA54" s="806"/>
      <c r="HB54" s="806"/>
      <c r="HC54" s="806"/>
      <c r="HD54" s="806"/>
      <c r="HE54" s="806"/>
      <c r="HF54" s="806"/>
      <c r="HG54" s="806"/>
      <c r="HH54" s="806"/>
      <c r="HI54" s="806"/>
      <c r="HJ54" s="806"/>
      <c r="HK54" s="806"/>
      <c r="HL54" s="806"/>
      <c r="HM54" s="806"/>
      <c r="HN54" s="806"/>
      <c r="HO54" s="806"/>
      <c r="HP54" s="806"/>
      <c r="HQ54" s="806"/>
      <c r="HR54" s="806"/>
      <c r="HS54" s="806"/>
      <c r="HT54" s="806"/>
      <c r="HU54" s="806"/>
      <c r="HV54" s="806"/>
      <c r="HW54" s="806"/>
      <c r="HX54" s="806"/>
      <c r="HY54" s="806"/>
      <c r="HZ54" s="806"/>
      <c r="IA54" s="806"/>
      <c r="IB54" s="806"/>
      <c r="IC54" s="806"/>
      <c r="ID54" s="806"/>
      <c r="IE54" s="806"/>
      <c r="IF54" s="806"/>
      <c r="IG54" s="806"/>
      <c r="IH54" s="806"/>
      <c r="II54" s="806"/>
      <c r="IJ54" s="806"/>
      <c r="IK54" s="806"/>
      <c r="IL54" s="806"/>
      <c r="IM54" s="806"/>
      <c r="IN54" s="806"/>
      <c r="IO54" s="806"/>
      <c r="IP54" s="806"/>
      <c r="IQ54" s="806"/>
      <c r="IR54" s="806"/>
      <c r="IS54" s="806"/>
      <c r="IT54" s="806"/>
      <c r="IU54" s="806"/>
      <c r="IV54" s="806"/>
      <c r="IW54" s="806"/>
      <c r="IX54" s="806"/>
      <c r="IY54" s="806"/>
      <c r="IZ54" s="806"/>
      <c r="JA54" s="806"/>
      <c r="JB54" s="806"/>
      <c r="JC54" s="806"/>
      <c r="JD54" s="806"/>
      <c r="JE54" s="806"/>
      <c r="JF54" s="806"/>
      <c r="JG54" s="806"/>
      <c r="JH54" s="806"/>
      <c r="JI54" s="806"/>
      <c r="JJ54" s="806"/>
      <c r="JK54" s="806"/>
      <c r="JL54" s="806"/>
      <c r="JM54" s="806"/>
      <c r="JN54" s="806"/>
      <c r="JO54" s="806"/>
      <c r="JP54" s="806"/>
      <c r="JQ54" s="806"/>
      <c r="JR54" s="806"/>
      <c r="JS54" s="806"/>
      <c r="JT54" s="806"/>
      <c r="JU54" s="806"/>
      <c r="JV54" s="806"/>
      <c r="JW54" s="806"/>
      <c r="JX54" s="806"/>
      <c r="JY54" s="806"/>
      <c r="JZ54" s="806"/>
      <c r="KA54" s="806"/>
      <c r="KB54" s="806"/>
      <c r="KC54" s="806"/>
      <c r="KD54" s="806"/>
      <c r="KE54" s="806"/>
      <c r="KF54" s="806"/>
      <c r="KG54" s="806"/>
      <c r="KH54" s="806"/>
      <c r="KI54" s="806"/>
      <c r="KJ54" s="806"/>
      <c r="KK54" s="806"/>
      <c r="KL54" s="806"/>
      <c r="KM54" s="806"/>
      <c r="KN54" s="806"/>
      <c r="KO54" s="806"/>
      <c r="KP54" s="806"/>
      <c r="KQ54" s="806"/>
      <c r="KR54" s="806"/>
      <c r="KS54" s="806"/>
      <c r="KT54" s="806"/>
      <c r="KU54" s="806"/>
      <c r="KV54" s="806"/>
      <c r="KW54" s="806"/>
      <c r="KX54" s="806"/>
      <c r="KY54" s="806"/>
      <c r="KZ54" s="806"/>
      <c r="LA54" s="806"/>
      <c r="LB54" s="806"/>
      <c r="LC54" s="806"/>
      <c r="LD54" s="806"/>
      <c r="LE54" s="806"/>
      <c r="LF54" s="806"/>
      <c r="LG54" s="806"/>
      <c r="LH54" s="806"/>
      <c r="LI54" s="806"/>
      <c r="LJ54" s="806"/>
      <c r="LK54" s="806"/>
      <c r="LL54" s="806"/>
      <c r="LM54" s="806"/>
      <c r="LN54" s="806"/>
      <c r="LO54" s="806"/>
      <c r="LP54" s="806"/>
      <c r="LQ54" s="806"/>
      <c r="LR54" s="806"/>
      <c r="LS54" s="806"/>
      <c r="LT54" s="806"/>
      <c r="LU54" s="806"/>
      <c r="LV54" s="806"/>
      <c r="LW54" s="806"/>
      <c r="LX54" s="806"/>
      <c r="LY54" s="806"/>
      <c r="LZ54" s="806"/>
      <c r="MA54" s="806"/>
      <c r="MB54" s="806"/>
      <c r="MC54" s="806"/>
      <c r="MD54" s="806"/>
      <c r="ME54" s="806"/>
      <c r="MF54" s="806"/>
      <c r="MG54" s="806"/>
      <c r="MH54" s="806"/>
      <c r="MI54" s="806"/>
      <c r="MJ54" s="806"/>
      <c r="MK54" s="806"/>
      <c r="ML54" s="806"/>
      <c r="MM54" s="806"/>
      <c r="MN54" s="806"/>
      <c r="MO54" s="806"/>
      <c r="MP54" s="806"/>
      <c r="MQ54" s="806"/>
      <c r="MR54" s="806"/>
      <c r="MS54" s="806"/>
      <c r="MT54" s="806"/>
      <c r="MU54" s="806"/>
      <c r="MV54" s="806"/>
      <c r="MW54" s="806"/>
      <c r="MX54" s="806"/>
      <c r="MY54" s="806"/>
      <c r="MZ54" s="806"/>
      <c r="NA54" s="806"/>
      <c r="NB54" s="806"/>
      <c r="NC54" s="806"/>
      <c r="ND54" s="806"/>
      <c r="NE54" s="806"/>
      <c r="NF54" s="806"/>
      <c r="NG54" s="806"/>
      <c r="NH54" s="806"/>
      <c r="NI54" s="806"/>
      <c r="NJ54" s="806"/>
      <c r="NK54" s="806"/>
      <c r="NL54" s="806"/>
      <c r="NM54" s="806"/>
      <c r="NN54" s="806"/>
      <c r="NO54" s="806"/>
      <c r="NP54" s="806"/>
      <c r="NQ54" s="806"/>
      <c r="NR54" s="806"/>
      <c r="NS54" s="806"/>
      <c r="NT54" s="806"/>
      <c r="NU54" s="806"/>
      <c r="NV54" s="806"/>
      <c r="NW54" s="806"/>
      <c r="NX54" s="806"/>
      <c r="NY54" s="806"/>
      <c r="NZ54" s="806"/>
      <c r="OA54" s="806"/>
      <c r="OB54" s="806"/>
      <c r="OC54" s="806"/>
      <c r="OD54" s="806"/>
      <c r="OE54" s="806"/>
      <c r="OF54" s="806"/>
      <c r="OG54" s="806"/>
      <c r="OH54" s="806"/>
      <c r="OI54" s="806"/>
      <c r="OJ54" s="806"/>
      <c r="OK54" s="806"/>
      <c r="OL54" s="806"/>
      <c r="OM54" s="806"/>
      <c r="ON54" s="806"/>
      <c r="OO54" s="806"/>
      <c r="OP54" s="806"/>
      <c r="OQ54" s="806"/>
      <c r="OR54" s="806"/>
      <c r="OS54" s="806"/>
      <c r="OT54" s="806"/>
      <c r="OU54" s="806"/>
      <c r="OV54" s="806"/>
      <c r="OW54" s="806"/>
      <c r="OX54" s="806"/>
      <c r="OY54" s="806"/>
      <c r="OZ54" s="806"/>
      <c r="PA54" s="806"/>
      <c r="PB54" s="806"/>
      <c r="PC54" s="806"/>
      <c r="PD54" s="806"/>
      <c r="PE54" s="806"/>
      <c r="PF54" s="806"/>
      <c r="PG54" s="806"/>
      <c r="PH54" s="806"/>
      <c r="PI54" s="806"/>
      <c r="PJ54" s="806"/>
      <c r="PK54" s="806"/>
      <c r="PL54" s="806"/>
      <c r="PM54" s="806"/>
      <c r="PN54" s="806"/>
      <c r="PO54" s="806"/>
      <c r="PP54" s="806"/>
      <c r="PQ54" s="806"/>
      <c r="PR54" s="806"/>
      <c r="PS54" s="806"/>
      <c r="PT54" s="806"/>
      <c r="PU54" s="806"/>
      <c r="PV54" s="806"/>
      <c r="PW54" s="806"/>
      <c r="PX54" s="806"/>
      <c r="PY54" s="806"/>
      <c r="PZ54" s="806"/>
      <c r="QA54" s="806"/>
      <c r="QB54" s="806"/>
      <c r="QC54" s="806"/>
      <c r="QD54" s="806"/>
      <c r="QE54" s="806"/>
      <c r="QF54" s="806"/>
      <c r="QG54" s="806"/>
      <c r="QH54" s="806"/>
      <c r="QI54" s="806"/>
      <c r="QJ54" s="806"/>
      <c r="QK54" s="806"/>
      <c r="QL54" s="806"/>
      <c r="QM54" s="806"/>
      <c r="QN54" s="806"/>
      <c r="QO54" s="806"/>
      <c r="QP54" s="806"/>
      <c r="QQ54" s="806"/>
      <c r="QR54" s="806"/>
      <c r="QS54" s="806"/>
      <c r="QT54" s="806"/>
      <c r="QU54" s="806"/>
      <c r="QV54" s="806"/>
      <c r="QW54" s="806"/>
      <c r="QX54" s="806"/>
      <c r="QY54" s="806"/>
      <c r="QZ54" s="806"/>
      <c r="RA54" s="806"/>
      <c r="RB54" s="806"/>
      <c r="RC54" s="806"/>
      <c r="RD54" s="806"/>
      <c r="RE54" s="806"/>
      <c r="RF54" s="806"/>
      <c r="RG54" s="806"/>
      <c r="RH54" s="806"/>
      <c r="RI54" s="806"/>
      <c r="RJ54" s="806"/>
      <c r="RK54" s="806"/>
      <c r="RL54" s="806"/>
      <c r="RM54" s="806"/>
      <c r="RN54" s="806"/>
      <c r="RO54" s="806"/>
      <c r="RP54" s="806"/>
      <c r="RQ54" s="806"/>
      <c r="RR54" s="806"/>
      <c r="RS54" s="806"/>
      <c r="RT54" s="806"/>
      <c r="RU54" s="806"/>
      <c r="RV54" s="806"/>
      <c r="RW54" s="806"/>
      <c r="RX54" s="806"/>
      <c r="RY54" s="806"/>
      <c r="RZ54" s="806"/>
      <c r="SA54" s="806"/>
      <c r="SB54" s="806"/>
      <c r="SC54" s="806"/>
      <c r="SD54" s="806"/>
      <c r="SE54" s="806"/>
      <c r="SF54" s="806"/>
      <c r="SG54" s="806"/>
      <c r="SH54" s="806"/>
      <c r="SI54" s="806"/>
      <c r="SJ54" s="806"/>
      <c r="SK54" s="806"/>
      <c r="SL54" s="806"/>
      <c r="SM54" s="806"/>
      <c r="SN54" s="806"/>
      <c r="SO54" s="806"/>
      <c r="SP54" s="806"/>
      <c r="SQ54" s="806"/>
      <c r="SR54" s="806"/>
      <c r="SS54" s="806"/>
      <c r="ST54" s="806"/>
      <c r="SU54" s="806"/>
      <c r="SV54" s="806"/>
      <c r="SW54" s="806"/>
      <c r="SX54" s="806"/>
      <c r="SY54" s="806"/>
      <c r="SZ54" s="806"/>
      <c r="TA54" s="806"/>
      <c r="TB54" s="806"/>
      <c r="TC54" s="806"/>
      <c r="TD54" s="806"/>
      <c r="TE54" s="806"/>
      <c r="TF54" s="806"/>
      <c r="TG54" s="806"/>
      <c r="TH54" s="806"/>
      <c r="TI54" s="806"/>
      <c r="TJ54" s="806"/>
      <c r="TK54" s="806"/>
      <c r="TL54" s="806"/>
      <c r="TM54" s="806"/>
      <c r="TN54" s="806"/>
      <c r="TO54" s="806"/>
      <c r="TP54" s="806"/>
      <c r="TQ54" s="806"/>
      <c r="TR54" s="806"/>
      <c r="TS54" s="806"/>
      <c r="TT54" s="806"/>
      <c r="TU54" s="806"/>
      <c r="TV54" s="806"/>
      <c r="TW54" s="806"/>
      <c r="TX54" s="806"/>
      <c r="TY54" s="806"/>
      <c r="TZ54" s="806"/>
      <c r="UA54" s="806"/>
      <c r="UB54" s="806"/>
      <c r="UC54" s="806"/>
      <c r="UD54" s="806"/>
      <c r="UE54" s="806"/>
      <c r="UF54" s="806"/>
      <c r="UG54" s="806"/>
      <c r="UH54" s="806"/>
      <c r="UI54" s="806"/>
      <c r="UJ54" s="806"/>
      <c r="UK54" s="806"/>
      <c r="UL54" s="806"/>
      <c r="UM54" s="806"/>
      <c r="UN54" s="806"/>
      <c r="UO54" s="806"/>
      <c r="UP54" s="806"/>
      <c r="UQ54" s="806"/>
      <c r="UR54" s="806"/>
      <c r="US54" s="806"/>
      <c r="UT54" s="806"/>
      <c r="UU54" s="806"/>
      <c r="UV54" s="806"/>
      <c r="UW54" s="806"/>
      <c r="UX54" s="806"/>
      <c r="UY54" s="806"/>
      <c r="UZ54" s="806"/>
      <c r="VA54" s="806"/>
      <c r="VB54" s="806"/>
      <c r="VC54" s="806"/>
      <c r="VD54" s="806"/>
      <c r="VE54" s="806"/>
      <c r="VF54" s="806"/>
      <c r="VG54" s="806"/>
      <c r="VH54" s="806"/>
      <c r="VI54" s="806"/>
      <c r="VJ54" s="806"/>
      <c r="VK54" s="806"/>
      <c r="VL54" s="806"/>
      <c r="VM54" s="806"/>
      <c r="VN54" s="806"/>
      <c r="VO54" s="806"/>
      <c r="VP54" s="806"/>
      <c r="VQ54" s="806"/>
      <c r="VR54" s="806"/>
      <c r="VS54" s="806"/>
      <c r="VT54" s="806"/>
      <c r="VU54" s="806"/>
      <c r="VV54" s="806"/>
      <c r="VW54" s="806"/>
      <c r="VX54" s="806"/>
      <c r="VY54" s="806"/>
      <c r="VZ54" s="806"/>
      <c r="WA54" s="806"/>
      <c r="WB54" s="806"/>
      <c r="WC54" s="806"/>
      <c r="WD54" s="806"/>
      <c r="WE54" s="806"/>
      <c r="WF54" s="806"/>
      <c r="WG54" s="806"/>
      <c r="WH54" s="806"/>
      <c r="WI54" s="806"/>
      <c r="WJ54" s="806"/>
      <c r="WK54" s="806"/>
      <c r="WL54" s="806"/>
      <c r="WM54" s="806"/>
      <c r="WN54" s="806"/>
      <c r="WO54" s="806"/>
      <c r="WP54" s="806"/>
      <c r="WQ54" s="806"/>
      <c r="WR54" s="806"/>
      <c r="WS54" s="806"/>
      <c r="WT54" s="806"/>
      <c r="WU54" s="806"/>
      <c r="WV54" s="806"/>
      <c r="WW54" s="806"/>
      <c r="WX54" s="806"/>
      <c r="WY54" s="806"/>
      <c r="WZ54" s="806"/>
      <c r="XA54" s="806"/>
      <c r="XB54" s="806"/>
      <c r="XC54" s="806"/>
      <c r="XD54" s="806"/>
      <c r="XE54" s="806"/>
      <c r="XF54" s="806"/>
      <c r="XG54" s="806"/>
      <c r="XH54" s="806"/>
      <c r="XI54" s="806"/>
      <c r="XJ54" s="806"/>
      <c r="XK54" s="806"/>
      <c r="XL54" s="806"/>
      <c r="XM54" s="806"/>
      <c r="XN54" s="806"/>
      <c r="XO54" s="806"/>
      <c r="XP54" s="806"/>
      <c r="XQ54" s="806"/>
      <c r="XR54" s="806"/>
      <c r="XS54" s="806"/>
      <c r="XT54" s="806"/>
      <c r="XU54" s="806"/>
      <c r="XV54" s="806"/>
      <c r="XW54" s="806"/>
      <c r="XX54" s="806"/>
      <c r="XY54" s="806"/>
      <c r="XZ54" s="806"/>
      <c r="YA54" s="806"/>
      <c r="YB54" s="806"/>
      <c r="YC54" s="806"/>
      <c r="YD54" s="806"/>
      <c r="YE54" s="806"/>
      <c r="YF54" s="806"/>
      <c r="YG54" s="806"/>
      <c r="YH54" s="806"/>
      <c r="YI54" s="806"/>
      <c r="YJ54" s="806"/>
      <c r="YK54" s="806"/>
      <c r="YL54" s="806"/>
      <c r="YM54" s="806"/>
      <c r="YN54" s="806"/>
      <c r="YO54" s="806"/>
      <c r="YP54" s="806"/>
      <c r="YQ54" s="806"/>
      <c r="YR54" s="806"/>
      <c r="YS54" s="806"/>
      <c r="YT54" s="806"/>
      <c r="YU54" s="806"/>
      <c r="YV54" s="806"/>
      <c r="YW54" s="806"/>
      <c r="YX54" s="806"/>
      <c r="YY54" s="806"/>
      <c r="YZ54" s="806"/>
      <c r="ZA54" s="806"/>
      <c r="ZB54" s="806"/>
      <c r="ZC54" s="806"/>
      <c r="ZD54" s="806"/>
      <c r="ZE54" s="806"/>
      <c r="ZF54" s="806"/>
      <c r="ZG54" s="806"/>
      <c r="ZH54" s="806"/>
      <c r="ZI54" s="806"/>
      <c r="ZJ54" s="806"/>
      <c r="ZK54" s="806"/>
      <c r="ZL54" s="806"/>
      <c r="ZM54" s="806"/>
      <c r="ZN54" s="806"/>
      <c r="ZO54" s="806"/>
      <c r="ZP54" s="806"/>
      <c r="ZQ54" s="806"/>
      <c r="ZR54" s="806"/>
      <c r="ZS54" s="806"/>
      <c r="ZT54" s="806"/>
      <c r="ZU54" s="806"/>
      <c r="ZV54" s="806"/>
      <c r="ZW54" s="806"/>
      <c r="ZX54" s="806"/>
      <c r="ZY54" s="806"/>
      <c r="ZZ54" s="806"/>
      <c r="AAA54" s="806"/>
      <c r="AAB54" s="806"/>
      <c r="AAC54" s="806"/>
      <c r="AAD54" s="806"/>
      <c r="AAE54" s="806"/>
      <c r="AAF54" s="806"/>
      <c r="AAG54" s="806"/>
      <c r="AAH54" s="806"/>
      <c r="AAI54" s="806"/>
      <c r="AAJ54" s="806"/>
      <c r="AAK54" s="806"/>
      <c r="AAL54" s="806"/>
      <c r="AAM54" s="806"/>
      <c r="AAN54" s="806"/>
      <c r="AAO54" s="806"/>
      <c r="AAP54" s="806"/>
      <c r="AAQ54" s="806"/>
      <c r="AAR54" s="806"/>
      <c r="AAS54" s="806"/>
      <c r="AAT54" s="806"/>
      <c r="AAU54" s="806"/>
      <c r="AAV54" s="806"/>
      <c r="AAW54" s="806"/>
      <c r="AAX54" s="806"/>
      <c r="AAY54" s="806"/>
      <c r="AAZ54" s="806"/>
      <c r="ABA54" s="806"/>
      <c r="ABB54" s="806"/>
      <c r="ABC54" s="806"/>
      <c r="ABD54" s="806"/>
      <c r="ABE54" s="806"/>
      <c r="ABF54" s="806"/>
      <c r="ABG54" s="806"/>
      <c r="ABH54" s="806"/>
      <c r="ABI54" s="806"/>
      <c r="ABJ54" s="806"/>
      <c r="ABK54" s="806"/>
      <c r="ABL54" s="806"/>
      <c r="ABM54" s="806"/>
      <c r="ABN54" s="806"/>
      <c r="ABO54" s="806"/>
      <c r="ABP54" s="806"/>
      <c r="ABQ54" s="806"/>
      <c r="ABR54" s="806"/>
      <c r="ABS54" s="806"/>
      <c r="ABT54" s="806"/>
      <c r="ABU54" s="806"/>
      <c r="ABV54" s="806"/>
      <c r="ABW54" s="806"/>
      <c r="ABX54" s="806"/>
      <c r="ABY54" s="806"/>
      <c r="ABZ54" s="806"/>
      <c r="ACA54" s="806"/>
      <c r="ACB54" s="806"/>
      <c r="ACC54" s="806"/>
      <c r="ACD54" s="806"/>
      <c r="ACE54" s="806"/>
      <c r="ACF54" s="806"/>
      <c r="ACG54" s="806"/>
      <c r="ACH54" s="806"/>
      <c r="ACI54" s="806"/>
      <c r="ACJ54" s="806"/>
      <c r="ACK54" s="806"/>
      <c r="ACL54" s="806"/>
      <c r="ACM54" s="806"/>
      <c r="ACN54" s="806"/>
      <c r="ACO54" s="806"/>
      <c r="ACP54" s="806"/>
      <c r="ACQ54" s="806"/>
      <c r="ACR54" s="806"/>
      <c r="ACS54" s="806"/>
      <c r="ACT54" s="806"/>
      <c r="ACU54" s="806"/>
      <c r="ACV54" s="806"/>
      <c r="ACW54" s="806"/>
      <c r="ACX54" s="806"/>
      <c r="ACY54" s="806"/>
      <c r="ACZ54" s="806"/>
      <c r="ADA54" s="806"/>
      <c r="ADB54" s="806"/>
      <c r="ADC54" s="806"/>
      <c r="ADD54" s="806"/>
      <c r="ADE54" s="806"/>
      <c r="ADF54" s="806"/>
      <c r="ADG54" s="806"/>
      <c r="ADH54" s="806"/>
      <c r="ADI54" s="806"/>
      <c r="ADJ54" s="806"/>
      <c r="ADK54" s="806"/>
      <c r="ADL54" s="806"/>
      <c r="ADM54" s="806"/>
      <c r="ADN54" s="806"/>
      <c r="ADO54" s="806"/>
      <c r="ADP54" s="806"/>
      <c r="ADQ54" s="806"/>
      <c r="ADR54" s="806"/>
      <c r="ADS54" s="806"/>
      <c r="ADT54" s="806"/>
      <c r="ADU54" s="806"/>
      <c r="ADV54" s="806"/>
      <c r="ADW54" s="806"/>
      <c r="ADX54" s="806"/>
      <c r="ADY54" s="806"/>
      <c r="ADZ54" s="806"/>
      <c r="AEA54" s="806"/>
      <c r="AEB54" s="806"/>
      <c r="AEC54" s="806"/>
      <c r="AED54" s="806"/>
      <c r="AEE54" s="806"/>
      <c r="AEF54" s="806"/>
      <c r="AEG54" s="806"/>
      <c r="AEH54" s="806"/>
      <c r="AEI54" s="806"/>
      <c r="AEJ54" s="806"/>
      <c r="AEK54" s="806"/>
      <c r="AEL54" s="806"/>
      <c r="AEM54" s="806"/>
      <c r="AEN54" s="806"/>
      <c r="AEO54" s="806"/>
      <c r="AEP54" s="806"/>
      <c r="AEQ54" s="806"/>
      <c r="AER54" s="806"/>
      <c r="AES54" s="806"/>
      <c r="AET54" s="806"/>
      <c r="AEU54" s="806"/>
      <c r="AEV54" s="806"/>
      <c r="AEW54" s="806"/>
      <c r="AEX54" s="806"/>
      <c r="AEY54" s="806"/>
      <c r="AEZ54" s="806"/>
      <c r="AFA54" s="806"/>
      <c r="AFB54" s="806"/>
      <c r="AFC54" s="806"/>
      <c r="AFD54" s="806"/>
      <c r="AFE54" s="806"/>
      <c r="AFF54" s="806"/>
      <c r="AFG54" s="806"/>
      <c r="AFH54" s="806"/>
      <c r="AFI54" s="806"/>
      <c r="AFJ54" s="806"/>
      <c r="AFK54" s="806"/>
      <c r="AFL54" s="806"/>
      <c r="AFM54" s="806"/>
      <c r="AFN54" s="806"/>
      <c r="AFO54" s="806"/>
      <c r="AFP54" s="806"/>
      <c r="AFQ54" s="806"/>
      <c r="AFR54" s="806"/>
      <c r="AFS54" s="806"/>
      <c r="AFT54" s="806"/>
      <c r="AFU54" s="806"/>
      <c r="AFV54" s="806"/>
      <c r="AFW54" s="806"/>
      <c r="AFX54" s="806"/>
      <c r="AFY54" s="806"/>
      <c r="AFZ54" s="806"/>
      <c r="AGA54" s="806"/>
      <c r="AGB54" s="806"/>
      <c r="AGC54" s="806"/>
      <c r="AGD54" s="806"/>
      <c r="AGE54" s="806"/>
      <c r="AGF54" s="806"/>
      <c r="AGG54" s="806"/>
      <c r="AGH54" s="806"/>
      <c r="AGI54" s="806"/>
      <c r="AGJ54" s="806"/>
      <c r="AGK54" s="806"/>
      <c r="AGL54" s="806"/>
      <c r="AGM54" s="806"/>
      <c r="AGN54" s="806"/>
      <c r="AGO54" s="806"/>
      <c r="AGP54" s="806"/>
      <c r="AGQ54" s="806"/>
      <c r="AGR54" s="806"/>
      <c r="AGS54" s="806"/>
      <c r="AGT54" s="806"/>
      <c r="AGU54" s="806"/>
      <c r="AGV54" s="806"/>
      <c r="AGW54" s="806"/>
      <c r="AGX54" s="806"/>
      <c r="AGY54" s="806"/>
      <c r="AGZ54" s="806"/>
      <c r="AHA54" s="806"/>
      <c r="AHB54" s="806"/>
      <c r="AHC54" s="806"/>
      <c r="AHD54" s="806"/>
      <c r="AHE54" s="806"/>
      <c r="AHF54" s="806"/>
      <c r="AHG54" s="806"/>
      <c r="AHH54" s="806"/>
      <c r="AHI54" s="806"/>
      <c r="AHJ54" s="806"/>
      <c r="AHK54" s="806"/>
      <c r="AHL54" s="806"/>
      <c r="AHM54" s="806"/>
      <c r="AHN54" s="806"/>
      <c r="AHO54" s="806"/>
      <c r="AHP54" s="806"/>
      <c r="AHQ54" s="806"/>
      <c r="AHR54" s="806"/>
      <c r="AHS54" s="806"/>
      <c r="AHT54" s="806"/>
      <c r="AHU54" s="806"/>
      <c r="AHV54" s="806"/>
      <c r="AHW54" s="806"/>
      <c r="AHX54" s="806"/>
      <c r="AHY54" s="806"/>
      <c r="AHZ54" s="806"/>
      <c r="AIA54" s="806"/>
      <c r="AIB54" s="806"/>
      <c r="AIC54" s="806"/>
      <c r="AID54" s="806"/>
      <c r="AIE54" s="806"/>
      <c r="AIF54" s="806"/>
      <c r="AIG54" s="806"/>
      <c r="AIH54" s="806"/>
      <c r="AII54" s="806"/>
      <c r="AIJ54" s="806"/>
      <c r="AIK54" s="806"/>
      <c r="AIL54" s="806"/>
      <c r="AIM54" s="806"/>
      <c r="AIN54" s="806"/>
      <c r="AIO54" s="806"/>
      <c r="AIP54" s="806"/>
      <c r="AIQ54" s="806"/>
      <c r="AIR54" s="806"/>
      <c r="AIS54" s="806"/>
      <c r="AIT54" s="806"/>
      <c r="AIU54" s="806"/>
      <c r="AIV54" s="806"/>
      <c r="AIW54" s="806"/>
      <c r="AIX54" s="806"/>
      <c r="AIY54" s="806"/>
      <c r="AIZ54" s="806"/>
      <c r="AJA54" s="806"/>
      <c r="AJB54" s="806"/>
      <c r="AJC54" s="806"/>
      <c r="AJD54" s="806"/>
      <c r="AJE54" s="806"/>
      <c r="AJF54" s="806"/>
      <c r="AJG54" s="806"/>
      <c r="AJH54" s="806"/>
      <c r="AJI54" s="806"/>
      <c r="AJJ54" s="806"/>
      <c r="AJK54" s="806"/>
      <c r="AJL54" s="806"/>
      <c r="AJM54" s="806"/>
      <c r="AJN54" s="806"/>
      <c r="AJO54" s="806"/>
      <c r="AJP54" s="806"/>
      <c r="AJQ54" s="806"/>
      <c r="AJR54" s="806"/>
      <c r="AJS54" s="806"/>
      <c r="AJT54" s="806"/>
      <c r="AJU54" s="806"/>
      <c r="AJV54" s="806"/>
      <c r="AJW54" s="806"/>
      <c r="AJX54" s="806"/>
      <c r="AJY54" s="806"/>
      <c r="AJZ54" s="806"/>
      <c r="AKA54" s="806"/>
      <c r="AKB54" s="806"/>
      <c r="AKC54" s="806"/>
      <c r="AKD54" s="806"/>
      <c r="AKE54" s="806"/>
      <c r="AKF54" s="806"/>
      <c r="AKG54" s="806"/>
      <c r="AKH54" s="806"/>
      <c r="AKI54" s="806"/>
      <c r="AKJ54" s="806"/>
      <c r="AKK54" s="806"/>
      <c r="AKL54" s="806"/>
      <c r="AKM54" s="806"/>
      <c r="AKN54" s="806"/>
      <c r="AKO54" s="806"/>
      <c r="AKP54" s="806"/>
      <c r="AKQ54" s="806"/>
      <c r="AKR54" s="806"/>
      <c r="AKS54" s="806"/>
      <c r="AKT54" s="806"/>
      <c r="AKU54" s="806"/>
      <c r="AKV54" s="806"/>
      <c r="AKW54" s="806"/>
      <c r="AKX54" s="806"/>
      <c r="AKY54" s="806"/>
      <c r="AKZ54" s="806"/>
      <c r="ALA54" s="806"/>
      <c r="ALB54" s="806"/>
      <c r="ALC54" s="806"/>
      <c r="ALD54" s="806"/>
      <c r="ALE54" s="806"/>
      <c r="ALF54" s="806"/>
      <c r="ALG54" s="806"/>
      <c r="ALH54" s="806"/>
      <c r="ALI54" s="806"/>
      <c r="ALJ54" s="806"/>
      <c r="ALK54" s="806"/>
      <c r="ALL54" s="806"/>
      <c r="ALM54" s="806"/>
      <c r="ALN54" s="806"/>
      <c r="ALO54" s="806"/>
      <c r="ALP54" s="806"/>
      <c r="ALQ54" s="806"/>
      <c r="ALR54" s="806"/>
      <c r="ALS54" s="806"/>
      <c r="ALT54" s="806"/>
      <c r="ALU54" s="806"/>
      <c r="ALV54" s="806"/>
      <c r="ALW54" s="806"/>
      <c r="ALX54" s="806"/>
      <c r="ALY54" s="806"/>
      <c r="ALZ54" s="806"/>
      <c r="AMA54" s="806"/>
      <c r="AMB54" s="806"/>
      <c r="AMC54" s="806"/>
      <c r="AMD54" s="806"/>
      <c r="AME54" s="806"/>
      <c r="AMF54" s="806"/>
      <c r="AMG54" s="806"/>
      <c r="AMH54" s="806"/>
      <c r="AMI54" s="806"/>
      <c r="AMJ54" s="806"/>
    </row>
    <row r="55" spans="1:1024" s="1003" customFormat="1" ht="109.5" customHeight="1">
      <c r="A55" s="997" t="s">
        <v>2773</v>
      </c>
      <c r="B55" s="998" t="s">
        <v>1481</v>
      </c>
      <c r="C55" s="997"/>
      <c r="D55" s="999" t="s">
        <v>2774</v>
      </c>
      <c r="E55" s="999" t="s">
        <v>2765</v>
      </c>
      <c r="F55" s="1033">
        <v>663</v>
      </c>
      <c r="G55" s="1033">
        <f t="shared" si="0"/>
        <v>663</v>
      </c>
      <c r="H55" s="367"/>
      <c r="I55" s="367"/>
      <c r="J55" s="982"/>
      <c r="L55" s="806"/>
      <c r="M55" s="806"/>
      <c r="N55" s="806"/>
      <c r="O55" s="806"/>
      <c r="P55" s="806"/>
      <c r="Q55" s="806"/>
      <c r="R55" s="806"/>
      <c r="S55" s="806"/>
      <c r="T55" s="806"/>
      <c r="U55" s="806"/>
      <c r="V55" s="806"/>
      <c r="W55" s="806"/>
      <c r="X55" s="806"/>
      <c r="Y55" s="806"/>
      <c r="Z55" s="806"/>
      <c r="AA55" s="806"/>
      <c r="AB55" s="806"/>
      <c r="AC55" s="806"/>
      <c r="AD55" s="806"/>
      <c r="AE55" s="806"/>
      <c r="AF55" s="806"/>
      <c r="AG55" s="806"/>
      <c r="AH55" s="806"/>
      <c r="AI55" s="806"/>
      <c r="AJ55" s="806"/>
      <c r="AK55" s="806"/>
      <c r="AL55" s="806"/>
      <c r="AM55" s="806"/>
      <c r="AN55" s="806"/>
      <c r="AO55" s="806"/>
      <c r="AP55" s="806"/>
      <c r="AQ55" s="806"/>
      <c r="AR55" s="806"/>
      <c r="AS55" s="806"/>
      <c r="AT55" s="806"/>
      <c r="AU55" s="806"/>
      <c r="AV55" s="806"/>
      <c r="AW55" s="806"/>
      <c r="AX55" s="806"/>
      <c r="AY55" s="806"/>
      <c r="AZ55" s="806"/>
      <c r="BA55" s="806"/>
      <c r="BB55" s="806"/>
      <c r="BC55" s="806"/>
      <c r="BD55" s="806"/>
      <c r="BE55" s="806"/>
      <c r="BF55" s="806"/>
      <c r="BG55" s="806"/>
      <c r="BH55" s="806"/>
      <c r="BI55" s="806"/>
      <c r="BJ55" s="806"/>
      <c r="BK55" s="806"/>
      <c r="BL55" s="806"/>
      <c r="BM55" s="806"/>
      <c r="BN55" s="806"/>
      <c r="BO55" s="806"/>
      <c r="BP55" s="806"/>
      <c r="BQ55" s="806"/>
      <c r="BR55" s="806"/>
      <c r="BS55" s="806"/>
      <c r="BT55" s="806"/>
      <c r="BU55" s="806"/>
      <c r="BV55" s="806"/>
      <c r="BW55" s="806"/>
      <c r="BX55" s="806"/>
      <c r="BY55" s="806"/>
      <c r="BZ55" s="806"/>
      <c r="CA55" s="806"/>
      <c r="CB55" s="806"/>
      <c r="CC55" s="806"/>
      <c r="CD55" s="806"/>
      <c r="CE55" s="806"/>
      <c r="CF55" s="806"/>
      <c r="CG55" s="806"/>
      <c r="CH55" s="806"/>
      <c r="CI55" s="806"/>
      <c r="CJ55" s="806"/>
      <c r="CK55" s="806"/>
      <c r="CL55" s="806"/>
      <c r="CM55" s="806"/>
      <c r="CN55" s="806"/>
      <c r="CO55" s="806"/>
      <c r="CP55" s="806"/>
      <c r="CQ55" s="806"/>
      <c r="CR55" s="806"/>
      <c r="CS55" s="806"/>
      <c r="CT55" s="806"/>
      <c r="CU55" s="806"/>
      <c r="CV55" s="806"/>
      <c r="CW55" s="806"/>
      <c r="CX55" s="806"/>
      <c r="CY55" s="806"/>
      <c r="CZ55" s="806"/>
      <c r="DA55" s="806"/>
      <c r="DB55" s="806"/>
      <c r="DC55" s="806"/>
      <c r="DD55" s="806"/>
      <c r="DE55" s="806"/>
      <c r="DF55" s="806"/>
      <c r="DG55" s="806"/>
      <c r="DH55" s="806"/>
      <c r="DI55" s="806"/>
      <c r="DJ55" s="806"/>
      <c r="DK55" s="806"/>
      <c r="DL55" s="806"/>
      <c r="DM55" s="806"/>
      <c r="DN55" s="806"/>
      <c r="DO55" s="806"/>
      <c r="DP55" s="806"/>
      <c r="DQ55" s="806"/>
      <c r="DR55" s="806"/>
      <c r="DS55" s="806"/>
      <c r="DT55" s="806"/>
      <c r="DU55" s="806"/>
      <c r="DV55" s="806"/>
      <c r="DW55" s="806"/>
      <c r="DX55" s="806"/>
      <c r="DY55" s="806"/>
      <c r="DZ55" s="806"/>
      <c r="EA55" s="806"/>
      <c r="EB55" s="806"/>
      <c r="EC55" s="806"/>
      <c r="ED55" s="806"/>
      <c r="EE55" s="806"/>
      <c r="EF55" s="806"/>
      <c r="EG55" s="806"/>
      <c r="EH55" s="806"/>
      <c r="EI55" s="806"/>
      <c r="EJ55" s="806"/>
      <c r="EK55" s="806"/>
      <c r="EL55" s="806"/>
      <c r="EM55" s="806"/>
      <c r="EN55" s="806"/>
      <c r="EO55" s="806"/>
      <c r="EP55" s="806"/>
      <c r="EQ55" s="806"/>
      <c r="ER55" s="806"/>
      <c r="ES55" s="806"/>
      <c r="ET55" s="806"/>
      <c r="EU55" s="806"/>
      <c r="EV55" s="806"/>
      <c r="EW55" s="806"/>
      <c r="EX55" s="806"/>
      <c r="EY55" s="806"/>
      <c r="EZ55" s="806"/>
      <c r="FA55" s="806"/>
      <c r="FB55" s="806"/>
      <c r="FC55" s="806"/>
      <c r="FD55" s="806"/>
      <c r="FE55" s="806"/>
      <c r="FF55" s="806"/>
      <c r="FG55" s="806"/>
      <c r="FH55" s="806"/>
      <c r="FI55" s="806"/>
      <c r="FJ55" s="806"/>
      <c r="FK55" s="806"/>
      <c r="FL55" s="806"/>
      <c r="FM55" s="806"/>
      <c r="FN55" s="806"/>
      <c r="FO55" s="806"/>
      <c r="FP55" s="806"/>
      <c r="FQ55" s="806"/>
      <c r="FR55" s="806"/>
      <c r="FS55" s="806"/>
      <c r="FT55" s="806"/>
      <c r="FU55" s="806"/>
      <c r="FV55" s="806"/>
      <c r="FW55" s="806"/>
      <c r="FX55" s="806"/>
      <c r="FY55" s="806"/>
      <c r="FZ55" s="806"/>
      <c r="GA55" s="806"/>
      <c r="GB55" s="806"/>
      <c r="GC55" s="806"/>
      <c r="GD55" s="806"/>
      <c r="GE55" s="806"/>
      <c r="GF55" s="806"/>
      <c r="GG55" s="806"/>
      <c r="GH55" s="806"/>
      <c r="GI55" s="806"/>
      <c r="GJ55" s="806"/>
      <c r="GK55" s="806"/>
      <c r="GL55" s="806"/>
      <c r="GM55" s="806"/>
      <c r="GN55" s="806"/>
      <c r="GO55" s="806"/>
      <c r="GP55" s="806"/>
      <c r="GQ55" s="806"/>
      <c r="GR55" s="806"/>
      <c r="GS55" s="806"/>
      <c r="GT55" s="806"/>
      <c r="GU55" s="806"/>
      <c r="GV55" s="806"/>
      <c r="GW55" s="806"/>
      <c r="GX55" s="806"/>
      <c r="GY55" s="806"/>
      <c r="GZ55" s="806"/>
      <c r="HA55" s="806"/>
      <c r="HB55" s="806"/>
      <c r="HC55" s="806"/>
      <c r="HD55" s="806"/>
      <c r="HE55" s="806"/>
      <c r="HF55" s="806"/>
      <c r="HG55" s="806"/>
      <c r="HH55" s="806"/>
      <c r="HI55" s="806"/>
      <c r="HJ55" s="806"/>
      <c r="HK55" s="806"/>
      <c r="HL55" s="806"/>
      <c r="HM55" s="806"/>
      <c r="HN55" s="806"/>
      <c r="HO55" s="806"/>
      <c r="HP55" s="806"/>
      <c r="HQ55" s="806"/>
      <c r="HR55" s="806"/>
      <c r="HS55" s="806"/>
      <c r="HT55" s="806"/>
      <c r="HU55" s="806"/>
      <c r="HV55" s="806"/>
      <c r="HW55" s="806"/>
      <c r="HX55" s="806"/>
      <c r="HY55" s="806"/>
      <c r="HZ55" s="806"/>
      <c r="IA55" s="806"/>
      <c r="IB55" s="806"/>
      <c r="IC55" s="806"/>
      <c r="ID55" s="806"/>
      <c r="IE55" s="806"/>
      <c r="IF55" s="806"/>
      <c r="IG55" s="806"/>
      <c r="IH55" s="806"/>
      <c r="II55" s="806"/>
      <c r="IJ55" s="806"/>
      <c r="IK55" s="806"/>
      <c r="IL55" s="806"/>
      <c r="IM55" s="806"/>
      <c r="IN55" s="806"/>
      <c r="IO55" s="806"/>
      <c r="IP55" s="806"/>
      <c r="IQ55" s="806"/>
      <c r="IR55" s="806"/>
      <c r="IS55" s="806"/>
      <c r="IT55" s="806"/>
      <c r="IU55" s="806"/>
      <c r="IV55" s="806"/>
      <c r="IW55" s="806"/>
      <c r="IX55" s="806"/>
      <c r="IY55" s="806"/>
      <c r="IZ55" s="806"/>
      <c r="JA55" s="806"/>
      <c r="JB55" s="806"/>
      <c r="JC55" s="806"/>
      <c r="JD55" s="806"/>
      <c r="JE55" s="806"/>
      <c r="JF55" s="806"/>
      <c r="JG55" s="806"/>
      <c r="JH55" s="806"/>
      <c r="JI55" s="806"/>
      <c r="JJ55" s="806"/>
      <c r="JK55" s="806"/>
      <c r="JL55" s="806"/>
      <c r="JM55" s="806"/>
      <c r="JN55" s="806"/>
      <c r="JO55" s="806"/>
      <c r="JP55" s="806"/>
      <c r="JQ55" s="806"/>
      <c r="JR55" s="806"/>
      <c r="JS55" s="806"/>
      <c r="JT55" s="806"/>
      <c r="JU55" s="806"/>
      <c r="JV55" s="806"/>
      <c r="JW55" s="806"/>
      <c r="JX55" s="806"/>
      <c r="JY55" s="806"/>
      <c r="JZ55" s="806"/>
      <c r="KA55" s="806"/>
      <c r="KB55" s="806"/>
      <c r="KC55" s="806"/>
      <c r="KD55" s="806"/>
      <c r="KE55" s="806"/>
      <c r="KF55" s="806"/>
      <c r="KG55" s="806"/>
      <c r="KH55" s="806"/>
      <c r="KI55" s="806"/>
      <c r="KJ55" s="806"/>
      <c r="KK55" s="806"/>
      <c r="KL55" s="806"/>
      <c r="KM55" s="806"/>
      <c r="KN55" s="806"/>
      <c r="KO55" s="806"/>
      <c r="KP55" s="806"/>
      <c r="KQ55" s="806"/>
      <c r="KR55" s="806"/>
      <c r="KS55" s="806"/>
      <c r="KT55" s="806"/>
      <c r="KU55" s="806"/>
      <c r="KV55" s="806"/>
      <c r="KW55" s="806"/>
      <c r="KX55" s="806"/>
      <c r="KY55" s="806"/>
      <c r="KZ55" s="806"/>
      <c r="LA55" s="806"/>
      <c r="LB55" s="806"/>
      <c r="LC55" s="806"/>
      <c r="LD55" s="806"/>
      <c r="LE55" s="806"/>
      <c r="LF55" s="806"/>
      <c r="LG55" s="806"/>
      <c r="LH55" s="806"/>
      <c r="LI55" s="806"/>
      <c r="LJ55" s="806"/>
      <c r="LK55" s="806"/>
      <c r="LL55" s="806"/>
      <c r="LM55" s="806"/>
      <c r="LN55" s="806"/>
      <c r="LO55" s="806"/>
      <c r="LP55" s="806"/>
      <c r="LQ55" s="806"/>
      <c r="LR55" s="806"/>
      <c r="LS55" s="806"/>
      <c r="LT55" s="806"/>
      <c r="LU55" s="806"/>
      <c r="LV55" s="806"/>
      <c r="LW55" s="806"/>
      <c r="LX55" s="806"/>
      <c r="LY55" s="806"/>
      <c r="LZ55" s="806"/>
      <c r="MA55" s="806"/>
      <c r="MB55" s="806"/>
      <c r="MC55" s="806"/>
      <c r="MD55" s="806"/>
      <c r="ME55" s="806"/>
      <c r="MF55" s="806"/>
      <c r="MG55" s="806"/>
      <c r="MH55" s="806"/>
      <c r="MI55" s="806"/>
      <c r="MJ55" s="806"/>
      <c r="MK55" s="806"/>
      <c r="ML55" s="806"/>
      <c r="MM55" s="806"/>
      <c r="MN55" s="806"/>
      <c r="MO55" s="806"/>
      <c r="MP55" s="806"/>
      <c r="MQ55" s="806"/>
      <c r="MR55" s="806"/>
      <c r="MS55" s="806"/>
      <c r="MT55" s="806"/>
      <c r="MU55" s="806"/>
      <c r="MV55" s="806"/>
      <c r="MW55" s="806"/>
      <c r="MX55" s="806"/>
      <c r="MY55" s="806"/>
      <c r="MZ55" s="806"/>
      <c r="NA55" s="806"/>
      <c r="NB55" s="806"/>
      <c r="NC55" s="806"/>
      <c r="ND55" s="806"/>
      <c r="NE55" s="806"/>
      <c r="NF55" s="806"/>
      <c r="NG55" s="806"/>
      <c r="NH55" s="806"/>
      <c r="NI55" s="806"/>
      <c r="NJ55" s="806"/>
      <c r="NK55" s="806"/>
      <c r="NL55" s="806"/>
      <c r="NM55" s="806"/>
      <c r="NN55" s="806"/>
      <c r="NO55" s="806"/>
      <c r="NP55" s="806"/>
      <c r="NQ55" s="806"/>
      <c r="NR55" s="806"/>
      <c r="NS55" s="806"/>
      <c r="NT55" s="806"/>
      <c r="NU55" s="806"/>
      <c r="NV55" s="806"/>
      <c r="NW55" s="806"/>
      <c r="NX55" s="806"/>
      <c r="NY55" s="806"/>
      <c r="NZ55" s="806"/>
      <c r="OA55" s="806"/>
      <c r="OB55" s="806"/>
      <c r="OC55" s="806"/>
      <c r="OD55" s="806"/>
      <c r="OE55" s="806"/>
      <c r="OF55" s="806"/>
      <c r="OG55" s="806"/>
      <c r="OH55" s="806"/>
      <c r="OI55" s="806"/>
      <c r="OJ55" s="806"/>
      <c r="OK55" s="806"/>
      <c r="OL55" s="806"/>
      <c r="OM55" s="806"/>
      <c r="ON55" s="806"/>
      <c r="OO55" s="806"/>
      <c r="OP55" s="806"/>
      <c r="OQ55" s="806"/>
      <c r="OR55" s="806"/>
      <c r="OS55" s="806"/>
      <c r="OT55" s="806"/>
      <c r="OU55" s="806"/>
      <c r="OV55" s="806"/>
      <c r="OW55" s="806"/>
      <c r="OX55" s="806"/>
      <c r="OY55" s="806"/>
      <c r="OZ55" s="806"/>
      <c r="PA55" s="806"/>
      <c r="PB55" s="806"/>
      <c r="PC55" s="806"/>
      <c r="PD55" s="806"/>
      <c r="PE55" s="806"/>
      <c r="PF55" s="806"/>
      <c r="PG55" s="806"/>
      <c r="PH55" s="806"/>
      <c r="PI55" s="806"/>
      <c r="PJ55" s="806"/>
      <c r="PK55" s="806"/>
      <c r="PL55" s="806"/>
      <c r="PM55" s="806"/>
      <c r="PN55" s="806"/>
      <c r="PO55" s="806"/>
      <c r="PP55" s="806"/>
      <c r="PQ55" s="806"/>
      <c r="PR55" s="806"/>
      <c r="PS55" s="806"/>
      <c r="PT55" s="806"/>
      <c r="PU55" s="806"/>
      <c r="PV55" s="806"/>
      <c r="PW55" s="806"/>
      <c r="PX55" s="806"/>
      <c r="PY55" s="806"/>
      <c r="PZ55" s="806"/>
      <c r="QA55" s="806"/>
      <c r="QB55" s="806"/>
      <c r="QC55" s="806"/>
      <c r="QD55" s="806"/>
      <c r="QE55" s="806"/>
      <c r="QF55" s="806"/>
      <c r="QG55" s="806"/>
      <c r="QH55" s="806"/>
      <c r="QI55" s="806"/>
      <c r="QJ55" s="806"/>
      <c r="QK55" s="806"/>
      <c r="QL55" s="806"/>
      <c r="QM55" s="806"/>
      <c r="QN55" s="806"/>
      <c r="QO55" s="806"/>
      <c r="QP55" s="806"/>
      <c r="QQ55" s="806"/>
      <c r="QR55" s="806"/>
      <c r="QS55" s="806"/>
      <c r="QT55" s="806"/>
      <c r="QU55" s="806"/>
      <c r="QV55" s="806"/>
      <c r="QW55" s="806"/>
      <c r="QX55" s="806"/>
      <c r="QY55" s="806"/>
      <c r="QZ55" s="806"/>
      <c r="RA55" s="806"/>
      <c r="RB55" s="806"/>
      <c r="RC55" s="806"/>
      <c r="RD55" s="806"/>
      <c r="RE55" s="806"/>
      <c r="RF55" s="806"/>
      <c r="RG55" s="806"/>
      <c r="RH55" s="806"/>
      <c r="RI55" s="806"/>
      <c r="RJ55" s="806"/>
      <c r="RK55" s="806"/>
      <c r="RL55" s="806"/>
      <c r="RM55" s="806"/>
      <c r="RN55" s="806"/>
      <c r="RO55" s="806"/>
      <c r="RP55" s="806"/>
      <c r="RQ55" s="806"/>
      <c r="RR55" s="806"/>
      <c r="RS55" s="806"/>
      <c r="RT55" s="806"/>
      <c r="RU55" s="806"/>
      <c r="RV55" s="806"/>
      <c r="RW55" s="806"/>
      <c r="RX55" s="806"/>
      <c r="RY55" s="806"/>
      <c r="RZ55" s="806"/>
      <c r="SA55" s="806"/>
      <c r="SB55" s="806"/>
      <c r="SC55" s="806"/>
      <c r="SD55" s="806"/>
      <c r="SE55" s="806"/>
      <c r="SF55" s="806"/>
      <c r="SG55" s="806"/>
      <c r="SH55" s="806"/>
      <c r="SI55" s="806"/>
      <c r="SJ55" s="806"/>
      <c r="SK55" s="806"/>
      <c r="SL55" s="806"/>
      <c r="SM55" s="806"/>
      <c r="SN55" s="806"/>
      <c r="SO55" s="806"/>
      <c r="SP55" s="806"/>
      <c r="SQ55" s="806"/>
      <c r="SR55" s="806"/>
      <c r="SS55" s="806"/>
      <c r="ST55" s="806"/>
      <c r="SU55" s="806"/>
      <c r="SV55" s="806"/>
      <c r="SW55" s="806"/>
      <c r="SX55" s="806"/>
      <c r="SY55" s="806"/>
      <c r="SZ55" s="806"/>
      <c r="TA55" s="806"/>
      <c r="TB55" s="806"/>
      <c r="TC55" s="806"/>
      <c r="TD55" s="806"/>
      <c r="TE55" s="806"/>
      <c r="TF55" s="806"/>
      <c r="TG55" s="806"/>
      <c r="TH55" s="806"/>
      <c r="TI55" s="806"/>
      <c r="TJ55" s="806"/>
      <c r="TK55" s="806"/>
      <c r="TL55" s="806"/>
      <c r="TM55" s="806"/>
      <c r="TN55" s="806"/>
      <c r="TO55" s="806"/>
      <c r="TP55" s="806"/>
      <c r="TQ55" s="806"/>
      <c r="TR55" s="806"/>
      <c r="TS55" s="806"/>
      <c r="TT55" s="806"/>
      <c r="TU55" s="806"/>
      <c r="TV55" s="806"/>
      <c r="TW55" s="806"/>
      <c r="TX55" s="806"/>
      <c r="TY55" s="806"/>
      <c r="TZ55" s="806"/>
      <c r="UA55" s="806"/>
      <c r="UB55" s="806"/>
      <c r="UC55" s="806"/>
      <c r="UD55" s="806"/>
      <c r="UE55" s="806"/>
      <c r="UF55" s="806"/>
      <c r="UG55" s="806"/>
      <c r="UH55" s="806"/>
      <c r="UI55" s="806"/>
      <c r="UJ55" s="806"/>
      <c r="UK55" s="806"/>
      <c r="UL55" s="806"/>
      <c r="UM55" s="806"/>
      <c r="UN55" s="806"/>
      <c r="UO55" s="806"/>
      <c r="UP55" s="806"/>
      <c r="UQ55" s="806"/>
      <c r="UR55" s="806"/>
      <c r="US55" s="806"/>
      <c r="UT55" s="806"/>
      <c r="UU55" s="806"/>
      <c r="UV55" s="806"/>
      <c r="UW55" s="806"/>
      <c r="UX55" s="806"/>
      <c r="UY55" s="806"/>
      <c r="UZ55" s="806"/>
      <c r="VA55" s="806"/>
      <c r="VB55" s="806"/>
      <c r="VC55" s="806"/>
      <c r="VD55" s="806"/>
      <c r="VE55" s="806"/>
      <c r="VF55" s="806"/>
      <c r="VG55" s="806"/>
      <c r="VH55" s="806"/>
      <c r="VI55" s="806"/>
      <c r="VJ55" s="806"/>
      <c r="VK55" s="806"/>
      <c r="VL55" s="806"/>
      <c r="VM55" s="806"/>
      <c r="VN55" s="806"/>
      <c r="VO55" s="806"/>
      <c r="VP55" s="806"/>
      <c r="VQ55" s="806"/>
      <c r="VR55" s="806"/>
      <c r="VS55" s="806"/>
      <c r="VT55" s="806"/>
      <c r="VU55" s="806"/>
      <c r="VV55" s="806"/>
      <c r="VW55" s="806"/>
      <c r="VX55" s="806"/>
      <c r="VY55" s="806"/>
      <c r="VZ55" s="806"/>
      <c r="WA55" s="806"/>
      <c r="WB55" s="806"/>
      <c r="WC55" s="806"/>
      <c r="WD55" s="806"/>
      <c r="WE55" s="806"/>
      <c r="WF55" s="806"/>
      <c r="WG55" s="806"/>
      <c r="WH55" s="806"/>
      <c r="WI55" s="806"/>
      <c r="WJ55" s="806"/>
      <c r="WK55" s="806"/>
      <c r="WL55" s="806"/>
      <c r="WM55" s="806"/>
      <c r="WN55" s="806"/>
      <c r="WO55" s="806"/>
      <c r="WP55" s="806"/>
      <c r="WQ55" s="806"/>
      <c r="WR55" s="806"/>
      <c r="WS55" s="806"/>
      <c r="WT55" s="806"/>
      <c r="WU55" s="806"/>
      <c r="WV55" s="806"/>
      <c r="WW55" s="806"/>
      <c r="WX55" s="806"/>
      <c r="WY55" s="806"/>
      <c r="WZ55" s="806"/>
      <c r="XA55" s="806"/>
      <c r="XB55" s="806"/>
      <c r="XC55" s="806"/>
      <c r="XD55" s="806"/>
      <c r="XE55" s="806"/>
      <c r="XF55" s="806"/>
      <c r="XG55" s="806"/>
      <c r="XH55" s="806"/>
      <c r="XI55" s="806"/>
      <c r="XJ55" s="806"/>
      <c r="XK55" s="806"/>
      <c r="XL55" s="806"/>
      <c r="XM55" s="806"/>
      <c r="XN55" s="806"/>
      <c r="XO55" s="806"/>
      <c r="XP55" s="806"/>
      <c r="XQ55" s="806"/>
      <c r="XR55" s="806"/>
      <c r="XS55" s="806"/>
      <c r="XT55" s="806"/>
      <c r="XU55" s="806"/>
      <c r="XV55" s="806"/>
      <c r="XW55" s="806"/>
      <c r="XX55" s="806"/>
      <c r="XY55" s="806"/>
      <c r="XZ55" s="806"/>
      <c r="YA55" s="806"/>
      <c r="YB55" s="806"/>
      <c r="YC55" s="806"/>
      <c r="YD55" s="806"/>
      <c r="YE55" s="806"/>
      <c r="YF55" s="806"/>
      <c r="YG55" s="806"/>
      <c r="YH55" s="806"/>
      <c r="YI55" s="806"/>
      <c r="YJ55" s="806"/>
      <c r="YK55" s="806"/>
      <c r="YL55" s="806"/>
      <c r="YM55" s="806"/>
      <c r="YN55" s="806"/>
      <c r="YO55" s="806"/>
      <c r="YP55" s="806"/>
      <c r="YQ55" s="806"/>
      <c r="YR55" s="806"/>
      <c r="YS55" s="806"/>
      <c r="YT55" s="806"/>
      <c r="YU55" s="806"/>
      <c r="YV55" s="806"/>
      <c r="YW55" s="806"/>
      <c r="YX55" s="806"/>
      <c r="YY55" s="806"/>
      <c r="YZ55" s="806"/>
      <c r="ZA55" s="806"/>
      <c r="ZB55" s="806"/>
      <c r="ZC55" s="806"/>
      <c r="ZD55" s="806"/>
      <c r="ZE55" s="806"/>
      <c r="ZF55" s="806"/>
      <c r="ZG55" s="806"/>
      <c r="ZH55" s="806"/>
      <c r="ZI55" s="806"/>
      <c r="ZJ55" s="806"/>
      <c r="ZK55" s="806"/>
      <c r="ZL55" s="806"/>
      <c r="ZM55" s="806"/>
      <c r="ZN55" s="806"/>
      <c r="ZO55" s="806"/>
      <c r="ZP55" s="806"/>
      <c r="ZQ55" s="806"/>
      <c r="ZR55" s="806"/>
      <c r="ZS55" s="806"/>
      <c r="ZT55" s="806"/>
      <c r="ZU55" s="806"/>
      <c r="ZV55" s="806"/>
      <c r="ZW55" s="806"/>
      <c r="ZX55" s="806"/>
      <c r="ZY55" s="806"/>
      <c r="ZZ55" s="806"/>
      <c r="AAA55" s="806"/>
      <c r="AAB55" s="806"/>
      <c r="AAC55" s="806"/>
      <c r="AAD55" s="806"/>
      <c r="AAE55" s="806"/>
      <c r="AAF55" s="806"/>
      <c r="AAG55" s="806"/>
      <c r="AAH55" s="806"/>
      <c r="AAI55" s="806"/>
      <c r="AAJ55" s="806"/>
      <c r="AAK55" s="806"/>
      <c r="AAL55" s="806"/>
      <c r="AAM55" s="806"/>
      <c r="AAN55" s="806"/>
      <c r="AAO55" s="806"/>
      <c r="AAP55" s="806"/>
      <c r="AAQ55" s="806"/>
      <c r="AAR55" s="806"/>
      <c r="AAS55" s="806"/>
      <c r="AAT55" s="806"/>
      <c r="AAU55" s="806"/>
      <c r="AAV55" s="806"/>
      <c r="AAW55" s="806"/>
      <c r="AAX55" s="806"/>
      <c r="AAY55" s="806"/>
      <c r="AAZ55" s="806"/>
      <c r="ABA55" s="806"/>
      <c r="ABB55" s="806"/>
      <c r="ABC55" s="806"/>
      <c r="ABD55" s="806"/>
      <c r="ABE55" s="806"/>
      <c r="ABF55" s="806"/>
      <c r="ABG55" s="806"/>
      <c r="ABH55" s="806"/>
      <c r="ABI55" s="806"/>
      <c r="ABJ55" s="806"/>
      <c r="ABK55" s="806"/>
      <c r="ABL55" s="806"/>
      <c r="ABM55" s="806"/>
      <c r="ABN55" s="806"/>
      <c r="ABO55" s="806"/>
      <c r="ABP55" s="806"/>
      <c r="ABQ55" s="806"/>
      <c r="ABR55" s="806"/>
      <c r="ABS55" s="806"/>
      <c r="ABT55" s="806"/>
      <c r="ABU55" s="806"/>
      <c r="ABV55" s="806"/>
      <c r="ABW55" s="806"/>
      <c r="ABX55" s="806"/>
      <c r="ABY55" s="806"/>
      <c r="ABZ55" s="806"/>
      <c r="ACA55" s="806"/>
      <c r="ACB55" s="806"/>
      <c r="ACC55" s="806"/>
      <c r="ACD55" s="806"/>
      <c r="ACE55" s="806"/>
      <c r="ACF55" s="806"/>
      <c r="ACG55" s="806"/>
      <c r="ACH55" s="806"/>
      <c r="ACI55" s="806"/>
      <c r="ACJ55" s="806"/>
      <c r="ACK55" s="806"/>
      <c r="ACL55" s="806"/>
      <c r="ACM55" s="806"/>
      <c r="ACN55" s="806"/>
      <c r="ACO55" s="806"/>
      <c r="ACP55" s="806"/>
      <c r="ACQ55" s="806"/>
      <c r="ACR55" s="806"/>
      <c r="ACS55" s="806"/>
      <c r="ACT55" s="806"/>
      <c r="ACU55" s="806"/>
      <c r="ACV55" s="806"/>
      <c r="ACW55" s="806"/>
      <c r="ACX55" s="806"/>
      <c r="ACY55" s="806"/>
      <c r="ACZ55" s="806"/>
      <c r="ADA55" s="806"/>
      <c r="ADB55" s="806"/>
      <c r="ADC55" s="806"/>
      <c r="ADD55" s="806"/>
      <c r="ADE55" s="806"/>
      <c r="ADF55" s="806"/>
      <c r="ADG55" s="806"/>
      <c r="ADH55" s="806"/>
      <c r="ADI55" s="806"/>
      <c r="ADJ55" s="806"/>
      <c r="ADK55" s="806"/>
      <c r="ADL55" s="806"/>
      <c r="ADM55" s="806"/>
      <c r="ADN55" s="806"/>
      <c r="ADO55" s="806"/>
      <c r="ADP55" s="806"/>
      <c r="ADQ55" s="806"/>
      <c r="ADR55" s="806"/>
      <c r="ADS55" s="806"/>
      <c r="ADT55" s="806"/>
      <c r="ADU55" s="806"/>
      <c r="ADV55" s="806"/>
      <c r="ADW55" s="806"/>
      <c r="ADX55" s="806"/>
      <c r="ADY55" s="806"/>
      <c r="ADZ55" s="806"/>
      <c r="AEA55" s="806"/>
      <c r="AEB55" s="806"/>
      <c r="AEC55" s="806"/>
      <c r="AED55" s="806"/>
      <c r="AEE55" s="806"/>
      <c r="AEF55" s="806"/>
      <c r="AEG55" s="806"/>
      <c r="AEH55" s="806"/>
      <c r="AEI55" s="806"/>
      <c r="AEJ55" s="806"/>
      <c r="AEK55" s="806"/>
      <c r="AEL55" s="806"/>
      <c r="AEM55" s="806"/>
      <c r="AEN55" s="806"/>
      <c r="AEO55" s="806"/>
      <c r="AEP55" s="806"/>
      <c r="AEQ55" s="806"/>
      <c r="AER55" s="806"/>
      <c r="AES55" s="806"/>
      <c r="AET55" s="806"/>
      <c r="AEU55" s="806"/>
      <c r="AEV55" s="806"/>
      <c r="AEW55" s="806"/>
      <c r="AEX55" s="806"/>
      <c r="AEY55" s="806"/>
      <c r="AEZ55" s="806"/>
      <c r="AFA55" s="806"/>
      <c r="AFB55" s="806"/>
      <c r="AFC55" s="806"/>
      <c r="AFD55" s="806"/>
      <c r="AFE55" s="806"/>
      <c r="AFF55" s="806"/>
      <c r="AFG55" s="806"/>
      <c r="AFH55" s="806"/>
      <c r="AFI55" s="806"/>
      <c r="AFJ55" s="806"/>
      <c r="AFK55" s="806"/>
      <c r="AFL55" s="806"/>
      <c r="AFM55" s="806"/>
      <c r="AFN55" s="806"/>
      <c r="AFO55" s="806"/>
      <c r="AFP55" s="806"/>
      <c r="AFQ55" s="806"/>
      <c r="AFR55" s="806"/>
      <c r="AFS55" s="806"/>
      <c r="AFT55" s="806"/>
      <c r="AFU55" s="806"/>
      <c r="AFV55" s="806"/>
      <c r="AFW55" s="806"/>
      <c r="AFX55" s="806"/>
      <c r="AFY55" s="806"/>
      <c r="AFZ55" s="806"/>
      <c r="AGA55" s="806"/>
      <c r="AGB55" s="806"/>
      <c r="AGC55" s="806"/>
      <c r="AGD55" s="806"/>
      <c r="AGE55" s="806"/>
      <c r="AGF55" s="806"/>
      <c r="AGG55" s="806"/>
      <c r="AGH55" s="806"/>
      <c r="AGI55" s="806"/>
      <c r="AGJ55" s="806"/>
      <c r="AGK55" s="806"/>
      <c r="AGL55" s="806"/>
      <c r="AGM55" s="806"/>
      <c r="AGN55" s="806"/>
      <c r="AGO55" s="806"/>
      <c r="AGP55" s="806"/>
      <c r="AGQ55" s="806"/>
      <c r="AGR55" s="806"/>
      <c r="AGS55" s="806"/>
      <c r="AGT55" s="806"/>
      <c r="AGU55" s="806"/>
      <c r="AGV55" s="806"/>
      <c r="AGW55" s="806"/>
      <c r="AGX55" s="806"/>
      <c r="AGY55" s="806"/>
      <c r="AGZ55" s="806"/>
      <c r="AHA55" s="806"/>
      <c r="AHB55" s="806"/>
      <c r="AHC55" s="806"/>
      <c r="AHD55" s="806"/>
      <c r="AHE55" s="806"/>
      <c r="AHF55" s="806"/>
      <c r="AHG55" s="806"/>
      <c r="AHH55" s="806"/>
      <c r="AHI55" s="806"/>
      <c r="AHJ55" s="806"/>
      <c r="AHK55" s="806"/>
      <c r="AHL55" s="806"/>
      <c r="AHM55" s="806"/>
      <c r="AHN55" s="806"/>
      <c r="AHO55" s="806"/>
      <c r="AHP55" s="806"/>
      <c r="AHQ55" s="806"/>
      <c r="AHR55" s="806"/>
      <c r="AHS55" s="806"/>
      <c r="AHT55" s="806"/>
      <c r="AHU55" s="806"/>
      <c r="AHV55" s="806"/>
      <c r="AHW55" s="806"/>
      <c r="AHX55" s="806"/>
      <c r="AHY55" s="806"/>
      <c r="AHZ55" s="806"/>
      <c r="AIA55" s="806"/>
      <c r="AIB55" s="806"/>
      <c r="AIC55" s="806"/>
      <c r="AID55" s="806"/>
      <c r="AIE55" s="806"/>
      <c r="AIF55" s="806"/>
      <c r="AIG55" s="806"/>
      <c r="AIH55" s="806"/>
      <c r="AII55" s="806"/>
      <c r="AIJ55" s="806"/>
      <c r="AIK55" s="806"/>
      <c r="AIL55" s="806"/>
      <c r="AIM55" s="806"/>
      <c r="AIN55" s="806"/>
      <c r="AIO55" s="806"/>
      <c r="AIP55" s="806"/>
      <c r="AIQ55" s="806"/>
      <c r="AIR55" s="806"/>
      <c r="AIS55" s="806"/>
      <c r="AIT55" s="806"/>
      <c r="AIU55" s="806"/>
      <c r="AIV55" s="806"/>
      <c r="AIW55" s="806"/>
      <c r="AIX55" s="806"/>
      <c r="AIY55" s="806"/>
      <c r="AIZ55" s="806"/>
      <c r="AJA55" s="806"/>
      <c r="AJB55" s="806"/>
      <c r="AJC55" s="806"/>
      <c r="AJD55" s="806"/>
      <c r="AJE55" s="806"/>
      <c r="AJF55" s="806"/>
      <c r="AJG55" s="806"/>
      <c r="AJH55" s="806"/>
      <c r="AJI55" s="806"/>
      <c r="AJJ55" s="806"/>
      <c r="AJK55" s="806"/>
      <c r="AJL55" s="806"/>
      <c r="AJM55" s="806"/>
      <c r="AJN55" s="806"/>
      <c r="AJO55" s="806"/>
      <c r="AJP55" s="806"/>
      <c r="AJQ55" s="806"/>
      <c r="AJR55" s="806"/>
      <c r="AJS55" s="806"/>
      <c r="AJT55" s="806"/>
      <c r="AJU55" s="806"/>
      <c r="AJV55" s="806"/>
      <c r="AJW55" s="806"/>
      <c r="AJX55" s="806"/>
      <c r="AJY55" s="806"/>
      <c r="AJZ55" s="806"/>
      <c r="AKA55" s="806"/>
      <c r="AKB55" s="806"/>
      <c r="AKC55" s="806"/>
      <c r="AKD55" s="806"/>
      <c r="AKE55" s="806"/>
      <c r="AKF55" s="806"/>
      <c r="AKG55" s="806"/>
      <c r="AKH55" s="806"/>
      <c r="AKI55" s="806"/>
      <c r="AKJ55" s="806"/>
      <c r="AKK55" s="806"/>
      <c r="AKL55" s="806"/>
      <c r="AKM55" s="806"/>
      <c r="AKN55" s="806"/>
      <c r="AKO55" s="806"/>
      <c r="AKP55" s="806"/>
      <c r="AKQ55" s="806"/>
      <c r="AKR55" s="806"/>
      <c r="AKS55" s="806"/>
      <c r="AKT55" s="806"/>
      <c r="AKU55" s="806"/>
      <c r="AKV55" s="806"/>
      <c r="AKW55" s="806"/>
      <c r="AKX55" s="806"/>
      <c r="AKY55" s="806"/>
      <c r="AKZ55" s="806"/>
      <c r="ALA55" s="806"/>
      <c r="ALB55" s="806"/>
      <c r="ALC55" s="806"/>
      <c r="ALD55" s="806"/>
      <c r="ALE55" s="806"/>
      <c r="ALF55" s="806"/>
      <c r="ALG55" s="806"/>
      <c r="ALH55" s="806"/>
      <c r="ALI55" s="806"/>
      <c r="ALJ55" s="806"/>
      <c r="ALK55" s="806"/>
      <c r="ALL55" s="806"/>
      <c r="ALM55" s="806"/>
      <c r="ALN55" s="806"/>
      <c r="ALO55" s="806"/>
      <c r="ALP55" s="806"/>
      <c r="ALQ55" s="806"/>
      <c r="ALR55" s="806"/>
      <c r="ALS55" s="806"/>
      <c r="ALT55" s="806"/>
      <c r="ALU55" s="806"/>
      <c r="ALV55" s="806"/>
      <c r="ALW55" s="806"/>
      <c r="ALX55" s="806"/>
      <c r="ALY55" s="806"/>
      <c r="ALZ55" s="806"/>
      <c r="AMA55" s="806"/>
      <c r="AMB55" s="806"/>
      <c r="AMC55" s="806"/>
      <c r="AMD55" s="806"/>
      <c r="AME55" s="806"/>
      <c r="AMF55" s="806"/>
      <c r="AMG55" s="806"/>
      <c r="AMH55" s="806"/>
      <c r="AMI55" s="806"/>
      <c r="AMJ55" s="806"/>
    </row>
    <row r="56" spans="1:1024" s="1003" customFormat="1" ht="109.5" customHeight="1">
      <c r="A56" s="997" t="s">
        <v>2775</v>
      </c>
      <c r="B56" s="998" t="s">
        <v>1481</v>
      </c>
      <c r="C56" s="1036"/>
      <c r="D56" s="999" t="s">
        <v>2776</v>
      </c>
      <c r="E56" s="999" t="s">
        <v>2777</v>
      </c>
      <c r="F56" s="1033">
        <v>663</v>
      </c>
      <c r="G56" s="1033">
        <f t="shared" si="0"/>
        <v>663</v>
      </c>
      <c r="H56" s="367"/>
      <c r="I56" s="367"/>
      <c r="J56" s="982"/>
      <c r="L56" s="806"/>
      <c r="M56" s="806"/>
      <c r="N56" s="806"/>
      <c r="O56" s="806"/>
      <c r="P56" s="806"/>
      <c r="Q56" s="806"/>
      <c r="R56" s="806"/>
      <c r="S56" s="806"/>
      <c r="T56" s="806"/>
      <c r="U56" s="806"/>
      <c r="V56" s="806"/>
      <c r="W56" s="806"/>
      <c r="X56" s="806"/>
      <c r="Y56" s="806"/>
      <c r="Z56" s="806"/>
      <c r="AA56" s="806"/>
      <c r="AB56" s="806"/>
      <c r="AC56" s="806"/>
      <c r="AD56" s="806"/>
      <c r="AE56" s="806"/>
      <c r="AF56" s="806"/>
      <c r="AG56" s="806"/>
      <c r="AH56" s="806"/>
      <c r="AI56" s="806"/>
      <c r="AJ56" s="806"/>
      <c r="AK56" s="806"/>
      <c r="AL56" s="806"/>
      <c r="AM56" s="806"/>
      <c r="AN56" s="806"/>
      <c r="AO56" s="806"/>
      <c r="AP56" s="806"/>
      <c r="AQ56" s="806"/>
      <c r="AR56" s="806"/>
      <c r="AS56" s="806"/>
      <c r="AT56" s="806"/>
      <c r="AU56" s="806"/>
      <c r="AV56" s="806"/>
      <c r="AW56" s="806"/>
      <c r="AX56" s="806"/>
      <c r="AY56" s="806"/>
      <c r="AZ56" s="806"/>
      <c r="BA56" s="806"/>
      <c r="BB56" s="806"/>
      <c r="BC56" s="806"/>
      <c r="BD56" s="806"/>
      <c r="BE56" s="806"/>
      <c r="BF56" s="806"/>
      <c r="BG56" s="806"/>
      <c r="BH56" s="806"/>
      <c r="BI56" s="806"/>
      <c r="BJ56" s="806"/>
      <c r="BK56" s="806"/>
      <c r="BL56" s="806"/>
      <c r="BM56" s="806"/>
      <c r="BN56" s="806"/>
      <c r="BO56" s="806"/>
      <c r="BP56" s="806"/>
      <c r="BQ56" s="806"/>
      <c r="BR56" s="806"/>
      <c r="BS56" s="806"/>
      <c r="BT56" s="806"/>
      <c r="BU56" s="806"/>
      <c r="BV56" s="806"/>
      <c r="BW56" s="806"/>
      <c r="BX56" s="806"/>
      <c r="BY56" s="806"/>
      <c r="BZ56" s="806"/>
      <c r="CA56" s="806"/>
      <c r="CB56" s="806"/>
      <c r="CC56" s="806"/>
      <c r="CD56" s="806"/>
      <c r="CE56" s="806"/>
      <c r="CF56" s="806"/>
      <c r="CG56" s="806"/>
      <c r="CH56" s="806"/>
      <c r="CI56" s="806"/>
      <c r="CJ56" s="806"/>
      <c r="CK56" s="806"/>
      <c r="CL56" s="806"/>
      <c r="CM56" s="806"/>
      <c r="CN56" s="806"/>
      <c r="CO56" s="806"/>
      <c r="CP56" s="806"/>
      <c r="CQ56" s="806"/>
      <c r="CR56" s="806"/>
      <c r="CS56" s="806"/>
      <c r="CT56" s="806"/>
      <c r="CU56" s="806"/>
      <c r="CV56" s="806"/>
      <c r="CW56" s="806"/>
      <c r="CX56" s="806"/>
      <c r="CY56" s="806"/>
      <c r="CZ56" s="806"/>
      <c r="DA56" s="806"/>
      <c r="DB56" s="806"/>
      <c r="DC56" s="806"/>
      <c r="DD56" s="806"/>
      <c r="DE56" s="806"/>
      <c r="DF56" s="806"/>
      <c r="DG56" s="806"/>
      <c r="DH56" s="806"/>
      <c r="DI56" s="806"/>
      <c r="DJ56" s="806"/>
      <c r="DK56" s="806"/>
      <c r="DL56" s="806"/>
      <c r="DM56" s="806"/>
      <c r="DN56" s="806"/>
      <c r="DO56" s="806"/>
      <c r="DP56" s="806"/>
      <c r="DQ56" s="806"/>
      <c r="DR56" s="806"/>
      <c r="DS56" s="806"/>
      <c r="DT56" s="806"/>
      <c r="DU56" s="806"/>
      <c r="DV56" s="806"/>
      <c r="DW56" s="806"/>
      <c r="DX56" s="806"/>
      <c r="DY56" s="806"/>
      <c r="DZ56" s="806"/>
      <c r="EA56" s="806"/>
      <c r="EB56" s="806"/>
      <c r="EC56" s="806"/>
      <c r="ED56" s="806"/>
      <c r="EE56" s="806"/>
      <c r="EF56" s="806"/>
      <c r="EG56" s="806"/>
      <c r="EH56" s="806"/>
      <c r="EI56" s="806"/>
      <c r="EJ56" s="806"/>
      <c r="EK56" s="806"/>
      <c r="EL56" s="806"/>
      <c r="EM56" s="806"/>
      <c r="EN56" s="806"/>
      <c r="EO56" s="806"/>
      <c r="EP56" s="806"/>
      <c r="EQ56" s="806"/>
      <c r="ER56" s="806"/>
      <c r="ES56" s="806"/>
      <c r="ET56" s="806"/>
      <c r="EU56" s="806"/>
      <c r="EV56" s="806"/>
      <c r="EW56" s="806"/>
      <c r="EX56" s="806"/>
      <c r="EY56" s="806"/>
      <c r="EZ56" s="806"/>
      <c r="FA56" s="806"/>
      <c r="FB56" s="806"/>
      <c r="FC56" s="806"/>
      <c r="FD56" s="806"/>
      <c r="FE56" s="806"/>
      <c r="FF56" s="806"/>
      <c r="FG56" s="806"/>
      <c r="FH56" s="806"/>
      <c r="FI56" s="806"/>
      <c r="FJ56" s="806"/>
      <c r="FK56" s="806"/>
      <c r="FL56" s="806"/>
      <c r="FM56" s="806"/>
      <c r="FN56" s="806"/>
      <c r="FO56" s="806"/>
      <c r="FP56" s="806"/>
      <c r="FQ56" s="806"/>
      <c r="FR56" s="806"/>
      <c r="FS56" s="806"/>
      <c r="FT56" s="806"/>
      <c r="FU56" s="806"/>
      <c r="FV56" s="806"/>
      <c r="FW56" s="806"/>
      <c r="FX56" s="806"/>
      <c r="FY56" s="806"/>
      <c r="FZ56" s="806"/>
      <c r="GA56" s="806"/>
      <c r="GB56" s="806"/>
      <c r="GC56" s="806"/>
      <c r="GD56" s="806"/>
      <c r="GE56" s="806"/>
      <c r="GF56" s="806"/>
      <c r="GG56" s="806"/>
      <c r="GH56" s="806"/>
      <c r="GI56" s="806"/>
      <c r="GJ56" s="806"/>
      <c r="GK56" s="806"/>
      <c r="GL56" s="806"/>
      <c r="GM56" s="806"/>
      <c r="GN56" s="806"/>
      <c r="GO56" s="806"/>
      <c r="GP56" s="806"/>
      <c r="GQ56" s="806"/>
      <c r="GR56" s="806"/>
      <c r="GS56" s="806"/>
      <c r="GT56" s="806"/>
      <c r="GU56" s="806"/>
      <c r="GV56" s="806"/>
      <c r="GW56" s="806"/>
      <c r="GX56" s="806"/>
      <c r="GY56" s="806"/>
      <c r="GZ56" s="806"/>
      <c r="HA56" s="806"/>
      <c r="HB56" s="806"/>
      <c r="HC56" s="806"/>
      <c r="HD56" s="806"/>
      <c r="HE56" s="806"/>
      <c r="HF56" s="806"/>
      <c r="HG56" s="806"/>
      <c r="HH56" s="806"/>
      <c r="HI56" s="806"/>
      <c r="HJ56" s="806"/>
      <c r="HK56" s="806"/>
      <c r="HL56" s="806"/>
      <c r="HM56" s="806"/>
      <c r="HN56" s="806"/>
      <c r="HO56" s="806"/>
      <c r="HP56" s="806"/>
      <c r="HQ56" s="806"/>
      <c r="HR56" s="806"/>
      <c r="HS56" s="806"/>
      <c r="HT56" s="806"/>
      <c r="HU56" s="806"/>
      <c r="HV56" s="806"/>
      <c r="HW56" s="806"/>
      <c r="HX56" s="806"/>
      <c r="HY56" s="806"/>
      <c r="HZ56" s="806"/>
      <c r="IA56" s="806"/>
      <c r="IB56" s="806"/>
      <c r="IC56" s="806"/>
      <c r="ID56" s="806"/>
      <c r="IE56" s="806"/>
      <c r="IF56" s="806"/>
      <c r="IG56" s="806"/>
      <c r="IH56" s="806"/>
      <c r="II56" s="806"/>
      <c r="IJ56" s="806"/>
      <c r="IK56" s="806"/>
      <c r="IL56" s="806"/>
      <c r="IM56" s="806"/>
      <c r="IN56" s="806"/>
      <c r="IO56" s="806"/>
      <c r="IP56" s="806"/>
      <c r="IQ56" s="806"/>
      <c r="IR56" s="806"/>
      <c r="IS56" s="806"/>
      <c r="IT56" s="806"/>
      <c r="IU56" s="806"/>
      <c r="IV56" s="806"/>
      <c r="IW56" s="806"/>
      <c r="IX56" s="806"/>
      <c r="IY56" s="806"/>
      <c r="IZ56" s="806"/>
      <c r="JA56" s="806"/>
      <c r="JB56" s="806"/>
      <c r="JC56" s="806"/>
      <c r="JD56" s="806"/>
      <c r="JE56" s="806"/>
      <c r="JF56" s="806"/>
      <c r="JG56" s="806"/>
      <c r="JH56" s="806"/>
      <c r="JI56" s="806"/>
      <c r="JJ56" s="806"/>
      <c r="JK56" s="806"/>
      <c r="JL56" s="806"/>
      <c r="JM56" s="806"/>
      <c r="JN56" s="806"/>
      <c r="JO56" s="806"/>
      <c r="JP56" s="806"/>
      <c r="JQ56" s="806"/>
      <c r="JR56" s="806"/>
      <c r="JS56" s="806"/>
      <c r="JT56" s="806"/>
      <c r="JU56" s="806"/>
      <c r="JV56" s="806"/>
      <c r="JW56" s="806"/>
      <c r="JX56" s="806"/>
      <c r="JY56" s="806"/>
      <c r="JZ56" s="806"/>
      <c r="KA56" s="806"/>
      <c r="KB56" s="806"/>
      <c r="KC56" s="806"/>
      <c r="KD56" s="806"/>
      <c r="KE56" s="806"/>
      <c r="KF56" s="806"/>
      <c r="KG56" s="806"/>
      <c r="KH56" s="806"/>
      <c r="KI56" s="806"/>
      <c r="KJ56" s="806"/>
      <c r="KK56" s="806"/>
      <c r="KL56" s="806"/>
      <c r="KM56" s="806"/>
      <c r="KN56" s="806"/>
      <c r="KO56" s="806"/>
      <c r="KP56" s="806"/>
      <c r="KQ56" s="806"/>
      <c r="KR56" s="806"/>
      <c r="KS56" s="806"/>
      <c r="KT56" s="806"/>
      <c r="KU56" s="806"/>
      <c r="KV56" s="806"/>
      <c r="KW56" s="806"/>
      <c r="KX56" s="806"/>
      <c r="KY56" s="806"/>
      <c r="KZ56" s="806"/>
      <c r="LA56" s="806"/>
      <c r="LB56" s="806"/>
      <c r="LC56" s="806"/>
      <c r="LD56" s="806"/>
      <c r="LE56" s="806"/>
      <c r="LF56" s="806"/>
      <c r="LG56" s="806"/>
      <c r="LH56" s="806"/>
      <c r="LI56" s="806"/>
      <c r="LJ56" s="806"/>
      <c r="LK56" s="806"/>
      <c r="LL56" s="806"/>
      <c r="LM56" s="806"/>
      <c r="LN56" s="806"/>
      <c r="LO56" s="806"/>
      <c r="LP56" s="806"/>
      <c r="LQ56" s="806"/>
      <c r="LR56" s="806"/>
      <c r="LS56" s="806"/>
      <c r="LT56" s="806"/>
      <c r="LU56" s="806"/>
      <c r="LV56" s="806"/>
      <c r="LW56" s="806"/>
      <c r="LX56" s="806"/>
      <c r="LY56" s="806"/>
      <c r="LZ56" s="806"/>
      <c r="MA56" s="806"/>
      <c r="MB56" s="806"/>
      <c r="MC56" s="806"/>
      <c r="MD56" s="806"/>
      <c r="ME56" s="806"/>
      <c r="MF56" s="806"/>
      <c r="MG56" s="806"/>
      <c r="MH56" s="806"/>
      <c r="MI56" s="806"/>
      <c r="MJ56" s="806"/>
      <c r="MK56" s="806"/>
      <c r="ML56" s="806"/>
      <c r="MM56" s="806"/>
      <c r="MN56" s="806"/>
      <c r="MO56" s="806"/>
      <c r="MP56" s="806"/>
      <c r="MQ56" s="806"/>
      <c r="MR56" s="806"/>
      <c r="MS56" s="806"/>
      <c r="MT56" s="806"/>
      <c r="MU56" s="806"/>
      <c r="MV56" s="806"/>
      <c r="MW56" s="806"/>
      <c r="MX56" s="806"/>
      <c r="MY56" s="806"/>
      <c r="MZ56" s="806"/>
      <c r="NA56" s="806"/>
      <c r="NB56" s="806"/>
      <c r="NC56" s="806"/>
      <c r="ND56" s="806"/>
      <c r="NE56" s="806"/>
      <c r="NF56" s="806"/>
      <c r="NG56" s="806"/>
      <c r="NH56" s="806"/>
      <c r="NI56" s="806"/>
      <c r="NJ56" s="806"/>
      <c r="NK56" s="806"/>
      <c r="NL56" s="806"/>
      <c r="NM56" s="806"/>
      <c r="NN56" s="806"/>
      <c r="NO56" s="806"/>
      <c r="NP56" s="806"/>
      <c r="NQ56" s="806"/>
      <c r="NR56" s="806"/>
      <c r="NS56" s="806"/>
      <c r="NT56" s="806"/>
      <c r="NU56" s="806"/>
      <c r="NV56" s="806"/>
      <c r="NW56" s="806"/>
      <c r="NX56" s="806"/>
      <c r="NY56" s="806"/>
      <c r="NZ56" s="806"/>
      <c r="OA56" s="806"/>
      <c r="OB56" s="806"/>
      <c r="OC56" s="806"/>
      <c r="OD56" s="806"/>
      <c r="OE56" s="806"/>
      <c r="OF56" s="806"/>
      <c r="OG56" s="806"/>
      <c r="OH56" s="806"/>
      <c r="OI56" s="806"/>
      <c r="OJ56" s="806"/>
      <c r="OK56" s="806"/>
      <c r="OL56" s="806"/>
      <c r="OM56" s="806"/>
      <c r="ON56" s="806"/>
      <c r="OO56" s="806"/>
      <c r="OP56" s="806"/>
      <c r="OQ56" s="806"/>
      <c r="OR56" s="806"/>
      <c r="OS56" s="806"/>
      <c r="OT56" s="806"/>
      <c r="OU56" s="806"/>
      <c r="OV56" s="806"/>
      <c r="OW56" s="806"/>
      <c r="OX56" s="806"/>
      <c r="OY56" s="806"/>
      <c r="OZ56" s="806"/>
      <c r="PA56" s="806"/>
      <c r="PB56" s="806"/>
      <c r="PC56" s="806"/>
      <c r="PD56" s="806"/>
      <c r="PE56" s="806"/>
      <c r="PF56" s="806"/>
      <c r="PG56" s="806"/>
      <c r="PH56" s="806"/>
      <c r="PI56" s="806"/>
      <c r="PJ56" s="806"/>
      <c r="PK56" s="806"/>
      <c r="PL56" s="806"/>
      <c r="PM56" s="806"/>
      <c r="PN56" s="806"/>
      <c r="PO56" s="806"/>
      <c r="PP56" s="806"/>
      <c r="PQ56" s="806"/>
      <c r="PR56" s="806"/>
      <c r="PS56" s="806"/>
      <c r="PT56" s="806"/>
      <c r="PU56" s="806"/>
      <c r="PV56" s="806"/>
      <c r="PW56" s="806"/>
      <c r="PX56" s="806"/>
      <c r="PY56" s="806"/>
      <c r="PZ56" s="806"/>
      <c r="QA56" s="806"/>
      <c r="QB56" s="806"/>
      <c r="QC56" s="806"/>
      <c r="QD56" s="806"/>
      <c r="QE56" s="806"/>
      <c r="QF56" s="806"/>
      <c r="QG56" s="806"/>
      <c r="QH56" s="806"/>
      <c r="QI56" s="806"/>
      <c r="QJ56" s="806"/>
      <c r="QK56" s="806"/>
      <c r="QL56" s="806"/>
      <c r="QM56" s="806"/>
      <c r="QN56" s="806"/>
      <c r="QO56" s="806"/>
      <c r="QP56" s="806"/>
      <c r="QQ56" s="806"/>
      <c r="QR56" s="806"/>
      <c r="QS56" s="806"/>
      <c r="QT56" s="806"/>
      <c r="QU56" s="806"/>
      <c r="QV56" s="806"/>
      <c r="QW56" s="806"/>
      <c r="QX56" s="806"/>
      <c r="QY56" s="806"/>
      <c r="QZ56" s="806"/>
      <c r="RA56" s="806"/>
      <c r="RB56" s="806"/>
      <c r="RC56" s="806"/>
      <c r="RD56" s="806"/>
      <c r="RE56" s="806"/>
      <c r="RF56" s="806"/>
      <c r="RG56" s="806"/>
      <c r="RH56" s="806"/>
      <c r="RI56" s="806"/>
      <c r="RJ56" s="806"/>
      <c r="RK56" s="806"/>
      <c r="RL56" s="806"/>
      <c r="RM56" s="806"/>
      <c r="RN56" s="806"/>
      <c r="RO56" s="806"/>
      <c r="RP56" s="806"/>
      <c r="RQ56" s="806"/>
      <c r="RR56" s="806"/>
      <c r="RS56" s="806"/>
      <c r="RT56" s="806"/>
      <c r="RU56" s="806"/>
      <c r="RV56" s="806"/>
      <c r="RW56" s="806"/>
      <c r="RX56" s="806"/>
      <c r="RY56" s="806"/>
      <c r="RZ56" s="806"/>
      <c r="SA56" s="806"/>
      <c r="SB56" s="806"/>
      <c r="SC56" s="806"/>
      <c r="SD56" s="806"/>
      <c r="SE56" s="806"/>
      <c r="SF56" s="806"/>
      <c r="SG56" s="806"/>
      <c r="SH56" s="806"/>
      <c r="SI56" s="806"/>
      <c r="SJ56" s="806"/>
      <c r="SK56" s="806"/>
      <c r="SL56" s="806"/>
      <c r="SM56" s="806"/>
      <c r="SN56" s="806"/>
      <c r="SO56" s="806"/>
      <c r="SP56" s="806"/>
      <c r="SQ56" s="806"/>
      <c r="SR56" s="806"/>
      <c r="SS56" s="806"/>
      <c r="ST56" s="806"/>
      <c r="SU56" s="806"/>
      <c r="SV56" s="806"/>
      <c r="SW56" s="806"/>
      <c r="SX56" s="806"/>
      <c r="SY56" s="806"/>
      <c r="SZ56" s="806"/>
      <c r="TA56" s="806"/>
      <c r="TB56" s="806"/>
      <c r="TC56" s="806"/>
      <c r="TD56" s="806"/>
      <c r="TE56" s="806"/>
      <c r="TF56" s="806"/>
      <c r="TG56" s="806"/>
      <c r="TH56" s="806"/>
      <c r="TI56" s="806"/>
      <c r="TJ56" s="806"/>
      <c r="TK56" s="806"/>
      <c r="TL56" s="806"/>
      <c r="TM56" s="806"/>
      <c r="TN56" s="806"/>
      <c r="TO56" s="806"/>
      <c r="TP56" s="806"/>
      <c r="TQ56" s="806"/>
      <c r="TR56" s="806"/>
      <c r="TS56" s="806"/>
      <c r="TT56" s="806"/>
      <c r="TU56" s="806"/>
      <c r="TV56" s="806"/>
      <c r="TW56" s="806"/>
      <c r="TX56" s="806"/>
      <c r="TY56" s="806"/>
      <c r="TZ56" s="806"/>
      <c r="UA56" s="806"/>
      <c r="UB56" s="806"/>
      <c r="UC56" s="806"/>
      <c r="UD56" s="806"/>
      <c r="UE56" s="806"/>
      <c r="UF56" s="806"/>
      <c r="UG56" s="806"/>
      <c r="UH56" s="806"/>
      <c r="UI56" s="806"/>
      <c r="UJ56" s="806"/>
      <c r="UK56" s="806"/>
      <c r="UL56" s="806"/>
      <c r="UM56" s="806"/>
      <c r="UN56" s="806"/>
      <c r="UO56" s="806"/>
      <c r="UP56" s="806"/>
      <c r="UQ56" s="806"/>
      <c r="UR56" s="806"/>
      <c r="US56" s="806"/>
      <c r="UT56" s="806"/>
      <c r="UU56" s="806"/>
      <c r="UV56" s="806"/>
      <c r="UW56" s="806"/>
      <c r="UX56" s="806"/>
      <c r="UY56" s="806"/>
      <c r="UZ56" s="806"/>
      <c r="VA56" s="806"/>
      <c r="VB56" s="806"/>
      <c r="VC56" s="806"/>
      <c r="VD56" s="806"/>
      <c r="VE56" s="806"/>
      <c r="VF56" s="806"/>
      <c r="VG56" s="806"/>
      <c r="VH56" s="806"/>
      <c r="VI56" s="806"/>
      <c r="VJ56" s="806"/>
      <c r="VK56" s="806"/>
      <c r="VL56" s="806"/>
      <c r="VM56" s="806"/>
      <c r="VN56" s="806"/>
      <c r="VO56" s="806"/>
      <c r="VP56" s="806"/>
      <c r="VQ56" s="806"/>
      <c r="VR56" s="806"/>
      <c r="VS56" s="806"/>
      <c r="VT56" s="806"/>
      <c r="VU56" s="806"/>
      <c r="VV56" s="806"/>
      <c r="VW56" s="806"/>
      <c r="VX56" s="806"/>
      <c r="VY56" s="806"/>
      <c r="VZ56" s="806"/>
      <c r="WA56" s="806"/>
      <c r="WB56" s="806"/>
      <c r="WC56" s="806"/>
      <c r="WD56" s="806"/>
      <c r="WE56" s="806"/>
      <c r="WF56" s="806"/>
      <c r="WG56" s="806"/>
      <c r="WH56" s="806"/>
      <c r="WI56" s="806"/>
      <c r="WJ56" s="806"/>
      <c r="WK56" s="806"/>
      <c r="WL56" s="806"/>
      <c r="WM56" s="806"/>
      <c r="WN56" s="806"/>
      <c r="WO56" s="806"/>
      <c r="WP56" s="806"/>
      <c r="WQ56" s="806"/>
      <c r="WR56" s="806"/>
      <c r="WS56" s="806"/>
      <c r="WT56" s="806"/>
      <c r="WU56" s="806"/>
      <c r="WV56" s="806"/>
      <c r="WW56" s="806"/>
      <c r="WX56" s="806"/>
      <c r="WY56" s="806"/>
      <c r="WZ56" s="806"/>
      <c r="XA56" s="806"/>
      <c r="XB56" s="806"/>
      <c r="XC56" s="806"/>
      <c r="XD56" s="806"/>
      <c r="XE56" s="806"/>
      <c r="XF56" s="806"/>
      <c r="XG56" s="806"/>
      <c r="XH56" s="806"/>
      <c r="XI56" s="806"/>
      <c r="XJ56" s="806"/>
      <c r="XK56" s="806"/>
      <c r="XL56" s="806"/>
      <c r="XM56" s="806"/>
      <c r="XN56" s="806"/>
      <c r="XO56" s="806"/>
      <c r="XP56" s="806"/>
      <c r="XQ56" s="806"/>
      <c r="XR56" s="806"/>
      <c r="XS56" s="806"/>
      <c r="XT56" s="806"/>
      <c r="XU56" s="806"/>
      <c r="XV56" s="806"/>
      <c r="XW56" s="806"/>
      <c r="XX56" s="806"/>
      <c r="XY56" s="806"/>
      <c r="XZ56" s="806"/>
      <c r="YA56" s="806"/>
      <c r="YB56" s="806"/>
      <c r="YC56" s="806"/>
      <c r="YD56" s="806"/>
      <c r="YE56" s="806"/>
      <c r="YF56" s="806"/>
      <c r="YG56" s="806"/>
      <c r="YH56" s="806"/>
      <c r="YI56" s="806"/>
      <c r="YJ56" s="806"/>
      <c r="YK56" s="806"/>
      <c r="YL56" s="806"/>
      <c r="YM56" s="806"/>
      <c r="YN56" s="806"/>
      <c r="YO56" s="806"/>
      <c r="YP56" s="806"/>
      <c r="YQ56" s="806"/>
      <c r="YR56" s="806"/>
      <c r="YS56" s="806"/>
      <c r="YT56" s="806"/>
      <c r="YU56" s="806"/>
      <c r="YV56" s="806"/>
      <c r="YW56" s="806"/>
      <c r="YX56" s="806"/>
      <c r="YY56" s="806"/>
      <c r="YZ56" s="806"/>
      <c r="ZA56" s="806"/>
      <c r="ZB56" s="806"/>
      <c r="ZC56" s="806"/>
      <c r="ZD56" s="806"/>
      <c r="ZE56" s="806"/>
      <c r="ZF56" s="806"/>
      <c r="ZG56" s="806"/>
      <c r="ZH56" s="806"/>
      <c r="ZI56" s="806"/>
      <c r="ZJ56" s="806"/>
      <c r="ZK56" s="806"/>
      <c r="ZL56" s="806"/>
      <c r="ZM56" s="806"/>
      <c r="ZN56" s="806"/>
      <c r="ZO56" s="806"/>
      <c r="ZP56" s="806"/>
      <c r="ZQ56" s="806"/>
      <c r="ZR56" s="806"/>
      <c r="ZS56" s="806"/>
      <c r="ZT56" s="806"/>
      <c r="ZU56" s="806"/>
      <c r="ZV56" s="806"/>
      <c r="ZW56" s="806"/>
      <c r="ZX56" s="806"/>
      <c r="ZY56" s="806"/>
      <c r="ZZ56" s="806"/>
      <c r="AAA56" s="806"/>
      <c r="AAB56" s="806"/>
      <c r="AAC56" s="806"/>
      <c r="AAD56" s="806"/>
      <c r="AAE56" s="806"/>
      <c r="AAF56" s="806"/>
      <c r="AAG56" s="806"/>
      <c r="AAH56" s="806"/>
      <c r="AAI56" s="806"/>
      <c r="AAJ56" s="806"/>
      <c r="AAK56" s="806"/>
      <c r="AAL56" s="806"/>
      <c r="AAM56" s="806"/>
      <c r="AAN56" s="806"/>
      <c r="AAO56" s="806"/>
      <c r="AAP56" s="806"/>
      <c r="AAQ56" s="806"/>
      <c r="AAR56" s="806"/>
      <c r="AAS56" s="806"/>
      <c r="AAT56" s="806"/>
      <c r="AAU56" s="806"/>
      <c r="AAV56" s="806"/>
      <c r="AAW56" s="806"/>
      <c r="AAX56" s="806"/>
      <c r="AAY56" s="806"/>
      <c r="AAZ56" s="806"/>
      <c r="ABA56" s="806"/>
      <c r="ABB56" s="806"/>
      <c r="ABC56" s="806"/>
      <c r="ABD56" s="806"/>
      <c r="ABE56" s="806"/>
      <c r="ABF56" s="806"/>
      <c r="ABG56" s="806"/>
      <c r="ABH56" s="806"/>
      <c r="ABI56" s="806"/>
      <c r="ABJ56" s="806"/>
      <c r="ABK56" s="806"/>
      <c r="ABL56" s="806"/>
      <c r="ABM56" s="806"/>
      <c r="ABN56" s="806"/>
      <c r="ABO56" s="806"/>
      <c r="ABP56" s="806"/>
      <c r="ABQ56" s="806"/>
      <c r="ABR56" s="806"/>
      <c r="ABS56" s="806"/>
      <c r="ABT56" s="806"/>
      <c r="ABU56" s="806"/>
      <c r="ABV56" s="806"/>
      <c r="ABW56" s="806"/>
      <c r="ABX56" s="806"/>
      <c r="ABY56" s="806"/>
      <c r="ABZ56" s="806"/>
      <c r="ACA56" s="806"/>
      <c r="ACB56" s="806"/>
      <c r="ACC56" s="806"/>
      <c r="ACD56" s="806"/>
      <c r="ACE56" s="806"/>
      <c r="ACF56" s="806"/>
      <c r="ACG56" s="806"/>
      <c r="ACH56" s="806"/>
      <c r="ACI56" s="806"/>
      <c r="ACJ56" s="806"/>
      <c r="ACK56" s="806"/>
      <c r="ACL56" s="806"/>
      <c r="ACM56" s="806"/>
      <c r="ACN56" s="806"/>
      <c r="ACO56" s="806"/>
      <c r="ACP56" s="806"/>
      <c r="ACQ56" s="806"/>
      <c r="ACR56" s="806"/>
      <c r="ACS56" s="806"/>
      <c r="ACT56" s="806"/>
      <c r="ACU56" s="806"/>
      <c r="ACV56" s="806"/>
      <c r="ACW56" s="806"/>
      <c r="ACX56" s="806"/>
      <c r="ACY56" s="806"/>
      <c r="ACZ56" s="806"/>
      <c r="ADA56" s="806"/>
      <c r="ADB56" s="806"/>
      <c r="ADC56" s="806"/>
      <c r="ADD56" s="806"/>
      <c r="ADE56" s="806"/>
      <c r="ADF56" s="806"/>
      <c r="ADG56" s="806"/>
      <c r="ADH56" s="806"/>
      <c r="ADI56" s="806"/>
      <c r="ADJ56" s="806"/>
      <c r="ADK56" s="806"/>
      <c r="ADL56" s="806"/>
      <c r="ADM56" s="806"/>
      <c r="ADN56" s="806"/>
      <c r="ADO56" s="806"/>
      <c r="ADP56" s="806"/>
      <c r="ADQ56" s="806"/>
      <c r="ADR56" s="806"/>
      <c r="ADS56" s="806"/>
      <c r="ADT56" s="806"/>
      <c r="ADU56" s="806"/>
      <c r="ADV56" s="806"/>
      <c r="ADW56" s="806"/>
      <c r="ADX56" s="806"/>
      <c r="ADY56" s="806"/>
      <c r="ADZ56" s="806"/>
      <c r="AEA56" s="806"/>
      <c r="AEB56" s="806"/>
      <c r="AEC56" s="806"/>
      <c r="AED56" s="806"/>
      <c r="AEE56" s="806"/>
      <c r="AEF56" s="806"/>
      <c r="AEG56" s="806"/>
      <c r="AEH56" s="806"/>
      <c r="AEI56" s="806"/>
      <c r="AEJ56" s="806"/>
      <c r="AEK56" s="806"/>
      <c r="AEL56" s="806"/>
      <c r="AEM56" s="806"/>
      <c r="AEN56" s="806"/>
      <c r="AEO56" s="806"/>
      <c r="AEP56" s="806"/>
      <c r="AEQ56" s="806"/>
      <c r="AER56" s="806"/>
      <c r="AES56" s="806"/>
      <c r="AET56" s="806"/>
      <c r="AEU56" s="806"/>
      <c r="AEV56" s="806"/>
      <c r="AEW56" s="806"/>
      <c r="AEX56" s="806"/>
      <c r="AEY56" s="806"/>
      <c r="AEZ56" s="806"/>
      <c r="AFA56" s="806"/>
      <c r="AFB56" s="806"/>
      <c r="AFC56" s="806"/>
      <c r="AFD56" s="806"/>
      <c r="AFE56" s="806"/>
      <c r="AFF56" s="806"/>
      <c r="AFG56" s="806"/>
      <c r="AFH56" s="806"/>
      <c r="AFI56" s="806"/>
      <c r="AFJ56" s="806"/>
      <c r="AFK56" s="806"/>
      <c r="AFL56" s="806"/>
      <c r="AFM56" s="806"/>
      <c r="AFN56" s="806"/>
      <c r="AFO56" s="806"/>
      <c r="AFP56" s="806"/>
      <c r="AFQ56" s="806"/>
      <c r="AFR56" s="806"/>
      <c r="AFS56" s="806"/>
      <c r="AFT56" s="806"/>
      <c r="AFU56" s="806"/>
      <c r="AFV56" s="806"/>
      <c r="AFW56" s="806"/>
      <c r="AFX56" s="806"/>
      <c r="AFY56" s="806"/>
      <c r="AFZ56" s="806"/>
      <c r="AGA56" s="806"/>
      <c r="AGB56" s="806"/>
      <c r="AGC56" s="806"/>
      <c r="AGD56" s="806"/>
      <c r="AGE56" s="806"/>
      <c r="AGF56" s="806"/>
      <c r="AGG56" s="806"/>
      <c r="AGH56" s="806"/>
      <c r="AGI56" s="806"/>
      <c r="AGJ56" s="806"/>
      <c r="AGK56" s="806"/>
      <c r="AGL56" s="806"/>
      <c r="AGM56" s="806"/>
      <c r="AGN56" s="806"/>
      <c r="AGO56" s="806"/>
      <c r="AGP56" s="806"/>
      <c r="AGQ56" s="806"/>
      <c r="AGR56" s="806"/>
      <c r="AGS56" s="806"/>
      <c r="AGT56" s="806"/>
      <c r="AGU56" s="806"/>
      <c r="AGV56" s="806"/>
      <c r="AGW56" s="806"/>
      <c r="AGX56" s="806"/>
      <c r="AGY56" s="806"/>
      <c r="AGZ56" s="806"/>
      <c r="AHA56" s="806"/>
      <c r="AHB56" s="806"/>
      <c r="AHC56" s="806"/>
      <c r="AHD56" s="806"/>
      <c r="AHE56" s="806"/>
      <c r="AHF56" s="806"/>
      <c r="AHG56" s="806"/>
      <c r="AHH56" s="806"/>
      <c r="AHI56" s="806"/>
      <c r="AHJ56" s="806"/>
      <c r="AHK56" s="806"/>
      <c r="AHL56" s="806"/>
      <c r="AHM56" s="806"/>
      <c r="AHN56" s="806"/>
      <c r="AHO56" s="806"/>
      <c r="AHP56" s="806"/>
      <c r="AHQ56" s="806"/>
      <c r="AHR56" s="806"/>
      <c r="AHS56" s="806"/>
      <c r="AHT56" s="806"/>
      <c r="AHU56" s="806"/>
      <c r="AHV56" s="806"/>
      <c r="AHW56" s="806"/>
      <c r="AHX56" s="806"/>
      <c r="AHY56" s="806"/>
      <c r="AHZ56" s="806"/>
      <c r="AIA56" s="806"/>
      <c r="AIB56" s="806"/>
      <c r="AIC56" s="806"/>
      <c r="AID56" s="806"/>
      <c r="AIE56" s="806"/>
      <c r="AIF56" s="806"/>
      <c r="AIG56" s="806"/>
      <c r="AIH56" s="806"/>
      <c r="AII56" s="806"/>
      <c r="AIJ56" s="806"/>
      <c r="AIK56" s="806"/>
      <c r="AIL56" s="806"/>
      <c r="AIM56" s="806"/>
      <c r="AIN56" s="806"/>
      <c r="AIO56" s="806"/>
      <c r="AIP56" s="806"/>
      <c r="AIQ56" s="806"/>
      <c r="AIR56" s="806"/>
      <c r="AIS56" s="806"/>
      <c r="AIT56" s="806"/>
      <c r="AIU56" s="806"/>
      <c r="AIV56" s="806"/>
      <c r="AIW56" s="806"/>
      <c r="AIX56" s="806"/>
      <c r="AIY56" s="806"/>
      <c r="AIZ56" s="806"/>
      <c r="AJA56" s="806"/>
      <c r="AJB56" s="806"/>
      <c r="AJC56" s="806"/>
      <c r="AJD56" s="806"/>
      <c r="AJE56" s="806"/>
      <c r="AJF56" s="806"/>
      <c r="AJG56" s="806"/>
      <c r="AJH56" s="806"/>
      <c r="AJI56" s="806"/>
      <c r="AJJ56" s="806"/>
      <c r="AJK56" s="806"/>
      <c r="AJL56" s="806"/>
      <c r="AJM56" s="806"/>
      <c r="AJN56" s="806"/>
      <c r="AJO56" s="806"/>
      <c r="AJP56" s="806"/>
      <c r="AJQ56" s="806"/>
      <c r="AJR56" s="806"/>
      <c r="AJS56" s="806"/>
      <c r="AJT56" s="806"/>
      <c r="AJU56" s="806"/>
      <c r="AJV56" s="806"/>
      <c r="AJW56" s="806"/>
      <c r="AJX56" s="806"/>
      <c r="AJY56" s="806"/>
      <c r="AJZ56" s="806"/>
      <c r="AKA56" s="806"/>
      <c r="AKB56" s="806"/>
      <c r="AKC56" s="806"/>
      <c r="AKD56" s="806"/>
      <c r="AKE56" s="806"/>
      <c r="AKF56" s="806"/>
      <c r="AKG56" s="806"/>
      <c r="AKH56" s="806"/>
      <c r="AKI56" s="806"/>
      <c r="AKJ56" s="806"/>
      <c r="AKK56" s="806"/>
      <c r="AKL56" s="806"/>
      <c r="AKM56" s="806"/>
      <c r="AKN56" s="806"/>
      <c r="AKO56" s="806"/>
      <c r="AKP56" s="806"/>
      <c r="AKQ56" s="806"/>
      <c r="AKR56" s="806"/>
      <c r="AKS56" s="806"/>
      <c r="AKT56" s="806"/>
      <c r="AKU56" s="806"/>
      <c r="AKV56" s="806"/>
      <c r="AKW56" s="806"/>
      <c r="AKX56" s="806"/>
      <c r="AKY56" s="806"/>
      <c r="AKZ56" s="806"/>
      <c r="ALA56" s="806"/>
      <c r="ALB56" s="806"/>
      <c r="ALC56" s="806"/>
      <c r="ALD56" s="806"/>
      <c r="ALE56" s="806"/>
      <c r="ALF56" s="806"/>
      <c r="ALG56" s="806"/>
      <c r="ALH56" s="806"/>
      <c r="ALI56" s="806"/>
      <c r="ALJ56" s="806"/>
      <c r="ALK56" s="806"/>
      <c r="ALL56" s="806"/>
      <c r="ALM56" s="806"/>
      <c r="ALN56" s="806"/>
      <c r="ALO56" s="806"/>
      <c r="ALP56" s="806"/>
      <c r="ALQ56" s="806"/>
      <c r="ALR56" s="806"/>
      <c r="ALS56" s="806"/>
      <c r="ALT56" s="806"/>
      <c r="ALU56" s="806"/>
      <c r="ALV56" s="806"/>
      <c r="ALW56" s="806"/>
      <c r="ALX56" s="806"/>
      <c r="ALY56" s="806"/>
      <c r="ALZ56" s="806"/>
      <c r="AMA56" s="806"/>
      <c r="AMB56" s="806"/>
      <c r="AMC56" s="806"/>
      <c r="AMD56" s="806"/>
      <c r="AME56" s="806"/>
      <c r="AMF56" s="806"/>
      <c r="AMG56" s="806"/>
      <c r="AMH56" s="806"/>
      <c r="AMI56" s="806"/>
      <c r="AMJ56" s="806"/>
    </row>
    <row r="57" spans="1:1024" s="1003" customFormat="1" ht="109.5" customHeight="1">
      <c r="A57" s="997" t="s">
        <v>2778</v>
      </c>
      <c r="B57" s="1037" t="s">
        <v>2557</v>
      </c>
      <c r="C57" s="1032"/>
      <c r="D57" s="999" t="s">
        <v>2779</v>
      </c>
      <c r="E57" s="999" t="s">
        <v>2780</v>
      </c>
      <c r="F57" s="1033">
        <v>562</v>
      </c>
      <c r="G57" s="1033">
        <f t="shared" si="0"/>
        <v>562</v>
      </c>
      <c r="H57" s="367"/>
      <c r="I57" s="367"/>
      <c r="J57" s="982"/>
      <c r="L57" s="806"/>
      <c r="M57" s="806"/>
      <c r="N57" s="806"/>
      <c r="O57" s="806"/>
      <c r="P57" s="806"/>
      <c r="Q57" s="806"/>
      <c r="R57" s="806"/>
      <c r="S57" s="806"/>
      <c r="T57" s="806"/>
      <c r="U57" s="806"/>
      <c r="V57" s="806"/>
      <c r="W57" s="806"/>
      <c r="X57" s="806"/>
      <c r="Y57" s="806"/>
      <c r="Z57" s="806"/>
      <c r="AA57" s="806"/>
      <c r="AB57" s="806"/>
      <c r="AC57" s="806"/>
      <c r="AD57" s="806"/>
      <c r="AE57" s="806"/>
      <c r="AF57" s="806"/>
      <c r="AG57" s="806"/>
      <c r="AH57" s="806"/>
      <c r="AI57" s="806"/>
      <c r="AJ57" s="806"/>
      <c r="AK57" s="806"/>
      <c r="AL57" s="806"/>
      <c r="AM57" s="806"/>
      <c r="AN57" s="806"/>
      <c r="AO57" s="806"/>
      <c r="AP57" s="806"/>
      <c r="AQ57" s="806"/>
      <c r="AR57" s="806"/>
      <c r="AS57" s="806"/>
      <c r="AT57" s="806"/>
      <c r="AU57" s="806"/>
      <c r="AV57" s="806"/>
      <c r="AW57" s="806"/>
      <c r="AX57" s="806"/>
      <c r="AY57" s="806"/>
      <c r="AZ57" s="806"/>
      <c r="BA57" s="806"/>
      <c r="BB57" s="806"/>
      <c r="BC57" s="806"/>
      <c r="BD57" s="806"/>
      <c r="BE57" s="806"/>
      <c r="BF57" s="806"/>
      <c r="BG57" s="806"/>
      <c r="BH57" s="806"/>
      <c r="BI57" s="806"/>
      <c r="BJ57" s="806"/>
      <c r="BK57" s="806"/>
      <c r="BL57" s="806"/>
      <c r="BM57" s="806"/>
      <c r="BN57" s="806"/>
      <c r="BO57" s="806"/>
      <c r="BP57" s="806"/>
      <c r="BQ57" s="806"/>
      <c r="BR57" s="806"/>
      <c r="BS57" s="806"/>
      <c r="BT57" s="806"/>
      <c r="BU57" s="806"/>
      <c r="BV57" s="806"/>
      <c r="BW57" s="806"/>
      <c r="BX57" s="806"/>
      <c r="BY57" s="806"/>
      <c r="BZ57" s="806"/>
      <c r="CA57" s="806"/>
      <c r="CB57" s="806"/>
      <c r="CC57" s="806"/>
      <c r="CD57" s="806"/>
      <c r="CE57" s="806"/>
      <c r="CF57" s="806"/>
      <c r="CG57" s="806"/>
      <c r="CH57" s="806"/>
      <c r="CI57" s="806"/>
      <c r="CJ57" s="806"/>
      <c r="CK57" s="806"/>
      <c r="CL57" s="806"/>
      <c r="CM57" s="806"/>
      <c r="CN57" s="806"/>
      <c r="CO57" s="806"/>
      <c r="CP57" s="806"/>
      <c r="CQ57" s="806"/>
      <c r="CR57" s="806"/>
      <c r="CS57" s="806"/>
      <c r="CT57" s="806"/>
      <c r="CU57" s="806"/>
      <c r="CV57" s="806"/>
      <c r="CW57" s="806"/>
      <c r="CX57" s="806"/>
      <c r="CY57" s="806"/>
      <c r="CZ57" s="806"/>
      <c r="DA57" s="806"/>
      <c r="DB57" s="806"/>
      <c r="DC57" s="806"/>
      <c r="DD57" s="806"/>
      <c r="DE57" s="806"/>
      <c r="DF57" s="806"/>
      <c r="DG57" s="806"/>
      <c r="DH57" s="806"/>
      <c r="DI57" s="806"/>
      <c r="DJ57" s="806"/>
      <c r="DK57" s="806"/>
      <c r="DL57" s="806"/>
      <c r="DM57" s="806"/>
      <c r="DN57" s="806"/>
      <c r="DO57" s="806"/>
      <c r="DP57" s="806"/>
      <c r="DQ57" s="806"/>
      <c r="DR57" s="806"/>
      <c r="DS57" s="806"/>
      <c r="DT57" s="806"/>
      <c r="DU57" s="806"/>
      <c r="DV57" s="806"/>
      <c r="DW57" s="806"/>
      <c r="DX57" s="806"/>
      <c r="DY57" s="806"/>
      <c r="DZ57" s="806"/>
      <c r="EA57" s="806"/>
      <c r="EB57" s="806"/>
      <c r="EC57" s="806"/>
      <c r="ED57" s="806"/>
      <c r="EE57" s="806"/>
      <c r="EF57" s="806"/>
      <c r="EG57" s="806"/>
      <c r="EH57" s="806"/>
      <c r="EI57" s="806"/>
      <c r="EJ57" s="806"/>
      <c r="EK57" s="806"/>
      <c r="EL57" s="806"/>
      <c r="EM57" s="806"/>
      <c r="EN57" s="806"/>
      <c r="EO57" s="806"/>
      <c r="EP57" s="806"/>
      <c r="EQ57" s="806"/>
      <c r="ER57" s="806"/>
      <c r="ES57" s="806"/>
      <c r="ET57" s="806"/>
      <c r="EU57" s="806"/>
      <c r="EV57" s="806"/>
      <c r="EW57" s="806"/>
      <c r="EX57" s="806"/>
      <c r="EY57" s="806"/>
      <c r="EZ57" s="806"/>
      <c r="FA57" s="806"/>
      <c r="FB57" s="806"/>
      <c r="FC57" s="806"/>
      <c r="FD57" s="806"/>
      <c r="FE57" s="806"/>
      <c r="FF57" s="806"/>
      <c r="FG57" s="806"/>
      <c r="FH57" s="806"/>
      <c r="FI57" s="806"/>
      <c r="FJ57" s="806"/>
      <c r="FK57" s="806"/>
      <c r="FL57" s="806"/>
      <c r="FM57" s="806"/>
      <c r="FN57" s="806"/>
      <c r="FO57" s="806"/>
      <c r="FP57" s="806"/>
      <c r="FQ57" s="806"/>
      <c r="FR57" s="806"/>
      <c r="FS57" s="806"/>
      <c r="FT57" s="806"/>
      <c r="FU57" s="806"/>
      <c r="FV57" s="806"/>
      <c r="FW57" s="806"/>
      <c r="FX57" s="806"/>
      <c r="FY57" s="806"/>
      <c r="FZ57" s="806"/>
      <c r="GA57" s="806"/>
      <c r="GB57" s="806"/>
      <c r="GC57" s="806"/>
      <c r="GD57" s="806"/>
      <c r="GE57" s="806"/>
      <c r="GF57" s="806"/>
      <c r="GG57" s="806"/>
      <c r="GH57" s="806"/>
      <c r="GI57" s="806"/>
      <c r="GJ57" s="806"/>
      <c r="GK57" s="806"/>
      <c r="GL57" s="806"/>
      <c r="GM57" s="806"/>
      <c r="GN57" s="806"/>
      <c r="GO57" s="806"/>
      <c r="GP57" s="806"/>
      <c r="GQ57" s="806"/>
      <c r="GR57" s="806"/>
      <c r="GS57" s="806"/>
      <c r="GT57" s="806"/>
      <c r="GU57" s="806"/>
      <c r="GV57" s="806"/>
      <c r="GW57" s="806"/>
      <c r="GX57" s="806"/>
      <c r="GY57" s="806"/>
      <c r="GZ57" s="806"/>
      <c r="HA57" s="806"/>
      <c r="HB57" s="806"/>
      <c r="HC57" s="806"/>
      <c r="HD57" s="806"/>
      <c r="HE57" s="806"/>
      <c r="HF57" s="806"/>
      <c r="HG57" s="806"/>
      <c r="HH57" s="806"/>
      <c r="HI57" s="806"/>
      <c r="HJ57" s="806"/>
      <c r="HK57" s="806"/>
      <c r="HL57" s="806"/>
      <c r="HM57" s="806"/>
      <c r="HN57" s="806"/>
      <c r="HO57" s="806"/>
      <c r="HP57" s="806"/>
      <c r="HQ57" s="806"/>
      <c r="HR57" s="806"/>
      <c r="HS57" s="806"/>
      <c r="HT57" s="806"/>
      <c r="HU57" s="806"/>
      <c r="HV57" s="806"/>
      <c r="HW57" s="806"/>
      <c r="HX57" s="806"/>
      <c r="HY57" s="806"/>
      <c r="HZ57" s="806"/>
      <c r="IA57" s="806"/>
      <c r="IB57" s="806"/>
      <c r="IC57" s="806"/>
      <c r="ID57" s="806"/>
      <c r="IE57" s="806"/>
      <c r="IF57" s="806"/>
      <c r="IG57" s="806"/>
      <c r="IH57" s="806"/>
      <c r="II57" s="806"/>
      <c r="IJ57" s="806"/>
      <c r="IK57" s="806"/>
      <c r="IL57" s="806"/>
      <c r="IM57" s="806"/>
      <c r="IN57" s="806"/>
      <c r="IO57" s="806"/>
      <c r="IP57" s="806"/>
      <c r="IQ57" s="806"/>
      <c r="IR57" s="806"/>
      <c r="IS57" s="806"/>
      <c r="IT57" s="806"/>
      <c r="IU57" s="806"/>
      <c r="IV57" s="806"/>
      <c r="IW57" s="806"/>
      <c r="IX57" s="806"/>
      <c r="IY57" s="806"/>
      <c r="IZ57" s="806"/>
      <c r="JA57" s="806"/>
      <c r="JB57" s="806"/>
      <c r="JC57" s="806"/>
      <c r="JD57" s="806"/>
      <c r="JE57" s="806"/>
      <c r="JF57" s="806"/>
      <c r="JG57" s="806"/>
      <c r="JH57" s="806"/>
      <c r="JI57" s="806"/>
      <c r="JJ57" s="806"/>
      <c r="JK57" s="806"/>
      <c r="JL57" s="806"/>
      <c r="JM57" s="806"/>
      <c r="JN57" s="806"/>
      <c r="JO57" s="806"/>
      <c r="JP57" s="806"/>
      <c r="JQ57" s="806"/>
      <c r="JR57" s="806"/>
      <c r="JS57" s="806"/>
      <c r="JT57" s="806"/>
      <c r="JU57" s="806"/>
      <c r="JV57" s="806"/>
      <c r="JW57" s="806"/>
      <c r="JX57" s="806"/>
      <c r="JY57" s="806"/>
      <c r="JZ57" s="806"/>
      <c r="KA57" s="806"/>
      <c r="KB57" s="806"/>
      <c r="KC57" s="806"/>
      <c r="KD57" s="806"/>
      <c r="KE57" s="806"/>
      <c r="KF57" s="806"/>
      <c r="KG57" s="806"/>
      <c r="KH57" s="806"/>
      <c r="KI57" s="806"/>
      <c r="KJ57" s="806"/>
      <c r="KK57" s="806"/>
      <c r="KL57" s="806"/>
      <c r="KM57" s="806"/>
      <c r="KN57" s="806"/>
      <c r="KO57" s="806"/>
      <c r="KP57" s="806"/>
      <c r="KQ57" s="806"/>
      <c r="KR57" s="806"/>
      <c r="KS57" s="806"/>
      <c r="KT57" s="806"/>
      <c r="KU57" s="806"/>
      <c r="KV57" s="806"/>
      <c r="KW57" s="806"/>
      <c r="KX57" s="806"/>
      <c r="KY57" s="806"/>
      <c r="KZ57" s="806"/>
      <c r="LA57" s="806"/>
      <c r="LB57" s="806"/>
      <c r="LC57" s="806"/>
      <c r="LD57" s="806"/>
      <c r="LE57" s="806"/>
      <c r="LF57" s="806"/>
      <c r="LG57" s="806"/>
      <c r="LH57" s="806"/>
      <c r="LI57" s="806"/>
      <c r="LJ57" s="806"/>
      <c r="LK57" s="806"/>
      <c r="LL57" s="806"/>
      <c r="LM57" s="806"/>
      <c r="LN57" s="806"/>
      <c r="LO57" s="806"/>
      <c r="LP57" s="806"/>
      <c r="LQ57" s="806"/>
      <c r="LR57" s="806"/>
      <c r="LS57" s="806"/>
      <c r="LT57" s="806"/>
      <c r="LU57" s="806"/>
      <c r="LV57" s="806"/>
      <c r="LW57" s="806"/>
      <c r="LX57" s="806"/>
      <c r="LY57" s="806"/>
      <c r="LZ57" s="806"/>
      <c r="MA57" s="806"/>
      <c r="MB57" s="806"/>
      <c r="MC57" s="806"/>
      <c r="MD57" s="806"/>
      <c r="ME57" s="806"/>
      <c r="MF57" s="806"/>
      <c r="MG57" s="806"/>
      <c r="MH57" s="806"/>
      <c r="MI57" s="806"/>
      <c r="MJ57" s="806"/>
      <c r="MK57" s="806"/>
      <c r="ML57" s="806"/>
      <c r="MM57" s="806"/>
      <c r="MN57" s="806"/>
      <c r="MO57" s="806"/>
      <c r="MP57" s="806"/>
      <c r="MQ57" s="806"/>
      <c r="MR57" s="806"/>
      <c r="MS57" s="806"/>
      <c r="MT57" s="806"/>
      <c r="MU57" s="806"/>
      <c r="MV57" s="806"/>
      <c r="MW57" s="806"/>
      <c r="MX57" s="806"/>
      <c r="MY57" s="806"/>
      <c r="MZ57" s="806"/>
      <c r="NA57" s="806"/>
      <c r="NB57" s="806"/>
      <c r="NC57" s="806"/>
      <c r="ND57" s="806"/>
      <c r="NE57" s="806"/>
      <c r="NF57" s="806"/>
      <c r="NG57" s="806"/>
      <c r="NH57" s="806"/>
      <c r="NI57" s="806"/>
      <c r="NJ57" s="806"/>
      <c r="NK57" s="806"/>
      <c r="NL57" s="806"/>
      <c r="NM57" s="806"/>
      <c r="NN57" s="806"/>
      <c r="NO57" s="806"/>
      <c r="NP57" s="806"/>
      <c r="NQ57" s="806"/>
      <c r="NR57" s="806"/>
      <c r="NS57" s="806"/>
      <c r="NT57" s="806"/>
      <c r="NU57" s="806"/>
      <c r="NV57" s="806"/>
      <c r="NW57" s="806"/>
      <c r="NX57" s="806"/>
      <c r="NY57" s="806"/>
      <c r="NZ57" s="806"/>
      <c r="OA57" s="806"/>
      <c r="OB57" s="806"/>
      <c r="OC57" s="806"/>
      <c r="OD57" s="806"/>
      <c r="OE57" s="806"/>
      <c r="OF57" s="806"/>
      <c r="OG57" s="806"/>
      <c r="OH57" s="806"/>
      <c r="OI57" s="806"/>
      <c r="OJ57" s="806"/>
      <c r="OK57" s="806"/>
      <c r="OL57" s="806"/>
      <c r="OM57" s="806"/>
      <c r="ON57" s="806"/>
      <c r="OO57" s="806"/>
      <c r="OP57" s="806"/>
      <c r="OQ57" s="806"/>
      <c r="OR57" s="806"/>
      <c r="OS57" s="806"/>
      <c r="OT57" s="806"/>
      <c r="OU57" s="806"/>
      <c r="OV57" s="806"/>
      <c r="OW57" s="806"/>
      <c r="OX57" s="806"/>
      <c r="OY57" s="806"/>
      <c r="OZ57" s="806"/>
      <c r="PA57" s="806"/>
      <c r="PB57" s="806"/>
      <c r="PC57" s="806"/>
      <c r="PD57" s="806"/>
      <c r="PE57" s="806"/>
      <c r="PF57" s="806"/>
      <c r="PG57" s="806"/>
      <c r="PH57" s="806"/>
      <c r="PI57" s="806"/>
      <c r="PJ57" s="806"/>
      <c r="PK57" s="806"/>
      <c r="PL57" s="806"/>
      <c r="PM57" s="806"/>
      <c r="PN57" s="806"/>
      <c r="PO57" s="806"/>
      <c r="PP57" s="806"/>
      <c r="PQ57" s="806"/>
      <c r="PR57" s="806"/>
      <c r="PS57" s="806"/>
      <c r="PT57" s="806"/>
      <c r="PU57" s="806"/>
      <c r="PV57" s="806"/>
      <c r="PW57" s="806"/>
      <c r="PX57" s="806"/>
      <c r="PY57" s="806"/>
      <c r="PZ57" s="806"/>
      <c r="QA57" s="806"/>
      <c r="QB57" s="806"/>
      <c r="QC57" s="806"/>
      <c r="QD57" s="806"/>
      <c r="QE57" s="806"/>
      <c r="QF57" s="806"/>
      <c r="QG57" s="806"/>
      <c r="QH57" s="806"/>
      <c r="QI57" s="806"/>
      <c r="QJ57" s="806"/>
      <c r="QK57" s="806"/>
      <c r="QL57" s="806"/>
      <c r="QM57" s="806"/>
      <c r="QN57" s="806"/>
      <c r="QO57" s="806"/>
      <c r="QP57" s="806"/>
      <c r="QQ57" s="806"/>
      <c r="QR57" s="806"/>
      <c r="QS57" s="806"/>
      <c r="QT57" s="806"/>
      <c r="QU57" s="806"/>
      <c r="QV57" s="806"/>
      <c r="QW57" s="806"/>
      <c r="QX57" s="806"/>
      <c r="QY57" s="806"/>
      <c r="QZ57" s="806"/>
      <c r="RA57" s="806"/>
      <c r="RB57" s="806"/>
      <c r="RC57" s="806"/>
      <c r="RD57" s="806"/>
      <c r="RE57" s="806"/>
      <c r="RF57" s="806"/>
      <c r="RG57" s="806"/>
      <c r="RH57" s="806"/>
      <c r="RI57" s="806"/>
      <c r="RJ57" s="806"/>
      <c r="RK57" s="806"/>
      <c r="RL57" s="806"/>
      <c r="RM57" s="806"/>
      <c r="RN57" s="806"/>
      <c r="RO57" s="806"/>
      <c r="RP57" s="806"/>
      <c r="RQ57" s="806"/>
      <c r="RR57" s="806"/>
      <c r="RS57" s="806"/>
      <c r="RT57" s="806"/>
      <c r="RU57" s="806"/>
      <c r="RV57" s="806"/>
      <c r="RW57" s="806"/>
      <c r="RX57" s="806"/>
      <c r="RY57" s="806"/>
      <c r="RZ57" s="806"/>
      <c r="SA57" s="806"/>
      <c r="SB57" s="806"/>
      <c r="SC57" s="806"/>
      <c r="SD57" s="806"/>
      <c r="SE57" s="806"/>
      <c r="SF57" s="806"/>
      <c r="SG57" s="806"/>
      <c r="SH57" s="806"/>
      <c r="SI57" s="806"/>
      <c r="SJ57" s="806"/>
      <c r="SK57" s="806"/>
      <c r="SL57" s="806"/>
      <c r="SM57" s="806"/>
      <c r="SN57" s="806"/>
      <c r="SO57" s="806"/>
      <c r="SP57" s="806"/>
      <c r="SQ57" s="806"/>
      <c r="SR57" s="806"/>
      <c r="SS57" s="806"/>
      <c r="ST57" s="806"/>
      <c r="SU57" s="806"/>
      <c r="SV57" s="806"/>
      <c r="SW57" s="806"/>
      <c r="SX57" s="806"/>
      <c r="SY57" s="806"/>
      <c r="SZ57" s="806"/>
      <c r="TA57" s="806"/>
      <c r="TB57" s="806"/>
      <c r="TC57" s="806"/>
      <c r="TD57" s="806"/>
      <c r="TE57" s="806"/>
      <c r="TF57" s="806"/>
      <c r="TG57" s="806"/>
      <c r="TH57" s="806"/>
      <c r="TI57" s="806"/>
      <c r="TJ57" s="806"/>
      <c r="TK57" s="806"/>
      <c r="TL57" s="806"/>
      <c r="TM57" s="806"/>
      <c r="TN57" s="806"/>
      <c r="TO57" s="806"/>
      <c r="TP57" s="806"/>
      <c r="TQ57" s="806"/>
      <c r="TR57" s="806"/>
      <c r="TS57" s="806"/>
      <c r="TT57" s="806"/>
      <c r="TU57" s="806"/>
      <c r="TV57" s="806"/>
      <c r="TW57" s="806"/>
      <c r="TX57" s="806"/>
      <c r="TY57" s="806"/>
      <c r="TZ57" s="806"/>
      <c r="UA57" s="806"/>
      <c r="UB57" s="806"/>
      <c r="UC57" s="806"/>
      <c r="UD57" s="806"/>
      <c r="UE57" s="806"/>
      <c r="UF57" s="806"/>
      <c r="UG57" s="806"/>
      <c r="UH57" s="806"/>
      <c r="UI57" s="806"/>
      <c r="UJ57" s="806"/>
      <c r="UK57" s="806"/>
      <c r="UL57" s="806"/>
      <c r="UM57" s="806"/>
      <c r="UN57" s="806"/>
      <c r="UO57" s="806"/>
      <c r="UP57" s="806"/>
      <c r="UQ57" s="806"/>
      <c r="UR57" s="806"/>
      <c r="US57" s="806"/>
      <c r="UT57" s="806"/>
      <c r="UU57" s="806"/>
      <c r="UV57" s="806"/>
      <c r="UW57" s="806"/>
      <c r="UX57" s="806"/>
      <c r="UY57" s="806"/>
      <c r="UZ57" s="806"/>
      <c r="VA57" s="806"/>
      <c r="VB57" s="806"/>
      <c r="VC57" s="806"/>
      <c r="VD57" s="806"/>
      <c r="VE57" s="806"/>
      <c r="VF57" s="806"/>
      <c r="VG57" s="806"/>
      <c r="VH57" s="806"/>
      <c r="VI57" s="806"/>
      <c r="VJ57" s="806"/>
      <c r="VK57" s="806"/>
      <c r="VL57" s="806"/>
      <c r="VM57" s="806"/>
      <c r="VN57" s="806"/>
      <c r="VO57" s="806"/>
      <c r="VP57" s="806"/>
      <c r="VQ57" s="806"/>
      <c r="VR57" s="806"/>
      <c r="VS57" s="806"/>
      <c r="VT57" s="806"/>
      <c r="VU57" s="806"/>
      <c r="VV57" s="806"/>
      <c r="VW57" s="806"/>
      <c r="VX57" s="806"/>
      <c r="VY57" s="806"/>
      <c r="VZ57" s="806"/>
      <c r="WA57" s="806"/>
      <c r="WB57" s="806"/>
      <c r="WC57" s="806"/>
      <c r="WD57" s="806"/>
      <c r="WE57" s="806"/>
      <c r="WF57" s="806"/>
      <c r="WG57" s="806"/>
      <c r="WH57" s="806"/>
      <c r="WI57" s="806"/>
      <c r="WJ57" s="806"/>
      <c r="WK57" s="806"/>
      <c r="WL57" s="806"/>
      <c r="WM57" s="806"/>
      <c r="WN57" s="806"/>
      <c r="WO57" s="806"/>
      <c r="WP57" s="806"/>
      <c r="WQ57" s="806"/>
      <c r="WR57" s="806"/>
      <c r="WS57" s="806"/>
      <c r="WT57" s="806"/>
      <c r="WU57" s="806"/>
      <c r="WV57" s="806"/>
      <c r="WW57" s="806"/>
      <c r="WX57" s="806"/>
      <c r="WY57" s="806"/>
      <c r="WZ57" s="806"/>
      <c r="XA57" s="806"/>
      <c r="XB57" s="806"/>
      <c r="XC57" s="806"/>
      <c r="XD57" s="806"/>
      <c r="XE57" s="806"/>
      <c r="XF57" s="806"/>
      <c r="XG57" s="806"/>
      <c r="XH57" s="806"/>
      <c r="XI57" s="806"/>
      <c r="XJ57" s="806"/>
      <c r="XK57" s="806"/>
      <c r="XL57" s="806"/>
      <c r="XM57" s="806"/>
      <c r="XN57" s="806"/>
      <c r="XO57" s="806"/>
      <c r="XP57" s="806"/>
      <c r="XQ57" s="806"/>
      <c r="XR57" s="806"/>
      <c r="XS57" s="806"/>
      <c r="XT57" s="806"/>
      <c r="XU57" s="806"/>
      <c r="XV57" s="806"/>
      <c r="XW57" s="806"/>
      <c r="XX57" s="806"/>
      <c r="XY57" s="806"/>
      <c r="XZ57" s="806"/>
      <c r="YA57" s="806"/>
      <c r="YB57" s="806"/>
      <c r="YC57" s="806"/>
      <c r="YD57" s="806"/>
      <c r="YE57" s="806"/>
      <c r="YF57" s="806"/>
      <c r="YG57" s="806"/>
      <c r="YH57" s="806"/>
      <c r="YI57" s="806"/>
      <c r="YJ57" s="806"/>
      <c r="YK57" s="806"/>
      <c r="YL57" s="806"/>
      <c r="YM57" s="806"/>
      <c r="YN57" s="806"/>
      <c r="YO57" s="806"/>
      <c r="YP57" s="806"/>
      <c r="YQ57" s="806"/>
      <c r="YR57" s="806"/>
      <c r="YS57" s="806"/>
      <c r="YT57" s="806"/>
      <c r="YU57" s="806"/>
      <c r="YV57" s="806"/>
      <c r="YW57" s="806"/>
      <c r="YX57" s="806"/>
      <c r="YY57" s="806"/>
      <c r="YZ57" s="806"/>
      <c r="ZA57" s="806"/>
      <c r="ZB57" s="806"/>
      <c r="ZC57" s="806"/>
      <c r="ZD57" s="806"/>
      <c r="ZE57" s="806"/>
      <c r="ZF57" s="806"/>
      <c r="ZG57" s="806"/>
      <c r="ZH57" s="806"/>
      <c r="ZI57" s="806"/>
      <c r="ZJ57" s="806"/>
      <c r="ZK57" s="806"/>
      <c r="ZL57" s="806"/>
      <c r="ZM57" s="806"/>
      <c r="ZN57" s="806"/>
      <c r="ZO57" s="806"/>
      <c r="ZP57" s="806"/>
      <c r="ZQ57" s="806"/>
      <c r="ZR57" s="806"/>
      <c r="ZS57" s="806"/>
      <c r="ZT57" s="806"/>
      <c r="ZU57" s="806"/>
      <c r="ZV57" s="806"/>
      <c r="ZW57" s="806"/>
      <c r="ZX57" s="806"/>
      <c r="ZY57" s="806"/>
      <c r="ZZ57" s="806"/>
      <c r="AAA57" s="806"/>
      <c r="AAB57" s="806"/>
      <c r="AAC57" s="806"/>
      <c r="AAD57" s="806"/>
      <c r="AAE57" s="806"/>
      <c r="AAF57" s="806"/>
      <c r="AAG57" s="806"/>
      <c r="AAH57" s="806"/>
      <c r="AAI57" s="806"/>
      <c r="AAJ57" s="806"/>
      <c r="AAK57" s="806"/>
      <c r="AAL57" s="806"/>
      <c r="AAM57" s="806"/>
      <c r="AAN57" s="806"/>
      <c r="AAO57" s="806"/>
      <c r="AAP57" s="806"/>
      <c r="AAQ57" s="806"/>
      <c r="AAR57" s="806"/>
      <c r="AAS57" s="806"/>
      <c r="AAT57" s="806"/>
      <c r="AAU57" s="806"/>
      <c r="AAV57" s="806"/>
      <c r="AAW57" s="806"/>
      <c r="AAX57" s="806"/>
      <c r="AAY57" s="806"/>
      <c r="AAZ57" s="806"/>
      <c r="ABA57" s="806"/>
      <c r="ABB57" s="806"/>
      <c r="ABC57" s="806"/>
      <c r="ABD57" s="806"/>
      <c r="ABE57" s="806"/>
      <c r="ABF57" s="806"/>
      <c r="ABG57" s="806"/>
      <c r="ABH57" s="806"/>
      <c r="ABI57" s="806"/>
      <c r="ABJ57" s="806"/>
      <c r="ABK57" s="806"/>
      <c r="ABL57" s="806"/>
      <c r="ABM57" s="806"/>
      <c r="ABN57" s="806"/>
      <c r="ABO57" s="806"/>
      <c r="ABP57" s="806"/>
      <c r="ABQ57" s="806"/>
      <c r="ABR57" s="806"/>
      <c r="ABS57" s="806"/>
      <c r="ABT57" s="806"/>
      <c r="ABU57" s="806"/>
      <c r="ABV57" s="806"/>
      <c r="ABW57" s="806"/>
      <c r="ABX57" s="806"/>
      <c r="ABY57" s="806"/>
      <c r="ABZ57" s="806"/>
      <c r="ACA57" s="806"/>
      <c r="ACB57" s="806"/>
      <c r="ACC57" s="806"/>
      <c r="ACD57" s="806"/>
      <c r="ACE57" s="806"/>
      <c r="ACF57" s="806"/>
      <c r="ACG57" s="806"/>
      <c r="ACH57" s="806"/>
      <c r="ACI57" s="806"/>
      <c r="ACJ57" s="806"/>
      <c r="ACK57" s="806"/>
      <c r="ACL57" s="806"/>
      <c r="ACM57" s="806"/>
      <c r="ACN57" s="806"/>
      <c r="ACO57" s="806"/>
      <c r="ACP57" s="806"/>
      <c r="ACQ57" s="806"/>
      <c r="ACR57" s="806"/>
      <c r="ACS57" s="806"/>
      <c r="ACT57" s="806"/>
      <c r="ACU57" s="806"/>
      <c r="ACV57" s="806"/>
      <c r="ACW57" s="806"/>
      <c r="ACX57" s="806"/>
      <c r="ACY57" s="806"/>
      <c r="ACZ57" s="806"/>
      <c r="ADA57" s="806"/>
      <c r="ADB57" s="806"/>
      <c r="ADC57" s="806"/>
      <c r="ADD57" s="806"/>
      <c r="ADE57" s="806"/>
      <c r="ADF57" s="806"/>
      <c r="ADG57" s="806"/>
      <c r="ADH57" s="806"/>
      <c r="ADI57" s="806"/>
      <c r="ADJ57" s="806"/>
      <c r="ADK57" s="806"/>
      <c r="ADL57" s="806"/>
      <c r="ADM57" s="806"/>
      <c r="ADN57" s="806"/>
      <c r="ADO57" s="806"/>
      <c r="ADP57" s="806"/>
      <c r="ADQ57" s="806"/>
      <c r="ADR57" s="806"/>
      <c r="ADS57" s="806"/>
      <c r="ADT57" s="806"/>
      <c r="ADU57" s="806"/>
      <c r="ADV57" s="806"/>
      <c r="ADW57" s="806"/>
      <c r="ADX57" s="806"/>
      <c r="ADY57" s="806"/>
      <c r="ADZ57" s="806"/>
      <c r="AEA57" s="806"/>
      <c r="AEB57" s="806"/>
      <c r="AEC57" s="806"/>
      <c r="AED57" s="806"/>
      <c r="AEE57" s="806"/>
      <c r="AEF57" s="806"/>
      <c r="AEG57" s="806"/>
      <c r="AEH57" s="806"/>
      <c r="AEI57" s="806"/>
      <c r="AEJ57" s="806"/>
      <c r="AEK57" s="806"/>
      <c r="AEL57" s="806"/>
      <c r="AEM57" s="806"/>
      <c r="AEN57" s="806"/>
      <c r="AEO57" s="806"/>
      <c r="AEP57" s="806"/>
      <c r="AEQ57" s="806"/>
      <c r="AER57" s="806"/>
      <c r="AES57" s="806"/>
      <c r="AET57" s="806"/>
      <c r="AEU57" s="806"/>
      <c r="AEV57" s="806"/>
      <c r="AEW57" s="806"/>
      <c r="AEX57" s="806"/>
      <c r="AEY57" s="806"/>
      <c r="AEZ57" s="806"/>
      <c r="AFA57" s="806"/>
      <c r="AFB57" s="806"/>
      <c r="AFC57" s="806"/>
      <c r="AFD57" s="806"/>
      <c r="AFE57" s="806"/>
      <c r="AFF57" s="806"/>
      <c r="AFG57" s="806"/>
      <c r="AFH57" s="806"/>
      <c r="AFI57" s="806"/>
      <c r="AFJ57" s="806"/>
      <c r="AFK57" s="806"/>
      <c r="AFL57" s="806"/>
      <c r="AFM57" s="806"/>
      <c r="AFN57" s="806"/>
      <c r="AFO57" s="806"/>
      <c r="AFP57" s="806"/>
      <c r="AFQ57" s="806"/>
      <c r="AFR57" s="806"/>
      <c r="AFS57" s="806"/>
      <c r="AFT57" s="806"/>
      <c r="AFU57" s="806"/>
      <c r="AFV57" s="806"/>
      <c r="AFW57" s="806"/>
      <c r="AFX57" s="806"/>
      <c r="AFY57" s="806"/>
      <c r="AFZ57" s="806"/>
      <c r="AGA57" s="806"/>
      <c r="AGB57" s="806"/>
      <c r="AGC57" s="806"/>
      <c r="AGD57" s="806"/>
      <c r="AGE57" s="806"/>
      <c r="AGF57" s="806"/>
      <c r="AGG57" s="806"/>
      <c r="AGH57" s="806"/>
      <c r="AGI57" s="806"/>
      <c r="AGJ57" s="806"/>
      <c r="AGK57" s="806"/>
      <c r="AGL57" s="806"/>
      <c r="AGM57" s="806"/>
      <c r="AGN57" s="806"/>
      <c r="AGO57" s="806"/>
      <c r="AGP57" s="806"/>
      <c r="AGQ57" s="806"/>
      <c r="AGR57" s="806"/>
      <c r="AGS57" s="806"/>
      <c r="AGT57" s="806"/>
      <c r="AGU57" s="806"/>
      <c r="AGV57" s="806"/>
      <c r="AGW57" s="806"/>
      <c r="AGX57" s="806"/>
      <c r="AGY57" s="806"/>
      <c r="AGZ57" s="806"/>
      <c r="AHA57" s="806"/>
      <c r="AHB57" s="806"/>
      <c r="AHC57" s="806"/>
      <c r="AHD57" s="806"/>
      <c r="AHE57" s="806"/>
      <c r="AHF57" s="806"/>
      <c r="AHG57" s="806"/>
      <c r="AHH57" s="806"/>
      <c r="AHI57" s="806"/>
      <c r="AHJ57" s="806"/>
      <c r="AHK57" s="806"/>
      <c r="AHL57" s="806"/>
      <c r="AHM57" s="806"/>
      <c r="AHN57" s="806"/>
      <c r="AHO57" s="806"/>
      <c r="AHP57" s="806"/>
      <c r="AHQ57" s="806"/>
      <c r="AHR57" s="806"/>
      <c r="AHS57" s="806"/>
      <c r="AHT57" s="806"/>
      <c r="AHU57" s="806"/>
      <c r="AHV57" s="806"/>
      <c r="AHW57" s="806"/>
      <c r="AHX57" s="806"/>
      <c r="AHY57" s="806"/>
      <c r="AHZ57" s="806"/>
      <c r="AIA57" s="806"/>
      <c r="AIB57" s="806"/>
      <c r="AIC57" s="806"/>
      <c r="AID57" s="806"/>
      <c r="AIE57" s="806"/>
      <c r="AIF57" s="806"/>
      <c r="AIG57" s="806"/>
      <c r="AIH57" s="806"/>
      <c r="AII57" s="806"/>
      <c r="AIJ57" s="806"/>
      <c r="AIK57" s="806"/>
      <c r="AIL57" s="806"/>
      <c r="AIM57" s="806"/>
      <c r="AIN57" s="806"/>
      <c r="AIO57" s="806"/>
      <c r="AIP57" s="806"/>
      <c r="AIQ57" s="806"/>
      <c r="AIR57" s="806"/>
      <c r="AIS57" s="806"/>
      <c r="AIT57" s="806"/>
      <c r="AIU57" s="806"/>
      <c r="AIV57" s="806"/>
      <c r="AIW57" s="806"/>
      <c r="AIX57" s="806"/>
      <c r="AIY57" s="806"/>
      <c r="AIZ57" s="806"/>
      <c r="AJA57" s="806"/>
      <c r="AJB57" s="806"/>
      <c r="AJC57" s="806"/>
      <c r="AJD57" s="806"/>
      <c r="AJE57" s="806"/>
      <c r="AJF57" s="806"/>
      <c r="AJG57" s="806"/>
      <c r="AJH57" s="806"/>
      <c r="AJI57" s="806"/>
      <c r="AJJ57" s="806"/>
      <c r="AJK57" s="806"/>
      <c r="AJL57" s="806"/>
      <c r="AJM57" s="806"/>
      <c r="AJN57" s="806"/>
      <c r="AJO57" s="806"/>
      <c r="AJP57" s="806"/>
      <c r="AJQ57" s="806"/>
      <c r="AJR57" s="806"/>
      <c r="AJS57" s="806"/>
      <c r="AJT57" s="806"/>
      <c r="AJU57" s="806"/>
      <c r="AJV57" s="806"/>
      <c r="AJW57" s="806"/>
      <c r="AJX57" s="806"/>
      <c r="AJY57" s="806"/>
      <c r="AJZ57" s="806"/>
      <c r="AKA57" s="806"/>
      <c r="AKB57" s="806"/>
      <c r="AKC57" s="806"/>
      <c r="AKD57" s="806"/>
      <c r="AKE57" s="806"/>
      <c r="AKF57" s="806"/>
      <c r="AKG57" s="806"/>
      <c r="AKH57" s="806"/>
      <c r="AKI57" s="806"/>
      <c r="AKJ57" s="806"/>
      <c r="AKK57" s="806"/>
      <c r="AKL57" s="806"/>
      <c r="AKM57" s="806"/>
      <c r="AKN57" s="806"/>
      <c r="AKO57" s="806"/>
      <c r="AKP57" s="806"/>
      <c r="AKQ57" s="806"/>
      <c r="AKR57" s="806"/>
      <c r="AKS57" s="806"/>
      <c r="AKT57" s="806"/>
      <c r="AKU57" s="806"/>
      <c r="AKV57" s="806"/>
      <c r="AKW57" s="806"/>
      <c r="AKX57" s="806"/>
      <c r="AKY57" s="806"/>
      <c r="AKZ57" s="806"/>
      <c r="ALA57" s="806"/>
      <c r="ALB57" s="806"/>
      <c r="ALC57" s="806"/>
      <c r="ALD57" s="806"/>
      <c r="ALE57" s="806"/>
      <c r="ALF57" s="806"/>
      <c r="ALG57" s="806"/>
      <c r="ALH57" s="806"/>
      <c r="ALI57" s="806"/>
      <c r="ALJ57" s="806"/>
      <c r="ALK57" s="806"/>
      <c r="ALL57" s="806"/>
      <c r="ALM57" s="806"/>
      <c r="ALN57" s="806"/>
      <c r="ALO57" s="806"/>
      <c r="ALP57" s="806"/>
      <c r="ALQ57" s="806"/>
      <c r="ALR57" s="806"/>
      <c r="ALS57" s="806"/>
      <c r="ALT57" s="806"/>
      <c r="ALU57" s="806"/>
      <c r="ALV57" s="806"/>
      <c r="ALW57" s="806"/>
      <c r="ALX57" s="806"/>
      <c r="ALY57" s="806"/>
      <c r="ALZ57" s="806"/>
      <c r="AMA57" s="806"/>
      <c r="AMB57" s="806"/>
      <c r="AMC57" s="806"/>
      <c r="AMD57" s="806"/>
      <c r="AME57" s="806"/>
      <c r="AMF57" s="806"/>
      <c r="AMG57" s="806"/>
      <c r="AMH57" s="806"/>
      <c r="AMI57" s="806"/>
      <c r="AMJ57" s="806"/>
    </row>
    <row r="58" spans="1:1024" s="1003" customFormat="1" ht="109.5" customHeight="1">
      <c r="A58" s="997" t="s">
        <v>2781</v>
      </c>
      <c r="B58" s="1037" t="s">
        <v>2557</v>
      </c>
      <c r="C58" s="367"/>
      <c r="D58" s="999" t="s">
        <v>2782</v>
      </c>
      <c r="E58" s="999" t="s">
        <v>2780</v>
      </c>
      <c r="F58" s="1033">
        <v>562</v>
      </c>
      <c r="G58" s="1033">
        <f t="shared" si="0"/>
        <v>562</v>
      </c>
      <c r="H58" s="367"/>
      <c r="I58" s="367"/>
      <c r="J58" s="982"/>
      <c r="L58" s="806"/>
      <c r="M58" s="806"/>
      <c r="N58" s="806"/>
      <c r="O58" s="806"/>
      <c r="P58" s="806"/>
      <c r="Q58" s="806"/>
      <c r="R58" s="806"/>
      <c r="S58" s="806"/>
      <c r="T58" s="806"/>
      <c r="U58" s="806"/>
      <c r="V58" s="806"/>
      <c r="W58" s="806"/>
      <c r="X58" s="806"/>
      <c r="Y58" s="806"/>
      <c r="Z58" s="806"/>
      <c r="AA58" s="806"/>
      <c r="AB58" s="806"/>
      <c r="AC58" s="806"/>
      <c r="AD58" s="806"/>
      <c r="AE58" s="806"/>
      <c r="AF58" s="806"/>
      <c r="AG58" s="806"/>
      <c r="AH58" s="806"/>
      <c r="AI58" s="806"/>
      <c r="AJ58" s="806"/>
      <c r="AK58" s="806"/>
      <c r="AL58" s="806"/>
      <c r="AM58" s="806"/>
      <c r="AN58" s="806"/>
      <c r="AO58" s="806"/>
      <c r="AP58" s="806"/>
      <c r="AQ58" s="806"/>
      <c r="AR58" s="806"/>
      <c r="AS58" s="806"/>
      <c r="AT58" s="806"/>
      <c r="AU58" s="806"/>
      <c r="AV58" s="806"/>
      <c r="AW58" s="806"/>
      <c r="AX58" s="806"/>
      <c r="AY58" s="806"/>
      <c r="AZ58" s="806"/>
      <c r="BA58" s="806"/>
      <c r="BB58" s="806"/>
      <c r="BC58" s="806"/>
      <c r="BD58" s="806"/>
      <c r="BE58" s="806"/>
      <c r="BF58" s="806"/>
      <c r="BG58" s="806"/>
      <c r="BH58" s="806"/>
      <c r="BI58" s="806"/>
      <c r="BJ58" s="806"/>
      <c r="BK58" s="806"/>
      <c r="BL58" s="806"/>
      <c r="BM58" s="806"/>
      <c r="BN58" s="806"/>
      <c r="BO58" s="806"/>
      <c r="BP58" s="806"/>
      <c r="BQ58" s="806"/>
      <c r="BR58" s="806"/>
      <c r="BS58" s="806"/>
      <c r="BT58" s="806"/>
      <c r="BU58" s="806"/>
      <c r="BV58" s="806"/>
      <c r="BW58" s="806"/>
      <c r="BX58" s="806"/>
      <c r="BY58" s="806"/>
      <c r="BZ58" s="806"/>
      <c r="CA58" s="806"/>
      <c r="CB58" s="806"/>
      <c r="CC58" s="806"/>
      <c r="CD58" s="806"/>
      <c r="CE58" s="806"/>
      <c r="CF58" s="806"/>
      <c r="CG58" s="806"/>
      <c r="CH58" s="806"/>
      <c r="CI58" s="806"/>
      <c r="CJ58" s="806"/>
      <c r="CK58" s="806"/>
      <c r="CL58" s="806"/>
      <c r="CM58" s="806"/>
      <c r="CN58" s="806"/>
      <c r="CO58" s="806"/>
      <c r="CP58" s="806"/>
      <c r="CQ58" s="806"/>
      <c r="CR58" s="806"/>
      <c r="CS58" s="806"/>
      <c r="CT58" s="806"/>
      <c r="CU58" s="806"/>
      <c r="CV58" s="806"/>
      <c r="CW58" s="806"/>
      <c r="CX58" s="806"/>
      <c r="CY58" s="806"/>
      <c r="CZ58" s="806"/>
      <c r="DA58" s="806"/>
      <c r="DB58" s="806"/>
      <c r="DC58" s="806"/>
      <c r="DD58" s="806"/>
      <c r="DE58" s="806"/>
      <c r="DF58" s="806"/>
      <c r="DG58" s="806"/>
      <c r="DH58" s="806"/>
      <c r="DI58" s="806"/>
      <c r="DJ58" s="806"/>
      <c r="DK58" s="806"/>
      <c r="DL58" s="806"/>
      <c r="DM58" s="806"/>
      <c r="DN58" s="806"/>
      <c r="DO58" s="806"/>
      <c r="DP58" s="806"/>
      <c r="DQ58" s="806"/>
      <c r="DR58" s="806"/>
      <c r="DS58" s="806"/>
      <c r="DT58" s="806"/>
      <c r="DU58" s="806"/>
      <c r="DV58" s="806"/>
      <c r="DW58" s="806"/>
      <c r="DX58" s="806"/>
      <c r="DY58" s="806"/>
      <c r="DZ58" s="806"/>
      <c r="EA58" s="806"/>
      <c r="EB58" s="806"/>
      <c r="EC58" s="806"/>
      <c r="ED58" s="806"/>
      <c r="EE58" s="806"/>
      <c r="EF58" s="806"/>
      <c r="EG58" s="806"/>
      <c r="EH58" s="806"/>
      <c r="EI58" s="806"/>
      <c r="EJ58" s="806"/>
      <c r="EK58" s="806"/>
      <c r="EL58" s="806"/>
      <c r="EM58" s="806"/>
      <c r="EN58" s="806"/>
      <c r="EO58" s="806"/>
      <c r="EP58" s="806"/>
      <c r="EQ58" s="806"/>
      <c r="ER58" s="806"/>
      <c r="ES58" s="806"/>
      <c r="ET58" s="806"/>
      <c r="EU58" s="806"/>
      <c r="EV58" s="806"/>
      <c r="EW58" s="806"/>
      <c r="EX58" s="806"/>
      <c r="EY58" s="806"/>
      <c r="EZ58" s="806"/>
      <c r="FA58" s="806"/>
      <c r="FB58" s="806"/>
      <c r="FC58" s="806"/>
      <c r="FD58" s="806"/>
      <c r="FE58" s="806"/>
      <c r="FF58" s="806"/>
      <c r="FG58" s="806"/>
      <c r="FH58" s="806"/>
      <c r="FI58" s="806"/>
      <c r="FJ58" s="806"/>
      <c r="FK58" s="806"/>
      <c r="FL58" s="806"/>
      <c r="FM58" s="806"/>
      <c r="FN58" s="806"/>
      <c r="FO58" s="806"/>
      <c r="FP58" s="806"/>
      <c r="FQ58" s="806"/>
      <c r="FR58" s="806"/>
      <c r="FS58" s="806"/>
      <c r="FT58" s="806"/>
      <c r="FU58" s="806"/>
      <c r="FV58" s="806"/>
      <c r="FW58" s="806"/>
      <c r="FX58" s="806"/>
      <c r="FY58" s="806"/>
      <c r="FZ58" s="806"/>
      <c r="GA58" s="806"/>
      <c r="GB58" s="806"/>
      <c r="GC58" s="806"/>
      <c r="GD58" s="806"/>
      <c r="GE58" s="806"/>
      <c r="GF58" s="806"/>
      <c r="GG58" s="806"/>
      <c r="GH58" s="806"/>
      <c r="GI58" s="806"/>
      <c r="GJ58" s="806"/>
      <c r="GK58" s="806"/>
      <c r="GL58" s="806"/>
      <c r="GM58" s="806"/>
      <c r="GN58" s="806"/>
      <c r="GO58" s="806"/>
      <c r="GP58" s="806"/>
      <c r="GQ58" s="806"/>
      <c r="GR58" s="806"/>
      <c r="GS58" s="806"/>
      <c r="GT58" s="806"/>
      <c r="GU58" s="806"/>
      <c r="GV58" s="806"/>
      <c r="GW58" s="806"/>
      <c r="GX58" s="806"/>
      <c r="GY58" s="806"/>
      <c r="GZ58" s="806"/>
      <c r="HA58" s="806"/>
      <c r="HB58" s="806"/>
      <c r="HC58" s="806"/>
      <c r="HD58" s="806"/>
      <c r="HE58" s="806"/>
      <c r="HF58" s="806"/>
      <c r="HG58" s="806"/>
      <c r="HH58" s="806"/>
      <c r="HI58" s="806"/>
      <c r="HJ58" s="806"/>
      <c r="HK58" s="806"/>
      <c r="HL58" s="806"/>
      <c r="HM58" s="806"/>
      <c r="HN58" s="806"/>
      <c r="HO58" s="806"/>
      <c r="HP58" s="806"/>
      <c r="HQ58" s="806"/>
      <c r="HR58" s="806"/>
      <c r="HS58" s="806"/>
      <c r="HT58" s="806"/>
      <c r="HU58" s="806"/>
      <c r="HV58" s="806"/>
      <c r="HW58" s="806"/>
      <c r="HX58" s="806"/>
      <c r="HY58" s="806"/>
      <c r="HZ58" s="806"/>
      <c r="IA58" s="806"/>
      <c r="IB58" s="806"/>
      <c r="IC58" s="806"/>
      <c r="ID58" s="806"/>
      <c r="IE58" s="806"/>
      <c r="IF58" s="806"/>
      <c r="IG58" s="806"/>
      <c r="IH58" s="806"/>
      <c r="II58" s="806"/>
      <c r="IJ58" s="806"/>
      <c r="IK58" s="806"/>
      <c r="IL58" s="806"/>
      <c r="IM58" s="806"/>
      <c r="IN58" s="806"/>
      <c r="IO58" s="806"/>
      <c r="IP58" s="806"/>
      <c r="IQ58" s="806"/>
      <c r="IR58" s="806"/>
      <c r="IS58" s="806"/>
      <c r="IT58" s="806"/>
      <c r="IU58" s="806"/>
      <c r="IV58" s="806"/>
      <c r="IW58" s="806"/>
      <c r="IX58" s="806"/>
      <c r="IY58" s="806"/>
      <c r="IZ58" s="806"/>
      <c r="JA58" s="806"/>
      <c r="JB58" s="806"/>
      <c r="JC58" s="806"/>
      <c r="JD58" s="806"/>
      <c r="JE58" s="806"/>
      <c r="JF58" s="806"/>
      <c r="JG58" s="806"/>
      <c r="JH58" s="806"/>
      <c r="JI58" s="806"/>
      <c r="JJ58" s="806"/>
      <c r="JK58" s="806"/>
      <c r="JL58" s="806"/>
      <c r="JM58" s="806"/>
      <c r="JN58" s="806"/>
      <c r="JO58" s="806"/>
      <c r="JP58" s="806"/>
      <c r="JQ58" s="806"/>
      <c r="JR58" s="806"/>
      <c r="JS58" s="806"/>
      <c r="JT58" s="806"/>
      <c r="JU58" s="806"/>
      <c r="JV58" s="806"/>
      <c r="JW58" s="806"/>
      <c r="JX58" s="806"/>
      <c r="JY58" s="806"/>
      <c r="JZ58" s="806"/>
      <c r="KA58" s="806"/>
      <c r="KB58" s="806"/>
      <c r="KC58" s="806"/>
      <c r="KD58" s="806"/>
      <c r="KE58" s="806"/>
      <c r="KF58" s="806"/>
      <c r="KG58" s="806"/>
      <c r="KH58" s="806"/>
      <c r="KI58" s="806"/>
      <c r="KJ58" s="806"/>
      <c r="KK58" s="806"/>
      <c r="KL58" s="806"/>
      <c r="KM58" s="806"/>
      <c r="KN58" s="806"/>
      <c r="KO58" s="806"/>
      <c r="KP58" s="806"/>
      <c r="KQ58" s="806"/>
      <c r="KR58" s="806"/>
      <c r="KS58" s="806"/>
      <c r="KT58" s="806"/>
      <c r="KU58" s="806"/>
      <c r="KV58" s="806"/>
      <c r="KW58" s="806"/>
      <c r="KX58" s="806"/>
      <c r="KY58" s="806"/>
      <c r="KZ58" s="806"/>
      <c r="LA58" s="806"/>
      <c r="LB58" s="806"/>
      <c r="LC58" s="806"/>
      <c r="LD58" s="806"/>
      <c r="LE58" s="806"/>
      <c r="LF58" s="806"/>
      <c r="LG58" s="806"/>
      <c r="LH58" s="806"/>
      <c r="LI58" s="806"/>
      <c r="LJ58" s="806"/>
      <c r="LK58" s="806"/>
      <c r="LL58" s="806"/>
      <c r="LM58" s="806"/>
      <c r="LN58" s="806"/>
      <c r="LO58" s="806"/>
      <c r="LP58" s="806"/>
      <c r="LQ58" s="806"/>
      <c r="LR58" s="806"/>
      <c r="LS58" s="806"/>
      <c r="LT58" s="806"/>
      <c r="LU58" s="806"/>
      <c r="LV58" s="806"/>
      <c r="LW58" s="806"/>
      <c r="LX58" s="806"/>
      <c r="LY58" s="806"/>
      <c r="LZ58" s="806"/>
      <c r="MA58" s="806"/>
      <c r="MB58" s="806"/>
      <c r="MC58" s="806"/>
      <c r="MD58" s="806"/>
      <c r="ME58" s="806"/>
      <c r="MF58" s="806"/>
      <c r="MG58" s="806"/>
      <c r="MH58" s="806"/>
      <c r="MI58" s="806"/>
      <c r="MJ58" s="806"/>
      <c r="MK58" s="806"/>
      <c r="ML58" s="806"/>
      <c r="MM58" s="806"/>
      <c r="MN58" s="806"/>
      <c r="MO58" s="806"/>
      <c r="MP58" s="806"/>
      <c r="MQ58" s="806"/>
      <c r="MR58" s="806"/>
      <c r="MS58" s="806"/>
      <c r="MT58" s="806"/>
      <c r="MU58" s="806"/>
      <c r="MV58" s="806"/>
      <c r="MW58" s="806"/>
      <c r="MX58" s="806"/>
      <c r="MY58" s="806"/>
      <c r="MZ58" s="806"/>
      <c r="NA58" s="806"/>
      <c r="NB58" s="806"/>
      <c r="NC58" s="806"/>
      <c r="ND58" s="806"/>
      <c r="NE58" s="806"/>
      <c r="NF58" s="806"/>
      <c r="NG58" s="806"/>
      <c r="NH58" s="806"/>
      <c r="NI58" s="806"/>
      <c r="NJ58" s="806"/>
      <c r="NK58" s="806"/>
      <c r="NL58" s="806"/>
      <c r="NM58" s="806"/>
      <c r="NN58" s="806"/>
      <c r="NO58" s="806"/>
      <c r="NP58" s="806"/>
      <c r="NQ58" s="806"/>
      <c r="NR58" s="806"/>
      <c r="NS58" s="806"/>
      <c r="NT58" s="806"/>
      <c r="NU58" s="806"/>
      <c r="NV58" s="806"/>
      <c r="NW58" s="806"/>
      <c r="NX58" s="806"/>
      <c r="NY58" s="806"/>
      <c r="NZ58" s="806"/>
      <c r="OA58" s="806"/>
      <c r="OB58" s="806"/>
      <c r="OC58" s="806"/>
      <c r="OD58" s="806"/>
      <c r="OE58" s="806"/>
      <c r="OF58" s="806"/>
      <c r="OG58" s="806"/>
      <c r="OH58" s="806"/>
      <c r="OI58" s="806"/>
      <c r="OJ58" s="806"/>
      <c r="OK58" s="806"/>
      <c r="OL58" s="806"/>
      <c r="OM58" s="806"/>
      <c r="ON58" s="806"/>
      <c r="OO58" s="806"/>
      <c r="OP58" s="806"/>
      <c r="OQ58" s="806"/>
      <c r="OR58" s="806"/>
      <c r="OS58" s="806"/>
      <c r="OT58" s="806"/>
      <c r="OU58" s="806"/>
      <c r="OV58" s="806"/>
      <c r="OW58" s="806"/>
      <c r="OX58" s="806"/>
      <c r="OY58" s="806"/>
      <c r="OZ58" s="806"/>
      <c r="PA58" s="806"/>
      <c r="PB58" s="806"/>
      <c r="PC58" s="806"/>
      <c r="PD58" s="806"/>
      <c r="PE58" s="806"/>
      <c r="PF58" s="806"/>
      <c r="PG58" s="806"/>
      <c r="PH58" s="806"/>
      <c r="PI58" s="806"/>
      <c r="PJ58" s="806"/>
      <c r="PK58" s="806"/>
      <c r="PL58" s="806"/>
      <c r="PM58" s="806"/>
      <c r="PN58" s="806"/>
      <c r="PO58" s="806"/>
      <c r="PP58" s="806"/>
      <c r="PQ58" s="806"/>
      <c r="PR58" s="806"/>
      <c r="PS58" s="806"/>
      <c r="PT58" s="806"/>
      <c r="PU58" s="806"/>
      <c r="PV58" s="806"/>
      <c r="PW58" s="806"/>
      <c r="PX58" s="806"/>
      <c r="PY58" s="806"/>
      <c r="PZ58" s="806"/>
      <c r="QA58" s="806"/>
      <c r="QB58" s="806"/>
      <c r="QC58" s="806"/>
      <c r="QD58" s="806"/>
      <c r="QE58" s="806"/>
      <c r="QF58" s="806"/>
      <c r="QG58" s="806"/>
      <c r="QH58" s="806"/>
      <c r="QI58" s="806"/>
      <c r="QJ58" s="806"/>
      <c r="QK58" s="806"/>
      <c r="QL58" s="806"/>
      <c r="QM58" s="806"/>
      <c r="QN58" s="806"/>
      <c r="QO58" s="806"/>
      <c r="QP58" s="806"/>
      <c r="QQ58" s="806"/>
      <c r="QR58" s="806"/>
      <c r="QS58" s="806"/>
      <c r="QT58" s="806"/>
      <c r="QU58" s="806"/>
      <c r="QV58" s="806"/>
      <c r="QW58" s="806"/>
      <c r="QX58" s="806"/>
      <c r="QY58" s="806"/>
      <c r="QZ58" s="806"/>
      <c r="RA58" s="806"/>
      <c r="RB58" s="806"/>
      <c r="RC58" s="806"/>
      <c r="RD58" s="806"/>
      <c r="RE58" s="806"/>
      <c r="RF58" s="806"/>
      <c r="RG58" s="806"/>
      <c r="RH58" s="806"/>
      <c r="RI58" s="806"/>
      <c r="RJ58" s="806"/>
      <c r="RK58" s="806"/>
      <c r="RL58" s="806"/>
      <c r="RM58" s="806"/>
      <c r="RN58" s="806"/>
      <c r="RO58" s="806"/>
      <c r="RP58" s="806"/>
      <c r="RQ58" s="806"/>
      <c r="RR58" s="806"/>
      <c r="RS58" s="806"/>
      <c r="RT58" s="806"/>
      <c r="RU58" s="806"/>
      <c r="RV58" s="806"/>
      <c r="RW58" s="806"/>
      <c r="RX58" s="806"/>
      <c r="RY58" s="806"/>
      <c r="RZ58" s="806"/>
      <c r="SA58" s="806"/>
      <c r="SB58" s="806"/>
      <c r="SC58" s="806"/>
      <c r="SD58" s="806"/>
      <c r="SE58" s="806"/>
      <c r="SF58" s="806"/>
      <c r="SG58" s="806"/>
      <c r="SH58" s="806"/>
      <c r="SI58" s="806"/>
      <c r="SJ58" s="806"/>
      <c r="SK58" s="806"/>
      <c r="SL58" s="806"/>
      <c r="SM58" s="806"/>
      <c r="SN58" s="806"/>
      <c r="SO58" s="806"/>
      <c r="SP58" s="806"/>
      <c r="SQ58" s="806"/>
      <c r="SR58" s="806"/>
      <c r="SS58" s="806"/>
      <c r="ST58" s="806"/>
      <c r="SU58" s="806"/>
      <c r="SV58" s="806"/>
      <c r="SW58" s="806"/>
      <c r="SX58" s="806"/>
      <c r="SY58" s="806"/>
      <c r="SZ58" s="806"/>
      <c r="TA58" s="806"/>
      <c r="TB58" s="806"/>
      <c r="TC58" s="806"/>
      <c r="TD58" s="806"/>
      <c r="TE58" s="806"/>
      <c r="TF58" s="806"/>
      <c r="TG58" s="806"/>
      <c r="TH58" s="806"/>
      <c r="TI58" s="806"/>
      <c r="TJ58" s="806"/>
      <c r="TK58" s="806"/>
      <c r="TL58" s="806"/>
      <c r="TM58" s="806"/>
      <c r="TN58" s="806"/>
      <c r="TO58" s="806"/>
      <c r="TP58" s="806"/>
      <c r="TQ58" s="806"/>
      <c r="TR58" s="806"/>
      <c r="TS58" s="806"/>
      <c r="TT58" s="806"/>
      <c r="TU58" s="806"/>
      <c r="TV58" s="806"/>
      <c r="TW58" s="806"/>
      <c r="TX58" s="806"/>
      <c r="TY58" s="806"/>
      <c r="TZ58" s="806"/>
      <c r="UA58" s="806"/>
      <c r="UB58" s="806"/>
      <c r="UC58" s="806"/>
      <c r="UD58" s="806"/>
      <c r="UE58" s="806"/>
      <c r="UF58" s="806"/>
      <c r="UG58" s="806"/>
      <c r="UH58" s="806"/>
      <c r="UI58" s="806"/>
      <c r="UJ58" s="806"/>
      <c r="UK58" s="806"/>
      <c r="UL58" s="806"/>
      <c r="UM58" s="806"/>
      <c r="UN58" s="806"/>
      <c r="UO58" s="806"/>
      <c r="UP58" s="806"/>
      <c r="UQ58" s="806"/>
      <c r="UR58" s="806"/>
      <c r="US58" s="806"/>
      <c r="UT58" s="806"/>
      <c r="UU58" s="806"/>
      <c r="UV58" s="806"/>
      <c r="UW58" s="806"/>
      <c r="UX58" s="806"/>
      <c r="UY58" s="806"/>
      <c r="UZ58" s="806"/>
      <c r="VA58" s="806"/>
      <c r="VB58" s="806"/>
      <c r="VC58" s="806"/>
      <c r="VD58" s="806"/>
      <c r="VE58" s="806"/>
      <c r="VF58" s="806"/>
      <c r="VG58" s="806"/>
      <c r="VH58" s="806"/>
      <c r="VI58" s="806"/>
      <c r="VJ58" s="806"/>
      <c r="VK58" s="806"/>
      <c r="VL58" s="806"/>
      <c r="VM58" s="806"/>
      <c r="VN58" s="806"/>
      <c r="VO58" s="806"/>
      <c r="VP58" s="806"/>
      <c r="VQ58" s="806"/>
      <c r="VR58" s="806"/>
      <c r="VS58" s="806"/>
      <c r="VT58" s="806"/>
      <c r="VU58" s="806"/>
      <c r="VV58" s="806"/>
      <c r="VW58" s="806"/>
      <c r="VX58" s="806"/>
      <c r="VY58" s="806"/>
      <c r="VZ58" s="806"/>
      <c r="WA58" s="806"/>
      <c r="WB58" s="806"/>
      <c r="WC58" s="806"/>
      <c r="WD58" s="806"/>
      <c r="WE58" s="806"/>
      <c r="WF58" s="806"/>
      <c r="WG58" s="806"/>
      <c r="WH58" s="806"/>
      <c r="WI58" s="806"/>
      <c r="WJ58" s="806"/>
      <c r="WK58" s="806"/>
      <c r="WL58" s="806"/>
      <c r="WM58" s="806"/>
      <c r="WN58" s="806"/>
      <c r="WO58" s="806"/>
      <c r="WP58" s="806"/>
      <c r="WQ58" s="806"/>
      <c r="WR58" s="806"/>
      <c r="WS58" s="806"/>
      <c r="WT58" s="806"/>
      <c r="WU58" s="806"/>
      <c r="WV58" s="806"/>
      <c r="WW58" s="806"/>
      <c r="WX58" s="806"/>
      <c r="WY58" s="806"/>
      <c r="WZ58" s="806"/>
      <c r="XA58" s="806"/>
      <c r="XB58" s="806"/>
      <c r="XC58" s="806"/>
      <c r="XD58" s="806"/>
      <c r="XE58" s="806"/>
      <c r="XF58" s="806"/>
      <c r="XG58" s="806"/>
      <c r="XH58" s="806"/>
      <c r="XI58" s="806"/>
      <c r="XJ58" s="806"/>
      <c r="XK58" s="806"/>
      <c r="XL58" s="806"/>
      <c r="XM58" s="806"/>
      <c r="XN58" s="806"/>
      <c r="XO58" s="806"/>
      <c r="XP58" s="806"/>
      <c r="XQ58" s="806"/>
      <c r="XR58" s="806"/>
      <c r="XS58" s="806"/>
      <c r="XT58" s="806"/>
      <c r="XU58" s="806"/>
      <c r="XV58" s="806"/>
      <c r="XW58" s="806"/>
      <c r="XX58" s="806"/>
      <c r="XY58" s="806"/>
      <c r="XZ58" s="806"/>
      <c r="YA58" s="806"/>
      <c r="YB58" s="806"/>
      <c r="YC58" s="806"/>
      <c r="YD58" s="806"/>
      <c r="YE58" s="806"/>
      <c r="YF58" s="806"/>
      <c r="YG58" s="806"/>
      <c r="YH58" s="806"/>
      <c r="YI58" s="806"/>
      <c r="YJ58" s="806"/>
      <c r="YK58" s="806"/>
      <c r="YL58" s="806"/>
      <c r="YM58" s="806"/>
      <c r="YN58" s="806"/>
      <c r="YO58" s="806"/>
      <c r="YP58" s="806"/>
      <c r="YQ58" s="806"/>
      <c r="YR58" s="806"/>
      <c r="YS58" s="806"/>
      <c r="YT58" s="806"/>
      <c r="YU58" s="806"/>
      <c r="YV58" s="806"/>
      <c r="YW58" s="806"/>
      <c r="YX58" s="806"/>
      <c r="YY58" s="806"/>
      <c r="YZ58" s="806"/>
      <c r="ZA58" s="806"/>
      <c r="ZB58" s="806"/>
      <c r="ZC58" s="806"/>
      <c r="ZD58" s="806"/>
      <c r="ZE58" s="806"/>
      <c r="ZF58" s="806"/>
      <c r="ZG58" s="806"/>
      <c r="ZH58" s="806"/>
      <c r="ZI58" s="806"/>
      <c r="ZJ58" s="806"/>
      <c r="ZK58" s="806"/>
      <c r="ZL58" s="806"/>
      <c r="ZM58" s="806"/>
      <c r="ZN58" s="806"/>
      <c r="ZO58" s="806"/>
      <c r="ZP58" s="806"/>
      <c r="ZQ58" s="806"/>
      <c r="ZR58" s="806"/>
      <c r="ZS58" s="806"/>
      <c r="ZT58" s="806"/>
      <c r="ZU58" s="806"/>
      <c r="ZV58" s="806"/>
      <c r="ZW58" s="806"/>
      <c r="ZX58" s="806"/>
      <c r="ZY58" s="806"/>
      <c r="ZZ58" s="806"/>
      <c r="AAA58" s="806"/>
      <c r="AAB58" s="806"/>
      <c r="AAC58" s="806"/>
      <c r="AAD58" s="806"/>
      <c r="AAE58" s="806"/>
      <c r="AAF58" s="806"/>
      <c r="AAG58" s="806"/>
      <c r="AAH58" s="806"/>
      <c r="AAI58" s="806"/>
      <c r="AAJ58" s="806"/>
      <c r="AAK58" s="806"/>
      <c r="AAL58" s="806"/>
      <c r="AAM58" s="806"/>
      <c r="AAN58" s="806"/>
      <c r="AAO58" s="806"/>
      <c r="AAP58" s="806"/>
      <c r="AAQ58" s="806"/>
      <c r="AAR58" s="806"/>
      <c r="AAS58" s="806"/>
      <c r="AAT58" s="806"/>
      <c r="AAU58" s="806"/>
      <c r="AAV58" s="806"/>
      <c r="AAW58" s="806"/>
      <c r="AAX58" s="806"/>
      <c r="AAY58" s="806"/>
      <c r="AAZ58" s="806"/>
      <c r="ABA58" s="806"/>
      <c r="ABB58" s="806"/>
      <c r="ABC58" s="806"/>
      <c r="ABD58" s="806"/>
      <c r="ABE58" s="806"/>
      <c r="ABF58" s="806"/>
      <c r="ABG58" s="806"/>
      <c r="ABH58" s="806"/>
      <c r="ABI58" s="806"/>
      <c r="ABJ58" s="806"/>
      <c r="ABK58" s="806"/>
      <c r="ABL58" s="806"/>
      <c r="ABM58" s="806"/>
      <c r="ABN58" s="806"/>
      <c r="ABO58" s="806"/>
      <c r="ABP58" s="806"/>
      <c r="ABQ58" s="806"/>
      <c r="ABR58" s="806"/>
      <c r="ABS58" s="806"/>
      <c r="ABT58" s="806"/>
      <c r="ABU58" s="806"/>
      <c r="ABV58" s="806"/>
      <c r="ABW58" s="806"/>
      <c r="ABX58" s="806"/>
      <c r="ABY58" s="806"/>
      <c r="ABZ58" s="806"/>
      <c r="ACA58" s="806"/>
      <c r="ACB58" s="806"/>
      <c r="ACC58" s="806"/>
      <c r="ACD58" s="806"/>
      <c r="ACE58" s="806"/>
      <c r="ACF58" s="806"/>
      <c r="ACG58" s="806"/>
      <c r="ACH58" s="806"/>
      <c r="ACI58" s="806"/>
      <c r="ACJ58" s="806"/>
      <c r="ACK58" s="806"/>
      <c r="ACL58" s="806"/>
      <c r="ACM58" s="806"/>
      <c r="ACN58" s="806"/>
      <c r="ACO58" s="806"/>
      <c r="ACP58" s="806"/>
      <c r="ACQ58" s="806"/>
      <c r="ACR58" s="806"/>
      <c r="ACS58" s="806"/>
      <c r="ACT58" s="806"/>
      <c r="ACU58" s="806"/>
      <c r="ACV58" s="806"/>
      <c r="ACW58" s="806"/>
      <c r="ACX58" s="806"/>
      <c r="ACY58" s="806"/>
      <c r="ACZ58" s="806"/>
      <c r="ADA58" s="806"/>
      <c r="ADB58" s="806"/>
      <c r="ADC58" s="806"/>
      <c r="ADD58" s="806"/>
      <c r="ADE58" s="806"/>
      <c r="ADF58" s="806"/>
      <c r="ADG58" s="806"/>
      <c r="ADH58" s="806"/>
      <c r="ADI58" s="806"/>
      <c r="ADJ58" s="806"/>
      <c r="ADK58" s="806"/>
      <c r="ADL58" s="806"/>
      <c r="ADM58" s="806"/>
      <c r="ADN58" s="806"/>
      <c r="ADO58" s="806"/>
      <c r="ADP58" s="806"/>
      <c r="ADQ58" s="806"/>
      <c r="ADR58" s="806"/>
      <c r="ADS58" s="806"/>
      <c r="ADT58" s="806"/>
      <c r="ADU58" s="806"/>
      <c r="ADV58" s="806"/>
      <c r="ADW58" s="806"/>
      <c r="ADX58" s="806"/>
      <c r="ADY58" s="806"/>
      <c r="ADZ58" s="806"/>
      <c r="AEA58" s="806"/>
      <c r="AEB58" s="806"/>
      <c r="AEC58" s="806"/>
      <c r="AED58" s="806"/>
      <c r="AEE58" s="806"/>
      <c r="AEF58" s="806"/>
      <c r="AEG58" s="806"/>
      <c r="AEH58" s="806"/>
      <c r="AEI58" s="806"/>
      <c r="AEJ58" s="806"/>
      <c r="AEK58" s="806"/>
      <c r="AEL58" s="806"/>
      <c r="AEM58" s="806"/>
      <c r="AEN58" s="806"/>
      <c r="AEO58" s="806"/>
      <c r="AEP58" s="806"/>
      <c r="AEQ58" s="806"/>
      <c r="AER58" s="806"/>
      <c r="AES58" s="806"/>
      <c r="AET58" s="806"/>
      <c r="AEU58" s="806"/>
      <c r="AEV58" s="806"/>
      <c r="AEW58" s="806"/>
      <c r="AEX58" s="806"/>
      <c r="AEY58" s="806"/>
      <c r="AEZ58" s="806"/>
      <c r="AFA58" s="806"/>
      <c r="AFB58" s="806"/>
      <c r="AFC58" s="806"/>
      <c r="AFD58" s="806"/>
      <c r="AFE58" s="806"/>
      <c r="AFF58" s="806"/>
      <c r="AFG58" s="806"/>
      <c r="AFH58" s="806"/>
      <c r="AFI58" s="806"/>
      <c r="AFJ58" s="806"/>
      <c r="AFK58" s="806"/>
      <c r="AFL58" s="806"/>
      <c r="AFM58" s="806"/>
      <c r="AFN58" s="806"/>
      <c r="AFO58" s="806"/>
      <c r="AFP58" s="806"/>
      <c r="AFQ58" s="806"/>
      <c r="AFR58" s="806"/>
      <c r="AFS58" s="806"/>
      <c r="AFT58" s="806"/>
      <c r="AFU58" s="806"/>
      <c r="AFV58" s="806"/>
      <c r="AFW58" s="806"/>
      <c r="AFX58" s="806"/>
      <c r="AFY58" s="806"/>
      <c r="AFZ58" s="806"/>
      <c r="AGA58" s="806"/>
      <c r="AGB58" s="806"/>
      <c r="AGC58" s="806"/>
      <c r="AGD58" s="806"/>
      <c r="AGE58" s="806"/>
      <c r="AGF58" s="806"/>
      <c r="AGG58" s="806"/>
      <c r="AGH58" s="806"/>
      <c r="AGI58" s="806"/>
      <c r="AGJ58" s="806"/>
      <c r="AGK58" s="806"/>
      <c r="AGL58" s="806"/>
      <c r="AGM58" s="806"/>
      <c r="AGN58" s="806"/>
      <c r="AGO58" s="806"/>
      <c r="AGP58" s="806"/>
      <c r="AGQ58" s="806"/>
      <c r="AGR58" s="806"/>
      <c r="AGS58" s="806"/>
      <c r="AGT58" s="806"/>
      <c r="AGU58" s="806"/>
      <c r="AGV58" s="806"/>
      <c r="AGW58" s="806"/>
      <c r="AGX58" s="806"/>
      <c r="AGY58" s="806"/>
      <c r="AGZ58" s="806"/>
      <c r="AHA58" s="806"/>
      <c r="AHB58" s="806"/>
      <c r="AHC58" s="806"/>
      <c r="AHD58" s="806"/>
      <c r="AHE58" s="806"/>
      <c r="AHF58" s="806"/>
      <c r="AHG58" s="806"/>
      <c r="AHH58" s="806"/>
      <c r="AHI58" s="806"/>
      <c r="AHJ58" s="806"/>
      <c r="AHK58" s="806"/>
      <c r="AHL58" s="806"/>
      <c r="AHM58" s="806"/>
      <c r="AHN58" s="806"/>
      <c r="AHO58" s="806"/>
      <c r="AHP58" s="806"/>
      <c r="AHQ58" s="806"/>
      <c r="AHR58" s="806"/>
      <c r="AHS58" s="806"/>
      <c r="AHT58" s="806"/>
      <c r="AHU58" s="806"/>
      <c r="AHV58" s="806"/>
      <c r="AHW58" s="806"/>
      <c r="AHX58" s="806"/>
      <c r="AHY58" s="806"/>
      <c r="AHZ58" s="806"/>
      <c r="AIA58" s="806"/>
      <c r="AIB58" s="806"/>
      <c r="AIC58" s="806"/>
      <c r="AID58" s="806"/>
      <c r="AIE58" s="806"/>
      <c r="AIF58" s="806"/>
      <c r="AIG58" s="806"/>
      <c r="AIH58" s="806"/>
      <c r="AII58" s="806"/>
      <c r="AIJ58" s="806"/>
      <c r="AIK58" s="806"/>
      <c r="AIL58" s="806"/>
      <c r="AIM58" s="806"/>
      <c r="AIN58" s="806"/>
      <c r="AIO58" s="806"/>
      <c r="AIP58" s="806"/>
      <c r="AIQ58" s="806"/>
      <c r="AIR58" s="806"/>
      <c r="AIS58" s="806"/>
      <c r="AIT58" s="806"/>
      <c r="AIU58" s="806"/>
      <c r="AIV58" s="806"/>
      <c r="AIW58" s="806"/>
      <c r="AIX58" s="806"/>
      <c r="AIY58" s="806"/>
      <c r="AIZ58" s="806"/>
      <c r="AJA58" s="806"/>
      <c r="AJB58" s="806"/>
      <c r="AJC58" s="806"/>
      <c r="AJD58" s="806"/>
      <c r="AJE58" s="806"/>
      <c r="AJF58" s="806"/>
      <c r="AJG58" s="806"/>
      <c r="AJH58" s="806"/>
      <c r="AJI58" s="806"/>
      <c r="AJJ58" s="806"/>
      <c r="AJK58" s="806"/>
      <c r="AJL58" s="806"/>
      <c r="AJM58" s="806"/>
      <c r="AJN58" s="806"/>
      <c r="AJO58" s="806"/>
      <c r="AJP58" s="806"/>
      <c r="AJQ58" s="806"/>
      <c r="AJR58" s="806"/>
      <c r="AJS58" s="806"/>
      <c r="AJT58" s="806"/>
      <c r="AJU58" s="806"/>
      <c r="AJV58" s="806"/>
      <c r="AJW58" s="806"/>
      <c r="AJX58" s="806"/>
      <c r="AJY58" s="806"/>
      <c r="AJZ58" s="806"/>
      <c r="AKA58" s="806"/>
      <c r="AKB58" s="806"/>
      <c r="AKC58" s="806"/>
      <c r="AKD58" s="806"/>
      <c r="AKE58" s="806"/>
      <c r="AKF58" s="806"/>
      <c r="AKG58" s="806"/>
      <c r="AKH58" s="806"/>
      <c r="AKI58" s="806"/>
      <c r="AKJ58" s="806"/>
      <c r="AKK58" s="806"/>
      <c r="AKL58" s="806"/>
      <c r="AKM58" s="806"/>
      <c r="AKN58" s="806"/>
      <c r="AKO58" s="806"/>
      <c r="AKP58" s="806"/>
      <c r="AKQ58" s="806"/>
      <c r="AKR58" s="806"/>
      <c r="AKS58" s="806"/>
      <c r="AKT58" s="806"/>
      <c r="AKU58" s="806"/>
      <c r="AKV58" s="806"/>
      <c r="AKW58" s="806"/>
      <c r="AKX58" s="806"/>
      <c r="AKY58" s="806"/>
      <c r="AKZ58" s="806"/>
      <c r="ALA58" s="806"/>
      <c r="ALB58" s="806"/>
      <c r="ALC58" s="806"/>
      <c r="ALD58" s="806"/>
      <c r="ALE58" s="806"/>
      <c r="ALF58" s="806"/>
      <c r="ALG58" s="806"/>
      <c r="ALH58" s="806"/>
      <c r="ALI58" s="806"/>
      <c r="ALJ58" s="806"/>
      <c r="ALK58" s="806"/>
      <c r="ALL58" s="806"/>
      <c r="ALM58" s="806"/>
      <c r="ALN58" s="806"/>
      <c r="ALO58" s="806"/>
      <c r="ALP58" s="806"/>
      <c r="ALQ58" s="806"/>
      <c r="ALR58" s="806"/>
      <c r="ALS58" s="806"/>
      <c r="ALT58" s="806"/>
      <c r="ALU58" s="806"/>
      <c r="ALV58" s="806"/>
      <c r="ALW58" s="806"/>
      <c r="ALX58" s="806"/>
      <c r="ALY58" s="806"/>
      <c r="ALZ58" s="806"/>
      <c r="AMA58" s="806"/>
      <c r="AMB58" s="806"/>
      <c r="AMC58" s="806"/>
      <c r="AMD58" s="806"/>
      <c r="AME58" s="806"/>
      <c r="AMF58" s="806"/>
      <c r="AMG58" s="806"/>
      <c r="AMH58" s="806"/>
      <c r="AMI58" s="806"/>
      <c r="AMJ58" s="806"/>
    </row>
    <row r="59" spans="1:1024" s="1003" customFormat="1" ht="109.5" customHeight="1">
      <c r="A59" s="997" t="s">
        <v>2783</v>
      </c>
      <c r="B59" s="998" t="s">
        <v>1481</v>
      </c>
      <c r="C59" s="1032"/>
      <c r="D59" s="999" t="s">
        <v>2784</v>
      </c>
      <c r="E59" s="999" t="s">
        <v>2785</v>
      </c>
      <c r="F59" s="1033">
        <v>556</v>
      </c>
      <c r="G59" s="1033">
        <f t="shared" si="0"/>
        <v>556</v>
      </c>
      <c r="H59" s="367"/>
      <c r="I59" s="367"/>
      <c r="J59" s="982"/>
      <c r="L59" s="806"/>
      <c r="M59" s="806"/>
      <c r="N59" s="806"/>
      <c r="O59" s="806"/>
      <c r="P59" s="806"/>
      <c r="Q59" s="806"/>
      <c r="R59" s="806"/>
      <c r="S59" s="806"/>
      <c r="T59" s="806"/>
      <c r="U59" s="806"/>
      <c r="V59" s="806"/>
      <c r="W59" s="806"/>
      <c r="X59" s="806"/>
      <c r="Y59" s="806"/>
      <c r="Z59" s="806"/>
      <c r="AA59" s="806"/>
      <c r="AB59" s="806"/>
      <c r="AC59" s="806"/>
      <c r="AD59" s="806"/>
      <c r="AE59" s="806"/>
      <c r="AF59" s="806"/>
      <c r="AG59" s="806"/>
      <c r="AH59" s="806"/>
      <c r="AI59" s="806"/>
      <c r="AJ59" s="806"/>
      <c r="AK59" s="806"/>
      <c r="AL59" s="806"/>
      <c r="AM59" s="806"/>
      <c r="AN59" s="806"/>
      <c r="AO59" s="806"/>
      <c r="AP59" s="806"/>
      <c r="AQ59" s="806"/>
      <c r="AR59" s="806"/>
      <c r="AS59" s="806"/>
      <c r="AT59" s="806"/>
      <c r="AU59" s="806"/>
      <c r="AV59" s="806"/>
      <c r="AW59" s="806"/>
      <c r="AX59" s="806"/>
      <c r="AY59" s="806"/>
      <c r="AZ59" s="806"/>
      <c r="BA59" s="806"/>
      <c r="BB59" s="806"/>
      <c r="BC59" s="806"/>
      <c r="BD59" s="806"/>
      <c r="BE59" s="806"/>
      <c r="BF59" s="806"/>
      <c r="BG59" s="806"/>
      <c r="BH59" s="806"/>
      <c r="BI59" s="806"/>
      <c r="BJ59" s="806"/>
      <c r="BK59" s="806"/>
      <c r="BL59" s="806"/>
      <c r="BM59" s="806"/>
      <c r="BN59" s="806"/>
      <c r="BO59" s="806"/>
      <c r="BP59" s="806"/>
      <c r="BQ59" s="806"/>
      <c r="BR59" s="806"/>
      <c r="BS59" s="806"/>
      <c r="BT59" s="806"/>
      <c r="BU59" s="806"/>
      <c r="BV59" s="806"/>
      <c r="BW59" s="806"/>
      <c r="BX59" s="806"/>
      <c r="BY59" s="806"/>
      <c r="BZ59" s="806"/>
      <c r="CA59" s="806"/>
      <c r="CB59" s="806"/>
      <c r="CC59" s="806"/>
      <c r="CD59" s="806"/>
      <c r="CE59" s="806"/>
      <c r="CF59" s="806"/>
      <c r="CG59" s="806"/>
      <c r="CH59" s="806"/>
      <c r="CI59" s="806"/>
      <c r="CJ59" s="806"/>
      <c r="CK59" s="806"/>
      <c r="CL59" s="806"/>
      <c r="CM59" s="806"/>
      <c r="CN59" s="806"/>
      <c r="CO59" s="806"/>
      <c r="CP59" s="806"/>
      <c r="CQ59" s="806"/>
      <c r="CR59" s="806"/>
      <c r="CS59" s="806"/>
      <c r="CT59" s="806"/>
      <c r="CU59" s="806"/>
      <c r="CV59" s="806"/>
      <c r="CW59" s="806"/>
      <c r="CX59" s="806"/>
      <c r="CY59" s="806"/>
      <c r="CZ59" s="806"/>
      <c r="DA59" s="806"/>
      <c r="DB59" s="806"/>
      <c r="DC59" s="806"/>
      <c r="DD59" s="806"/>
      <c r="DE59" s="806"/>
      <c r="DF59" s="806"/>
      <c r="DG59" s="806"/>
      <c r="DH59" s="806"/>
      <c r="DI59" s="806"/>
      <c r="DJ59" s="806"/>
      <c r="DK59" s="806"/>
      <c r="DL59" s="806"/>
      <c r="DM59" s="806"/>
      <c r="DN59" s="806"/>
      <c r="DO59" s="806"/>
      <c r="DP59" s="806"/>
      <c r="DQ59" s="806"/>
      <c r="DR59" s="806"/>
      <c r="DS59" s="806"/>
      <c r="DT59" s="806"/>
      <c r="DU59" s="806"/>
      <c r="DV59" s="806"/>
      <c r="DW59" s="806"/>
      <c r="DX59" s="806"/>
      <c r="DY59" s="806"/>
      <c r="DZ59" s="806"/>
      <c r="EA59" s="806"/>
      <c r="EB59" s="806"/>
      <c r="EC59" s="806"/>
      <c r="ED59" s="806"/>
      <c r="EE59" s="806"/>
      <c r="EF59" s="806"/>
      <c r="EG59" s="806"/>
      <c r="EH59" s="806"/>
      <c r="EI59" s="806"/>
      <c r="EJ59" s="806"/>
      <c r="EK59" s="806"/>
      <c r="EL59" s="806"/>
      <c r="EM59" s="806"/>
      <c r="EN59" s="806"/>
      <c r="EO59" s="806"/>
      <c r="EP59" s="806"/>
      <c r="EQ59" s="806"/>
      <c r="ER59" s="806"/>
      <c r="ES59" s="806"/>
      <c r="ET59" s="806"/>
      <c r="EU59" s="806"/>
      <c r="EV59" s="806"/>
      <c r="EW59" s="806"/>
      <c r="EX59" s="806"/>
      <c r="EY59" s="806"/>
      <c r="EZ59" s="806"/>
      <c r="FA59" s="806"/>
      <c r="FB59" s="806"/>
      <c r="FC59" s="806"/>
      <c r="FD59" s="806"/>
      <c r="FE59" s="806"/>
      <c r="FF59" s="806"/>
      <c r="FG59" s="806"/>
      <c r="FH59" s="806"/>
      <c r="FI59" s="806"/>
      <c r="FJ59" s="806"/>
      <c r="FK59" s="806"/>
      <c r="FL59" s="806"/>
      <c r="FM59" s="806"/>
      <c r="FN59" s="806"/>
      <c r="FO59" s="806"/>
      <c r="FP59" s="806"/>
      <c r="FQ59" s="806"/>
      <c r="FR59" s="806"/>
      <c r="FS59" s="806"/>
      <c r="FT59" s="806"/>
      <c r="FU59" s="806"/>
      <c r="FV59" s="806"/>
      <c r="FW59" s="806"/>
      <c r="FX59" s="806"/>
      <c r="FY59" s="806"/>
      <c r="FZ59" s="806"/>
      <c r="GA59" s="806"/>
      <c r="GB59" s="806"/>
      <c r="GC59" s="806"/>
      <c r="GD59" s="806"/>
      <c r="GE59" s="806"/>
      <c r="GF59" s="806"/>
      <c r="GG59" s="806"/>
      <c r="GH59" s="806"/>
      <c r="GI59" s="806"/>
      <c r="GJ59" s="806"/>
      <c r="GK59" s="806"/>
      <c r="GL59" s="806"/>
      <c r="GM59" s="806"/>
      <c r="GN59" s="806"/>
      <c r="GO59" s="806"/>
      <c r="GP59" s="806"/>
      <c r="GQ59" s="806"/>
      <c r="GR59" s="806"/>
      <c r="GS59" s="806"/>
      <c r="GT59" s="806"/>
      <c r="GU59" s="806"/>
      <c r="GV59" s="806"/>
      <c r="GW59" s="806"/>
      <c r="GX59" s="806"/>
      <c r="GY59" s="806"/>
      <c r="GZ59" s="806"/>
      <c r="HA59" s="806"/>
      <c r="HB59" s="806"/>
      <c r="HC59" s="806"/>
      <c r="HD59" s="806"/>
      <c r="HE59" s="806"/>
      <c r="HF59" s="806"/>
      <c r="HG59" s="806"/>
      <c r="HH59" s="806"/>
      <c r="HI59" s="806"/>
      <c r="HJ59" s="806"/>
      <c r="HK59" s="806"/>
      <c r="HL59" s="806"/>
      <c r="HM59" s="806"/>
      <c r="HN59" s="806"/>
      <c r="HO59" s="806"/>
      <c r="HP59" s="806"/>
      <c r="HQ59" s="806"/>
      <c r="HR59" s="806"/>
      <c r="HS59" s="806"/>
      <c r="HT59" s="806"/>
      <c r="HU59" s="806"/>
      <c r="HV59" s="806"/>
      <c r="HW59" s="806"/>
      <c r="HX59" s="806"/>
      <c r="HY59" s="806"/>
      <c r="HZ59" s="806"/>
      <c r="IA59" s="806"/>
      <c r="IB59" s="806"/>
      <c r="IC59" s="806"/>
      <c r="ID59" s="806"/>
      <c r="IE59" s="806"/>
      <c r="IF59" s="806"/>
      <c r="IG59" s="806"/>
      <c r="IH59" s="806"/>
      <c r="II59" s="806"/>
      <c r="IJ59" s="806"/>
      <c r="IK59" s="806"/>
      <c r="IL59" s="806"/>
      <c r="IM59" s="806"/>
      <c r="IN59" s="806"/>
      <c r="IO59" s="806"/>
      <c r="IP59" s="806"/>
      <c r="IQ59" s="806"/>
      <c r="IR59" s="806"/>
      <c r="IS59" s="806"/>
      <c r="IT59" s="806"/>
      <c r="IU59" s="806"/>
      <c r="IV59" s="806"/>
      <c r="IW59" s="806"/>
      <c r="IX59" s="806"/>
      <c r="IY59" s="806"/>
      <c r="IZ59" s="806"/>
      <c r="JA59" s="806"/>
      <c r="JB59" s="806"/>
      <c r="JC59" s="806"/>
      <c r="JD59" s="806"/>
      <c r="JE59" s="806"/>
      <c r="JF59" s="806"/>
      <c r="JG59" s="806"/>
      <c r="JH59" s="806"/>
      <c r="JI59" s="806"/>
      <c r="JJ59" s="806"/>
      <c r="JK59" s="806"/>
      <c r="JL59" s="806"/>
      <c r="JM59" s="806"/>
      <c r="JN59" s="806"/>
      <c r="JO59" s="806"/>
      <c r="JP59" s="806"/>
      <c r="JQ59" s="806"/>
      <c r="JR59" s="806"/>
      <c r="JS59" s="806"/>
      <c r="JT59" s="806"/>
      <c r="JU59" s="806"/>
      <c r="JV59" s="806"/>
      <c r="JW59" s="806"/>
      <c r="JX59" s="806"/>
      <c r="JY59" s="806"/>
      <c r="JZ59" s="806"/>
      <c r="KA59" s="806"/>
      <c r="KB59" s="806"/>
      <c r="KC59" s="806"/>
      <c r="KD59" s="806"/>
      <c r="KE59" s="806"/>
      <c r="KF59" s="806"/>
      <c r="KG59" s="806"/>
      <c r="KH59" s="806"/>
      <c r="KI59" s="806"/>
      <c r="KJ59" s="806"/>
      <c r="KK59" s="806"/>
      <c r="KL59" s="806"/>
      <c r="KM59" s="806"/>
      <c r="KN59" s="806"/>
      <c r="KO59" s="806"/>
      <c r="KP59" s="806"/>
      <c r="KQ59" s="806"/>
      <c r="KR59" s="806"/>
      <c r="KS59" s="806"/>
      <c r="KT59" s="806"/>
      <c r="KU59" s="806"/>
      <c r="KV59" s="806"/>
      <c r="KW59" s="806"/>
      <c r="KX59" s="806"/>
      <c r="KY59" s="806"/>
      <c r="KZ59" s="806"/>
      <c r="LA59" s="806"/>
      <c r="LB59" s="806"/>
      <c r="LC59" s="806"/>
      <c r="LD59" s="806"/>
      <c r="LE59" s="806"/>
      <c r="LF59" s="806"/>
      <c r="LG59" s="806"/>
      <c r="LH59" s="806"/>
      <c r="LI59" s="806"/>
      <c r="LJ59" s="806"/>
      <c r="LK59" s="806"/>
      <c r="LL59" s="806"/>
      <c r="LM59" s="806"/>
      <c r="LN59" s="806"/>
      <c r="LO59" s="806"/>
      <c r="LP59" s="806"/>
      <c r="LQ59" s="806"/>
      <c r="LR59" s="806"/>
      <c r="LS59" s="806"/>
      <c r="LT59" s="806"/>
      <c r="LU59" s="806"/>
      <c r="LV59" s="806"/>
      <c r="LW59" s="806"/>
      <c r="LX59" s="806"/>
      <c r="LY59" s="806"/>
      <c r="LZ59" s="806"/>
      <c r="MA59" s="806"/>
      <c r="MB59" s="806"/>
      <c r="MC59" s="806"/>
      <c r="MD59" s="806"/>
      <c r="ME59" s="806"/>
      <c r="MF59" s="806"/>
      <c r="MG59" s="806"/>
      <c r="MH59" s="806"/>
      <c r="MI59" s="806"/>
      <c r="MJ59" s="806"/>
      <c r="MK59" s="806"/>
      <c r="ML59" s="806"/>
      <c r="MM59" s="806"/>
      <c r="MN59" s="806"/>
      <c r="MO59" s="806"/>
      <c r="MP59" s="806"/>
      <c r="MQ59" s="806"/>
      <c r="MR59" s="806"/>
      <c r="MS59" s="806"/>
      <c r="MT59" s="806"/>
      <c r="MU59" s="806"/>
      <c r="MV59" s="806"/>
      <c r="MW59" s="806"/>
      <c r="MX59" s="806"/>
      <c r="MY59" s="806"/>
      <c r="MZ59" s="806"/>
      <c r="NA59" s="806"/>
      <c r="NB59" s="806"/>
      <c r="NC59" s="806"/>
      <c r="ND59" s="806"/>
      <c r="NE59" s="806"/>
      <c r="NF59" s="806"/>
      <c r="NG59" s="806"/>
      <c r="NH59" s="806"/>
      <c r="NI59" s="806"/>
      <c r="NJ59" s="806"/>
      <c r="NK59" s="806"/>
      <c r="NL59" s="806"/>
      <c r="NM59" s="806"/>
      <c r="NN59" s="806"/>
      <c r="NO59" s="806"/>
      <c r="NP59" s="806"/>
      <c r="NQ59" s="806"/>
      <c r="NR59" s="806"/>
      <c r="NS59" s="806"/>
      <c r="NT59" s="806"/>
      <c r="NU59" s="806"/>
      <c r="NV59" s="806"/>
      <c r="NW59" s="806"/>
      <c r="NX59" s="806"/>
      <c r="NY59" s="806"/>
      <c r="NZ59" s="806"/>
      <c r="OA59" s="806"/>
      <c r="OB59" s="806"/>
      <c r="OC59" s="806"/>
      <c r="OD59" s="806"/>
      <c r="OE59" s="806"/>
      <c r="OF59" s="806"/>
      <c r="OG59" s="806"/>
      <c r="OH59" s="806"/>
      <c r="OI59" s="806"/>
      <c r="OJ59" s="806"/>
      <c r="OK59" s="806"/>
      <c r="OL59" s="806"/>
      <c r="OM59" s="806"/>
      <c r="ON59" s="806"/>
      <c r="OO59" s="806"/>
      <c r="OP59" s="806"/>
      <c r="OQ59" s="806"/>
      <c r="OR59" s="806"/>
      <c r="OS59" s="806"/>
      <c r="OT59" s="806"/>
      <c r="OU59" s="806"/>
      <c r="OV59" s="806"/>
      <c r="OW59" s="806"/>
      <c r="OX59" s="806"/>
      <c r="OY59" s="806"/>
      <c r="OZ59" s="806"/>
      <c r="PA59" s="806"/>
      <c r="PB59" s="806"/>
      <c r="PC59" s="806"/>
      <c r="PD59" s="806"/>
      <c r="PE59" s="806"/>
      <c r="PF59" s="806"/>
      <c r="PG59" s="806"/>
      <c r="PH59" s="806"/>
      <c r="PI59" s="806"/>
      <c r="PJ59" s="806"/>
      <c r="PK59" s="806"/>
      <c r="PL59" s="806"/>
      <c r="PM59" s="806"/>
      <c r="PN59" s="806"/>
      <c r="PO59" s="806"/>
      <c r="PP59" s="806"/>
      <c r="PQ59" s="806"/>
      <c r="PR59" s="806"/>
      <c r="PS59" s="806"/>
      <c r="PT59" s="806"/>
      <c r="PU59" s="806"/>
      <c r="PV59" s="806"/>
      <c r="PW59" s="806"/>
      <c r="PX59" s="806"/>
      <c r="PY59" s="806"/>
      <c r="PZ59" s="806"/>
      <c r="QA59" s="806"/>
      <c r="QB59" s="806"/>
      <c r="QC59" s="806"/>
      <c r="QD59" s="806"/>
      <c r="QE59" s="806"/>
      <c r="QF59" s="806"/>
      <c r="QG59" s="806"/>
      <c r="QH59" s="806"/>
      <c r="QI59" s="806"/>
      <c r="QJ59" s="806"/>
      <c r="QK59" s="806"/>
      <c r="QL59" s="806"/>
      <c r="QM59" s="806"/>
      <c r="QN59" s="806"/>
      <c r="QO59" s="806"/>
      <c r="QP59" s="806"/>
      <c r="QQ59" s="806"/>
      <c r="QR59" s="806"/>
      <c r="QS59" s="806"/>
      <c r="QT59" s="806"/>
      <c r="QU59" s="806"/>
      <c r="QV59" s="806"/>
      <c r="QW59" s="806"/>
      <c r="QX59" s="806"/>
      <c r="QY59" s="806"/>
      <c r="QZ59" s="806"/>
      <c r="RA59" s="806"/>
      <c r="RB59" s="806"/>
      <c r="RC59" s="806"/>
      <c r="RD59" s="806"/>
      <c r="RE59" s="806"/>
      <c r="RF59" s="806"/>
      <c r="RG59" s="806"/>
      <c r="RH59" s="806"/>
      <c r="RI59" s="806"/>
      <c r="RJ59" s="806"/>
      <c r="RK59" s="806"/>
      <c r="RL59" s="806"/>
      <c r="RM59" s="806"/>
      <c r="RN59" s="806"/>
      <c r="RO59" s="806"/>
      <c r="RP59" s="806"/>
      <c r="RQ59" s="806"/>
      <c r="RR59" s="806"/>
      <c r="RS59" s="806"/>
      <c r="RT59" s="806"/>
      <c r="RU59" s="806"/>
      <c r="RV59" s="806"/>
      <c r="RW59" s="806"/>
      <c r="RX59" s="806"/>
      <c r="RY59" s="806"/>
      <c r="RZ59" s="806"/>
      <c r="SA59" s="806"/>
      <c r="SB59" s="806"/>
      <c r="SC59" s="806"/>
      <c r="SD59" s="806"/>
      <c r="SE59" s="806"/>
      <c r="SF59" s="806"/>
      <c r="SG59" s="806"/>
      <c r="SH59" s="806"/>
      <c r="SI59" s="806"/>
      <c r="SJ59" s="806"/>
      <c r="SK59" s="806"/>
      <c r="SL59" s="806"/>
      <c r="SM59" s="806"/>
      <c r="SN59" s="806"/>
      <c r="SO59" s="806"/>
      <c r="SP59" s="806"/>
      <c r="SQ59" s="806"/>
      <c r="SR59" s="806"/>
      <c r="SS59" s="806"/>
      <c r="ST59" s="806"/>
      <c r="SU59" s="806"/>
      <c r="SV59" s="806"/>
      <c r="SW59" s="806"/>
      <c r="SX59" s="806"/>
      <c r="SY59" s="806"/>
      <c r="SZ59" s="806"/>
      <c r="TA59" s="806"/>
      <c r="TB59" s="806"/>
      <c r="TC59" s="806"/>
      <c r="TD59" s="806"/>
      <c r="TE59" s="806"/>
      <c r="TF59" s="806"/>
      <c r="TG59" s="806"/>
      <c r="TH59" s="806"/>
      <c r="TI59" s="806"/>
      <c r="TJ59" s="806"/>
      <c r="TK59" s="806"/>
      <c r="TL59" s="806"/>
      <c r="TM59" s="806"/>
      <c r="TN59" s="806"/>
      <c r="TO59" s="806"/>
      <c r="TP59" s="806"/>
      <c r="TQ59" s="806"/>
      <c r="TR59" s="806"/>
      <c r="TS59" s="806"/>
      <c r="TT59" s="806"/>
      <c r="TU59" s="806"/>
      <c r="TV59" s="806"/>
      <c r="TW59" s="806"/>
      <c r="TX59" s="806"/>
      <c r="TY59" s="806"/>
      <c r="TZ59" s="806"/>
      <c r="UA59" s="806"/>
      <c r="UB59" s="806"/>
      <c r="UC59" s="806"/>
      <c r="UD59" s="806"/>
      <c r="UE59" s="806"/>
      <c r="UF59" s="806"/>
      <c r="UG59" s="806"/>
      <c r="UH59" s="806"/>
      <c r="UI59" s="806"/>
      <c r="UJ59" s="806"/>
      <c r="UK59" s="806"/>
      <c r="UL59" s="806"/>
      <c r="UM59" s="806"/>
      <c r="UN59" s="806"/>
      <c r="UO59" s="806"/>
      <c r="UP59" s="806"/>
      <c r="UQ59" s="806"/>
      <c r="UR59" s="806"/>
      <c r="US59" s="806"/>
      <c r="UT59" s="806"/>
      <c r="UU59" s="806"/>
      <c r="UV59" s="806"/>
      <c r="UW59" s="806"/>
      <c r="UX59" s="806"/>
      <c r="UY59" s="806"/>
      <c r="UZ59" s="806"/>
      <c r="VA59" s="806"/>
      <c r="VB59" s="806"/>
      <c r="VC59" s="806"/>
      <c r="VD59" s="806"/>
      <c r="VE59" s="806"/>
      <c r="VF59" s="806"/>
      <c r="VG59" s="806"/>
      <c r="VH59" s="806"/>
      <c r="VI59" s="806"/>
      <c r="VJ59" s="806"/>
      <c r="VK59" s="806"/>
      <c r="VL59" s="806"/>
      <c r="VM59" s="806"/>
      <c r="VN59" s="806"/>
      <c r="VO59" s="806"/>
      <c r="VP59" s="806"/>
      <c r="VQ59" s="806"/>
      <c r="VR59" s="806"/>
      <c r="VS59" s="806"/>
      <c r="VT59" s="806"/>
      <c r="VU59" s="806"/>
      <c r="VV59" s="806"/>
      <c r="VW59" s="806"/>
      <c r="VX59" s="806"/>
      <c r="VY59" s="806"/>
      <c r="VZ59" s="806"/>
      <c r="WA59" s="806"/>
      <c r="WB59" s="806"/>
      <c r="WC59" s="806"/>
      <c r="WD59" s="806"/>
      <c r="WE59" s="806"/>
      <c r="WF59" s="806"/>
      <c r="WG59" s="806"/>
      <c r="WH59" s="806"/>
      <c r="WI59" s="806"/>
      <c r="WJ59" s="806"/>
      <c r="WK59" s="806"/>
      <c r="WL59" s="806"/>
      <c r="WM59" s="806"/>
      <c r="WN59" s="806"/>
      <c r="WO59" s="806"/>
      <c r="WP59" s="806"/>
      <c r="WQ59" s="806"/>
      <c r="WR59" s="806"/>
      <c r="WS59" s="806"/>
      <c r="WT59" s="806"/>
      <c r="WU59" s="806"/>
      <c r="WV59" s="806"/>
      <c r="WW59" s="806"/>
      <c r="WX59" s="806"/>
      <c r="WY59" s="806"/>
      <c r="WZ59" s="806"/>
      <c r="XA59" s="806"/>
      <c r="XB59" s="806"/>
      <c r="XC59" s="806"/>
      <c r="XD59" s="806"/>
      <c r="XE59" s="806"/>
      <c r="XF59" s="806"/>
      <c r="XG59" s="806"/>
      <c r="XH59" s="806"/>
      <c r="XI59" s="806"/>
      <c r="XJ59" s="806"/>
      <c r="XK59" s="806"/>
      <c r="XL59" s="806"/>
      <c r="XM59" s="806"/>
      <c r="XN59" s="806"/>
      <c r="XO59" s="806"/>
      <c r="XP59" s="806"/>
      <c r="XQ59" s="806"/>
      <c r="XR59" s="806"/>
      <c r="XS59" s="806"/>
      <c r="XT59" s="806"/>
      <c r="XU59" s="806"/>
      <c r="XV59" s="806"/>
      <c r="XW59" s="806"/>
      <c r="XX59" s="806"/>
      <c r="XY59" s="806"/>
      <c r="XZ59" s="806"/>
      <c r="YA59" s="806"/>
      <c r="YB59" s="806"/>
      <c r="YC59" s="806"/>
      <c r="YD59" s="806"/>
      <c r="YE59" s="806"/>
      <c r="YF59" s="806"/>
      <c r="YG59" s="806"/>
      <c r="YH59" s="806"/>
      <c r="YI59" s="806"/>
      <c r="YJ59" s="806"/>
      <c r="YK59" s="806"/>
      <c r="YL59" s="806"/>
      <c r="YM59" s="806"/>
      <c r="YN59" s="806"/>
      <c r="YO59" s="806"/>
      <c r="YP59" s="806"/>
      <c r="YQ59" s="806"/>
      <c r="YR59" s="806"/>
      <c r="YS59" s="806"/>
      <c r="YT59" s="806"/>
      <c r="YU59" s="806"/>
      <c r="YV59" s="806"/>
      <c r="YW59" s="806"/>
      <c r="YX59" s="806"/>
      <c r="YY59" s="806"/>
      <c r="YZ59" s="806"/>
      <c r="ZA59" s="806"/>
      <c r="ZB59" s="806"/>
      <c r="ZC59" s="806"/>
      <c r="ZD59" s="806"/>
      <c r="ZE59" s="806"/>
      <c r="ZF59" s="806"/>
      <c r="ZG59" s="806"/>
      <c r="ZH59" s="806"/>
      <c r="ZI59" s="806"/>
      <c r="ZJ59" s="806"/>
      <c r="ZK59" s="806"/>
      <c r="ZL59" s="806"/>
      <c r="ZM59" s="806"/>
      <c r="ZN59" s="806"/>
      <c r="ZO59" s="806"/>
      <c r="ZP59" s="806"/>
      <c r="ZQ59" s="806"/>
      <c r="ZR59" s="806"/>
      <c r="ZS59" s="806"/>
      <c r="ZT59" s="806"/>
      <c r="ZU59" s="806"/>
      <c r="ZV59" s="806"/>
      <c r="ZW59" s="806"/>
      <c r="ZX59" s="806"/>
      <c r="ZY59" s="806"/>
      <c r="ZZ59" s="806"/>
      <c r="AAA59" s="806"/>
      <c r="AAB59" s="806"/>
      <c r="AAC59" s="806"/>
      <c r="AAD59" s="806"/>
      <c r="AAE59" s="806"/>
      <c r="AAF59" s="806"/>
      <c r="AAG59" s="806"/>
      <c r="AAH59" s="806"/>
      <c r="AAI59" s="806"/>
      <c r="AAJ59" s="806"/>
      <c r="AAK59" s="806"/>
      <c r="AAL59" s="806"/>
      <c r="AAM59" s="806"/>
      <c r="AAN59" s="806"/>
      <c r="AAO59" s="806"/>
      <c r="AAP59" s="806"/>
      <c r="AAQ59" s="806"/>
      <c r="AAR59" s="806"/>
      <c r="AAS59" s="806"/>
      <c r="AAT59" s="806"/>
      <c r="AAU59" s="806"/>
      <c r="AAV59" s="806"/>
      <c r="AAW59" s="806"/>
      <c r="AAX59" s="806"/>
      <c r="AAY59" s="806"/>
      <c r="AAZ59" s="806"/>
      <c r="ABA59" s="806"/>
      <c r="ABB59" s="806"/>
      <c r="ABC59" s="806"/>
      <c r="ABD59" s="806"/>
      <c r="ABE59" s="806"/>
      <c r="ABF59" s="806"/>
      <c r="ABG59" s="806"/>
      <c r="ABH59" s="806"/>
      <c r="ABI59" s="806"/>
      <c r="ABJ59" s="806"/>
      <c r="ABK59" s="806"/>
      <c r="ABL59" s="806"/>
      <c r="ABM59" s="806"/>
      <c r="ABN59" s="806"/>
      <c r="ABO59" s="806"/>
      <c r="ABP59" s="806"/>
      <c r="ABQ59" s="806"/>
      <c r="ABR59" s="806"/>
      <c r="ABS59" s="806"/>
      <c r="ABT59" s="806"/>
      <c r="ABU59" s="806"/>
      <c r="ABV59" s="806"/>
      <c r="ABW59" s="806"/>
      <c r="ABX59" s="806"/>
      <c r="ABY59" s="806"/>
      <c r="ABZ59" s="806"/>
      <c r="ACA59" s="806"/>
      <c r="ACB59" s="806"/>
      <c r="ACC59" s="806"/>
      <c r="ACD59" s="806"/>
      <c r="ACE59" s="806"/>
      <c r="ACF59" s="806"/>
      <c r="ACG59" s="806"/>
      <c r="ACH59" s="806"/>
      <c r="ACI59" s="806"/>
      <c r="ACJ59" s="806"/>
      <c r="ACK59" s="806"/>
      <c r="ACL59" s="806"/>
      <c r="ACM59" s="806"/>
      <c r="ACN59" s="806"/>
      <c r="ACO59" s="806"/>
      <c r="ACP59" s="806"/>
      <c r="ACQ59" s="806"/>
      <c r="ACR59" s="806"/>
      <c r="ACS59" s="806"/>
      <c r="ACT59" s="806"/>
      <c r="ACU59" s="806"/>
      <c r="ACV59" s="806"/>
      <c r="ACW59" s="806"/>
      <c r="ACX59" s="806"/>
      <c r="ACY59" s="806"/>
      <c r="ACZ59" s="806"/>
      <c r="ADA59" s="806"/>
      <c r="ADB59" s="806"/>
      <c r="ADC59" s="806"/>
      <c r="ADD59" s="806"/>
      <c r="ADE59" s="806"/>
      <c r="ADF59" s="806"/>
      <c r="ADG59" s="806"/>
      <c r="ADH59" s="806"/>
      <c r="ADI59" s="806"/>
      <c r="ADJ59" s="806"/>
      <c r="ADK59" s="806"/>
      <c r="ADL59" s="806"/>
      <c r="ADM59" s="806"/>
      <c r="ADN59" s="806"/>
      <c r="ADO59" s="806"/>
      <c r="ADP59" s="806"/>
      <c r="ADQ59" s="806"/>
      <c r="ADR59" s="806"/>
      <c r="ADS59" s="806"/>
      <c r="ADT59" s="806"/>
      <c r="ADU59" s="806"/>
      <c r="ADV59" s="806"/>
      <c r="ADW59" s="806"/>
      <c r="ADX59" s="806"/>
      <c r="ADY59" s="806"/>
      <c r="ADZ59" s="806"/>
      <c r="AEA59" s="806"/>
      <c r="AEB59" s="806"/>
      <c r="AEC59" s="806"/>
      <c r="AED59" s="806"/>
      <c r="AEE59" s="806"/>
      <c r="AEF59" s="806"/>
      <c r="AEG59" s="806"/>
      <c r="AEH59" s="806"/>
      <c r="AEI59" s="806"/>
      <c r="AEJ59" s="806"/>
      <c r="AEK59" s="806"/>
      <c r="AEL59" s="806"/>
      <c r="AEM59" s="806"/>
      <c r="AEN59" s="806"/>
      <c r="AEO59" s="806"/>
      <c r="AEP59" s="806"/>
      <c r="AEQ59" s="806"/>
      <c r="AER59" s="806"/>
      <c r="AES59" s="806"/>
      <c r="AET59" s="806"/>
      <c r="AEU59" s="806"/>
      <c r="AEV59" s="806"/>
      <c r="AEW59" s="806"/>
      <c r="AEX59" s="806"/>
      <c r="AEY59" s="806"/>
      <c r="AEZ59" s="806"/>
      <c r="AFA59" s="806"/>
      <c r="AFB59" s="806"/>
      <c r="AFC59" s="806"/>
      <c r="AFD59" s="806"/>
      <c r="AFE59" s="806"/>
      <c r="AFF59" s="806"/>
      <c r="AFG59" s="806"/>
      <c r="AFH59" s="806"/>
      <c r="AFI59" s="806"/>
      <c r="AFJ59" s="806"/>
      <c r="AFK59" s="806"/>
      <c r="AFL59" s="806"/>
      <c r="AFM59" s="806"/>
      <c r="AFN59" s="806"/>
      <c r="AFO59" s="806"/>
      <c r="AFP59" s="806"/>
      <c r="AFQ59" s="806"/>
      <c r="AFR59" s="806"/>
      <c r="AFS59" s="806"/>
      <c r="AFT59" s="806"/>
      <c r="AFU59" s="806"/>
      <c r="AFV59" s="806"/>
      <c r="AFW59" s="806"/>
      <c r="AFX59" s="806"/>
      <c r="AFY59" s="806"/>
      <c r="AFZ59" s="806"/>
      <c r="AGA59" s="806"/>
      <c r="AGB59" s="806"/>
      <c r="AGC59" s="806"/>
      <c r="AGD59" s="806"/>
      <c r="AGE59" s="806"/>
      <c r="AGF59" s="806"/>
      <c r="AGG59" s="806"/>
      <c r="AGH59" s="806"/>
      <c r="AGI59" s="806"/>
      <c r="AGJ59" s="806"/>
      <c r="AGK59" s="806"/>
      <c r="AGL59" s="806"/>
      <c r="AGM59" s="806"/>
      <c r="AGN59" s="806"/>
      <c r="AGO59" s="806"/>
      <c r="AGP59" s="806"/>
      <c r="AGQ59" s="806"/>
      <c r="AGR59" s="806"/>
      <c r="AGS59" s="806"/>
      <c r="AGT59" s="806"/>
      <c r="AGU59" s="806"/>
      <c r="AGV59" s="806"/>
      <c r="AGW59" s="806"/>
      <c r="AGX59" s="806"/>
      <c r="AGY59" s="806"/>
      <c r="AGZ59" s="806"/>
      <c r="AHA59" s="806"/>
      <c r="AHB59" s="806"/>
      <c r="AHC59" s="806"/>
      <c r="AHD59" s="806"/>
      <c r="AHE59" s="806"/>
      <c r="AHF59" s="806"/>
      <c r="AHG59" s="806"/>
      <c r="AHH59" s="806"/>
      <c r="AHI59" s="806"/>
      <c r="AHJ59" s="806"/>
      <c r="AHK59" s="806"/>
      <c r="AHL59" s="806"/>
      <c r="AHM59" s="806"/>
      <c r="AHN59" s="806"/>
      <c r="AHO59" s="806"/>
      <c r="AHP59" s="806"/>
      <c r="AHQ59" s="806"/>
      <c r="AHR59" s="806"/>
      <c r="AHS59" s="806"/>
      <c r="AHT59" s="806"/>
      <c r="AHU59" s="806"/>
      <c r="AHV59" s="806"/>
      <c r="AHW59" s="806"/>
      <c r="AHX59" s="806"/>
      <c r="AHY59" s="806"/>
      <c r="AHZ59" s="806"/>
      <c r="AIA59" s="806"/>
      <c r="AIB59" s="806"/>
      <c r="AIC59" s="806"/>
      <c r="AID59" s="806"/>
      <c r="AIE59" s="806"/>
      <c r="AIF59" s="806"/>
      <c r="AIG59" s="806"/>
      <c r="AIH59" s="806"/>
      <c r="AII59" s="806"/>
      <c r="AIJ59" s="806"/>
      <c r="AIK59" s="806"/>
      <c r="AIL59" s="806"/>
      <c r="AIM59" s="806"/>
      <c r="AIN59" s="806"/>
      <c r="AIO59" s="806"/>
      <c r="AIP59" s="806"/>
      <c r="AIQ59" s="806"/>
      <c r="AIR59" s="806"/>
      <c r="AIS59" s="806"/>
      <c r="AIT59" s="806"/>
      <c r="AIU59" s="806"/>
      <c r="AIV59" s="806"/>
      <c r="AIW59" s="806"/>
      <c r="AIX59" s="806"/>
      <c r="AIY59" s="806"/>
      <c r="AIZ59" s="806"/>
      <c r="AJA59" s="806"/>
      <c r="AJB59" s="806"/>
      <c r="AJC59" s="806"/>
      <c r="AJD59" s="806"/>
      <c r="AJE59" s="806"/>
      <c r="AJF59" s="806"/>
      <c r="AJG59" s="806"/>
      <c r="AJH59" s="806"/>
      <c r="AJI59" s="806"/>
      <c r="AJJ59" s="806"/>
      <c r="AJK59" s="806"/>
      <c r="AJL59" s="806"/>
      <c r="AJM59" s="806"/>
      <c r="AJN59" s="806"/>
      <c r="AJO59" s="806"/>
      <c r="AJP59" s="806"/>
      <c r="AJQ59" s="806"/>
      <c r="AJR59" s="806"/>
      <c r="AJS59" s="806"/>
      <c r="AJT59" s="806"/>
      <c r="AJU59" s="806"/>
      <c r="AJV59" s="806"/>
      <c r="AJW59" s="806"/>
      <c r="AJX59" s="806"/>
      <c r="AJY59" s="806"/>
      <c r="AJZ59" s="806"/>
      <c r="AKA59" s="806"/>
      <c r="AKB59" s="806"/>
      <c r="AKC59" s="806"/>
      <c r="AKD59" s="806"/>
      <c r="AKE59" s="806"/>
      <c r="AKF59" s="806"/>
      <c r="AKG59" s="806"/>
      <c r="AKH59" s="806"/>
      <c r="AKI59" s="806"/>
      <c r="AKJ59" s="806"/>
      <c r="AKK59" s="806"/>
      <c r="AKL59" s="806"/>
      <c r="AKM59" s="806"/>
      <c r="AKN59" s="806"/>
      <c r="AKO59" s="806"/>
      <c r="AKP59" s="806"/>
      <c r="AKQ59" s="806"/>
      <c r="AKR59" s="806"/>
      <c r="AKS59" s="806"/>
      <c r="AKT59" s="806"/>
      <c r="AKU59" s="806"/>
      <c r="AKV59" s="806"/>
      <c r="AKW59" s="806"/>
      <c r="AKX59" s="806"/>
      <c r="AKY59" s="806"/>
      <c r="AKZ59" s="806"/>
      <c r="ALA59" s="806"/>
      <c r="ALB59" s="806"/>
      <c r="ALC59" s="806"/>
      <c r="ALD59" s="806"/>
      <c r="ALE59" s="806"/>
      <c r="ALF59" s="806"/>
      <c r="ALG59" s="806"/>
      <c r="ALH59" s="806"/>
      <c r="ALI59" s="806"/>
      <c r="ALJ59" s="806"/>
      <c r="ALK59" s="806"/>
      <c r="ALL59" s="806"/>
      <c r="ALM59" s="806"/>
      <c r="ALN59" s="806"/>
      <c r="ALO59" s="806"/>
      <c r="ALP59" s="806"/>
      <c r="ALQ59" s="806"/>
      <c r="ALR59" s="806"/>
      <c r="ALS59" s="806"/>
      <c r="ALT59" s="806"/>
      <c r="ALU59" s="806"/>
      <c r="ALV59" s="806"/>
      <c r="ALW59" s="806"/>
      <c r="ALX59" s="806"/>
      <c r="ALY59" s="806"/>
      <c r="ALZ59" s="806"/>
      <c r="AMA59" s="806"/>
      <c r="AMB59" s="806"/>
      <c r="AMC59" s="806"/>
      <c r="AMD59" s="806"/>
      <c r="AME59" s="806"/>
      <c r="AMF59" s="806"/>
      <c r="AMG59" s="806"/>
      <c r="AMH59" s="806"/>
      <c r="AMI59" s="806"/>
      <c r="AMJ59" s="806"/>
    </row>
    <row r="60" spans="1:1024" s="367" customFormat="1" ht="109.5" customHeight="1">
      <c r="A60" s="997" t="s">
        <v>2850</v>
      </c>
      <c r="B60" s="998" t="s">
        <v>1481</v>
      </c>
      <c r="C60" s="1032"/>
      <c r="D60" s="999" t="s">
        <v>2851</v>
      </c>
      <c r="E60" s="999" t="s">
        <v>2852</v>
      </c>
      <c r="F60" s="1033">
        <v>562</v>
      </c>
      <c r="G60" s="1033">
        <f t="shared" si="0"/>
        <v>562</v>
      </c>
      <c r="J60" s="982"/>
      <c r="K60" s="1003"/>
      <c r="L60" s="806"/>
      <c r="M60" s="806"/>
      <c r="N60" s="806"/>
      <c r="O60" s="806"/>
      <c r="P60" s="806"/>
      <c r="Q60" s="806"/>
      <c r="R60" s="806"/>
      <c r="S60" s="806"/>
      <c r="T60" s="806"/>
      <c r="U60" s="806"/>
      <c r="V60" s="806"/>
      <c r="W60" s="806"/>
      <c r="X60" s="806"/>
      <c r="Y60" s="806"/>
      <c r="Z60" s="806"/>
      <c r="AA60" s="806"/>
      <c r="AB60" s="806"/>
      <c r="AC60" s="806"/>
      <c r="AD60" s="806"/>
      <c r="AE60" s="806"/>
      <c r="AF60" s="806"/>
      <c r="AG60" s="806"/>
      <c r="AH60" s="806"/>
      <c r="AI60" s="806"/>
      <c r="AJ60" s="806"/>
      <c r="AK60" s="806"/>
      <c r="AL60" s="806"/>
      <c r="AM60" s="806"/>
      <c r="AN60" s="806"/>
      <c r="AO60" s="806"/>
      <c r="AP60" s="806"/>
      <c r="AQ60" s="806"/>
      <c r="AR60" s="806"/>
      <c r="AS60" s="806"/>
      <c r="AT60" s="806"/>
      <c r="AU60" s="806"/>
      <c r="AV60" s="806"/>
      <c r="AW60" s="806"/>
      <c r="AX60" s="806"/>
      <c r="AY60" s="806"/>
      <c r="AZ60" s="806"/>
      <c r="BA60" s="806"/>
      <c r="BB60" s="806"/>
      <c r="BC60" s="806"/>
      <c r="BD60" s="806"/>
      <c r="BE60" s="806"/>
      <c r="BF60" s="806"/>
      <c r="BG60" s="806"/>
      <c r="BH60" s="806"/>
      <c r="BI60" s="806"/>
      <c r="BJ60" s="806"/>
      <c r="BK60" s="806"/>
      <c r="BL60" s="806"/>
      <c r="BM60" s="806"/>
      <c r="BN60" s="806"/>
      <c r="BO60" s="806"/>
      <c r="BP60" s="806"/>
      <c r="BQ60" s="806"/>
      <c r="BR60" s="806"/>
      <c r="BS60" s="806"/>
      <c r="BT60" s="806"/>
      <c r="BU60" s="806"/>
      <c r="BV60" s="806"/>
      <c r="BW60" s="806"/>
      <c r="BX60" s="806"/>
      <c r="BY60" s="806"/>
      <c r="BZ60" s="806"/>
      <c r="CA60" s="806"/>
      <c r="CB60" s="806"/>
      <c r="CC60" s="806"/>
      <c r="CD60" s="806"/>
      <c r="CE60" s="806"/>
      <c r="CF60" s="806"/>
      <c r="CG60" s="806"/>
      <c r="CH60" s="806"/>
      <c r="CI60" s="806"/>
      <c r="CJ60" s="806"/>
      <c r="CK60" s="806"/>
      <c r="CL60" s="806"/>
      <c r="CM60" s="806"/>
      <c r="CN60" s="806"/>
      <c r="CO60" s="806"/>
      <c r="CP60" s="806"/>
      <c r="CQ60" s="806"/>
      <c r="CR60" s="806"/>
      <c r="CS60" s="806"/>
      <c r="CT60" s="806"/>
      <c r="CU60" s="806"/>
      <c r="CV60" s="806"/>
      <c r="CW60" s="806"/>
      <c r="CX60" s="806"/>
      <c r="CY60" s="806"/>
      <c r="CZ60" s="806"/>
      <c r="DA60" s="806"/>
      <c r="DB60" s="806"/>
      <c r="DC60" s="806"/>
      <c r="DD60" s="806"/>
      <c r="DE60" s="806"/>
      <c r="DF60" s="806"/>
      <c r="DG60" s="806"/>
      <c r="DH60" s="806"/>
      <c r="DI60" s="806"/>
      <c r="DJ60" s="806"/>
      <c r="DK60" s="806"/>
      <c r="DL60" s="806"/>
      <c r="DM60" s="806"/>
      <c r="DN60" s="806"/>
      <c r="DO60" s="806"/>
      <c r="DP60" s="806"/>
      <c r="DQ60" s="806"/>
      <c r="DR60" s="806"/>
      <c r="DS60" s="806"/>
      <c r="DT60" s="806"/>
      <c r="DU60" s="806"/>
      <c r="DV60" s="806"/>
      <c r="DW60" s="806"/>
      <c r="DX60" s="806"/>
      <c r="DY60" s="806"/>
      <c r="DZ60" s="806"/>
      <c r="EA60" s="806"/>
      <c r="EB60" s="806"/>
      <c r="EC60" s="806"/>
      <c r="ED60" s="806"/>
      <c r="EE60" s="806"/>
      <c r="EF60" s="806"/>
      <c r="EG60" s="806"/>
      <c r="EH60" s="806"/>
      <c r="EI60" s="806"/>
      <c r="EJ60" s="806"/>
      <c r="EK60" s="806"/>
      <c r="EL60" s="806"/>
      <c r="EM60" s="806"/>
      <c r="EN60" s="806"/>
      <c r="EO60" s="806"/>
      <c r="EP60" s="806"/>
      <c r="EQ60" s="806"/>
      <c r="ER60" s="806"/>
      <c r="ES60" s="806"/>
      <c r="ET60" s="806"/>
      <c r="EU60" s="806"/>
      <c r="EV60" s="806"/>
      <c r="EW60" s="806"/>
      <c r="EX60" s="806"/>
      <c r="EY60" s="806"/>
      <c r="EZ60" s="806"/>
      <c r="FA60" s="806"/>
      <c r="FB60" s="806"/>
      <c r="FC60" s="806"/>
      <c r="FD60" s="806"/>
      <c r="FE60" s="806"/>
      <c r="FF60" s="806"/>
      <c r="FG60" s="806"/>
      <c r="FH60" s="806"/>
      <c r="FI60" s="806"/>
      <c r="FJ60" s="806"/>
      <c r="FK60" s="806"/>
      <c r="FL60" s="806"/>
      <c r="FM60" s="806"/>
      <c r="FN60" s="806"/>
      <c r="FO60" s="806"/>
      <c r="FP60" s="806"/>
      <c r="FQ60" s="806"/>
      <c r="FR60" s="806"/>
      <c r="FS60" s="806"/>
      <c r="FT60" s="806"/>
      <c r="FU60" s="806"/>
      <c r="FV60" s="806"/>
      <c r="FW60" s="806"/>
      <c r="FX60" s="806"/>
      <c r="FY60" s="806"/>
      <c r="FZ60" s="806"/>
      <c r="GA60" s="806"/>
      <c r="GB60" s="806"/>
      <c r="GC60" s="806"/>
      <c r="GD60" s="806"/>
      <c r="GE60" s="806"/>
      <c r="GF60" s="806"/>
      <c r="GG60" s="806"/>
      <c r="GH60" s="806"/>
      <c r="GI60" s="806"/>
      <c r="GJ60" s="806"/>
      <c r="GK60" s="806"/>
      <c r="GL60" s="806"/>
      <c r="GM60" s="806"/>
      <c r="GN60" s="806"/>
      <c r="GO60" s="806"/>
      <c r="GP60" s="806"/>
      <c r="GQ60" s="806"/>
      <c r="GR60" s="806"/>
      <c r="GS60" s="806"/>
      <c r="GT60" s="806"/>
      <c r="GU60" s="806"/>
      <c r="GV60" s="806"/>
      <c r="GW60" s="806"/>
      <c r="GX60" s="806"/>
      <c r="GY60" s="806"/>
      <c r="GZ60" s="806"/>
      <c r="HA60" s="806"/>
      <c r="HB60" s="806"/>
      <c r="HC60" s="806"/>
      <c r="HD60" s="806"/>
      <c r="HE60" s="806"/>
      <c r="HF60" s="806"/>
      <c r="HG60" s="806"/>
      <c r="HH60" s="806"/>
      <c r="HI60" s="806"/>
      <c r="HJ60" s="806"/>
      <c r="HK60" s="806"/>
      <c r="HL60" s="806"/>
      <c r="HM60" s="806"/>
      <c r="HN60" s="806"/>
      <c r="HO60" s="806"/>
      <c r="HP60" s="806"/>
      <c r="HQ60" s="806"/>
      <c r="HR60" s="806"/>
      <c r="HS60" s="806"/>
      <c r="HT60" s="806"/>
      <c r="HU60" s="806"/>
      <c r="HV60" s="806"/>
      <c r="HW60" s="806"/>
      <c r="HX60" s="806"/>
      <c r="HY60" s="806"/>
      <c r="HZ60" s="806"/>
      <c r="IA60" s="806"/>
      <c r="IB60" s="806"/>
      <c r="IC60" s="806"/>
      <c r="ID60" s="806"/>
      <c r="IE60" s="806"/>
      <c r="IF60" s="806"/>
      <c r="IG60" s="806"/>
      <c r="IH60" s="806"/>
      <c r="II60" s="806"/>
      <c r="IJ60" s="806"/>
      <c r="IK60" s="806"/>
      <c r="IL60" s="806"/>
      <c r="IM60" s="806"/>
      <c r="IN60" s="806"/>
      <c r="IO60" s="806"/>
      <c r="IP60" s="806"/>
      <c r="IQ60" s="806"/>
      <c r="IR60" s="806"/>
      <c r="IS60" s="806"/>
      <c r="IT60" s="806"/>
      <c r="IU60" s="806"/>
      <c r="IV60" s="806"/>
      <c r="IW60" s="806"/>
      <c r="IX60" s="806"/>
      <c r="IY60" s="806"/>
      <c r="IZ60" s="806"/>
      <c r="JA60" s="806"/>
      <c r="JB60" s="806"/>
      <c r="JC60" s="806"/>
      <c r="JD60" s="806"/>
      <c r="JE60" s="806"/>
      <c r="JF60" s="806"/>
      <c r="JG60" s="806"/>
      <c r="JH60" s="806"/>
      <c r="JI60" s="806"/>
      <c r="JJ60" s="806"/>
      <c r="JK60" s="806"/>
      <c r="JL60" s="806"/>
      <c r="JM60" s="806"/>
      <c r="JN60" s="806"/>
      <c r="JO60" s="806"/>
      <c r="JP60" s="806"/>
      <c r="JQ60" s="806"/>
      <c r="JR60" s="806"/>
      <c r="JS60" s="806"/>
      <c r="JT60" s="806"/>
      <c r="JU60" s="806"/>
      <c r="JV60" s="806"/>
      <c r="JW60" s="806"/>
      <c r="JX60" s="806"/>
      <c r="JY60" s="806"/>
      <c r="JZ60" s="806"/>
      <c r="KA60" s="806"/>
      <c r="KB60" s="806"/>
      <c r="KC60" s="806"/>
      <c r="KD60" s="806"/>
      <c r="KE60" s="806"/>
      <c r="KF60" s="806"/>
      <c r="KG60" s="806"/>
      <c r="KH60" s="806"/>
      <c r="KI60" s="806"/>
      <c r="KJ60" s="806"/>
      <c r="KK60" s="806"/>
      <c r="KL60" s="806"/>
      <c r="KM60" s="806"/>
      <c r="KN60" s="806"/>
      <c r="KO60" s="806"/>
      <c r="KP60" s="806"/>
      <c r="KQ60" s="806"/>
      <c r="KR60" s="806"/>
      <c r="KS60" s="806"/>
      <c r="KT60" s="806"/>
      <c r="KU60" s="806"/>
      <c r="KV60" s="806"/>
      <c r="KW60" s="806"/>
      <c r="KX60" s="806"/>
      <c r="KY60" s="806"/>
      <c r="KZ60" s="806"/>
      <c r="LA60" s="806"/>
      <c r="LB60" s="806"/>
      <c r="LC60" s="806"/>
      <c r="LD60" s="806"/>
      <c r="LE60" s="806"/>
      <c r="LF60" s="806"/>
      <c r="LG60" s="806"/>
      <c r="LH60" s="806"/>
      <c r="LI60" s="806"/>
      <c r="LJ60" s="806"/>
      <c r="LK60" s="806"/>
      <c r="LL60" s="806"/>
      <c r="LM60" s="806"/>
      <c r="LN60" s="806"/>
      <c r="LO60" s="806"/>
      <c r="LP60" s="806"/>
      <c r="LQ60" s="806"/>
      <c r="LR60" s="806"/>
      <c r="LS60" s="806"/>
      <c r="LT60" s="806"/>
      <c r="LU60" s="806"/>
      <c r="LV60" s="806"/>
      <c r="LW60" s="806"/>
      <c r="LX60" s="806"/>
      <c r="LY60" s="806"/>
      <c r="LZ60" s="806"/>
      <c r="MA60" s="806"/>
      <c r="MB60" s="806"/>
      <c r="MC60" s="806"/>
      <c r="MD60" s="806"/>
      <c r="ME60" s="806"/>
      <c r="MF60" s="806"/>
      <c r="MG60" s="806"/>
      <c r="MH60" s="806"/>
      <c r="MI60" s="806"/>
      <c r="MJ60" s="806"/>
      <c r="MK60" s="806"/>
      <c r="ML60" s="806"/>
      <c r="MM60" s="806"/>
      <c r="MN60" s="806"/>
      <c r="MO60" s="806"/>
      <c r="MP60" s="806"/>
      <c r="MQ60" s="806"/>
      <c r="MR60" s="806"/>
      <c r="MS60" s="806"/>
      <c r="MT60" s="806"/>
      <c r="MU60" s="806"/>
      <c r="MV60" s="806"/>
      <c r="MW60" s="806"/>
      <c r="MX60" s="806"/>
      <c r="MY60" s="806"/>
      <c r="MZ60" s="806"/>
      <c r="NA60" s="806"/>
      <c r="NB60" s="806"/>
      <c r="NC60" s="806"/>
      <c r="ND60" s="806"/>
      <c r="NE60" s="806"/>
      <c r="NF60" s="806"/>
      <c r="NG60" s="806"/>
      <c r="NH60" s="806"/>
      <c r="NI60" s="806"/>
      <c r="NJ60" s="806"/>
      <c r="NK60" s="806"/>
      <c r="NL60" s="806"/>
      <c r="NM60" s="806"/>
      <c r="NN60" s="806"/>
      <c r="NO60" s="806"/>
      <c r="NP60" s="806"/>
      <c r="NQ60" s="806"/>
      <c r="NR60" s="806"/>
      <c r="NS60" s="806"/>
      <c r="NT60" s="806"/>
      <c r="NU60" s="806"/>
      <c r="NV60" s="806"/>
      <c r="NW60" s="806"/>
      <c r="NX60" s="806"/>
      <c r="NY60" s="806"/>
      <c r="NZ60" s="806"/>
      <c r="OA60" s="806"/>
      <c r="OB60" s="806"/>
      <c r="OC60" s="806"/>
      <c r="OD60" s="806"/>
      <c r="OE60" s="806"/>
      <c r="OF60" s="806"/>
      <c r="OG60" s="806"/>
      <c r="OH60" s="806"/>
      <c r="OI60" s="806"/>
      <c r="OJ60" s="806"/>
      <c r="OK60" s="806"/>
      <c r="OL60" s="806"/>
      <c r="OM60" s="806"/>
      <c r="ON60" s="806"/>
      <c r="OO60" s="806"/>
      <c r="OP60" s="806"/>
      <c r="OQ60" s="806"/>
      <c r="OR60" s="806"/>
      <c r="OS60" s="806"/>
      <c r="OT60" s="806"/>
      <c r="OU60" s="806"/>
      <c r="OV60" s="806"/>
      <c r="OW60" s="806"/>
      <c r="OX60" s="806"/>
      <c r="OY60" s="806"/>
      <c r="OZ60" s="806"/>
      <c r="PA60" s="806"/>
      <c r="PB60" s="806"/>
      <c r="PC60" s="806"/>
      <c r="PD60" s="806"/>
      <c r="PE60" s="806"/>
      <c r="PF60" s="806"/>
      <c r="PG60" s="806"/>
      <c r="PH60" s="806"/>
      <c r="PI60" s="806"/>
      <c r="PJ60" s="806"/>
      <c r="PK60" s="806"/>
      <c r="PL60" s="806"/>
      <c r="PM60" s="806"/>
      <c r="PN60" s="806"/>
      <c r="PO60" s="806"/>
      <c r="PP60" s="806"/>
      <c r="PQ60" s="806"/>
      <c r="PR60" s="806"/>
      <c r="PS60" s="806"/>
      <c r="PT60" s="806"/>
      <c r="PU60" s="806"/>
      <c r="PV60" s="806"/>
      <c r="PW60" s="806"/>
      <c r="PX60" s="806"/>
      <c r="PY60" s="806"/>
      <c r="PZ60" s="806"/>
      <c r="QA60" s="806"/>
      <c r="QB60" s="806"/>
      <c r="QC60" s="806"/>
      <c r="QD60" s="806"/>
      <c r="QE60" s="806"/>
      <c r="QF60" s="806"/>
      <c r="QG60" s="806"/>
      <c r="QH60" s="806"/>
      <c r="QI60" s="806"/>
      <c r="QJ60" s="806"/>
      <c r="QK60" s="806"/>
      <c r="QL60" s="806"/>
      <c r="QM60" s="806"/>
      <c r="QN60" s="806"/>
      <c r="QO60" s="806"/>
      <c r="QP60" s="806"/>
      <c r="QQ60" s="806"/>
      <c r="QR60" s="806"/>
      <c r="QS60" s="806"/>
      <c r="QT60" s="806"/>
      <c r="QU60" s="806"/>
      <c r="QV60" s="806"/>
      <c r="QW60" s="806"/>
      <c r="QX60" s="806"/>
      <c r="QY60" s="806"/>
      <c r="QZ60" s="806"/>
      <c r="RA60" s="806"/>
      <c r="RB60" s="806"/>
      <c r="RC60" s="806"/>
      <c r="RD60" s="806"/>
      <c r="RE60" s="806"/>
      <c r="RF60" s="806"/>
      <c r="RG60" s="806"/>
      <c r="RH60" s="806"/>
      <c r="RI60" s="806"/>
      <c r="RJ60" s="806"/>
      <c r="RK60" s="806"/>
      <c r="RL60" s="806"/>
      <c r="RM60" s="806"/>
      <c r="RN60" s="806"/>
      <c r="RO60" s="806"/>
      <c r="RP60" s="806"/>
      <c r="RQ60" s="806"/>
      <c r="RR60" s="806"/>
      <c r="RS60" s="806"/>
      <c r="RT60" s="806"/>
      <c r="RU60" s="806"/>
      <c r="RV60" s="806"/>
      <c r="RW60" s="806"/>
      <c r="RX60" s="806"/>
      <c r="RY60" s="806"/>
      <c r="RZ60" s="806"/>
      <c r="SA60" s="806"/>
      <c r="SB60" s="806"/>
      <c r="SC60" s="806"/>
      <c r="SD60" s="806"/>
      <c r="SE60" s="806"/>
      <c r="SF60" s="806"/>
      <c r="SG60" s="806"/>
      <c r="SH60" s="806"/>
      <c r="SI60" s="806"/>
      <c r="SJ60" s="806"/>
      <c r="SK60" s="806"/>
      <c r="SL60" s="806"/>
      <c r="SM60" s="806"/>
      <c r="SN60" s="806"/>
      <c r="SO60" s="806"/>
      <c r="SP60" s="806"/>
      <c r="SQ60" s="806"/>
      <c r="SR60" s="806"/>
      <c r="SS60" s="806"/>
      <c r="ST60" s="806"/>
      <c r="SU60" s="806"/>
      <c r="SV60" s="806"/>
      <c r="SW60" s="806"/>
      <c r="SX60" s="806"/>
      <c r="SY60" s="806"/>
      <c r="SZ60" s="806"/>
      <c r="TA60" s="806"/>
      <c r="TB60" s="806"/>
      <c r="TC60" s="806"/>
      <c r="TD60" s="806"/>
      <c r="TE60" s="806"/>
      <c r="TF60" s="806"/>
      <c r="TG60" s="806"/>
      <c r="TH60" s="806"/>
      <c r="TI60" s="806"/>
      <c r="TJ60" s="806"/>
      <c r="TK60" s="806"/>
      <c r="TL60" s="806"/>
      <c r="TM60" s="806"/>
      <c r="TN60" s="806"/>
      <c r="TO60" s="806"/>
      <c r="TP60" s="806"/>
      <c r="TQ60" s="806"/>
      <c r="TR60" s="806"/>
      <c r="TS60" s="806"/>
      <c r="TT60" s="806"/>
      <c r="TU60" s="806"/>
      <c r="TV60" s="806"/>
      <c r="TW60" s="806"/>
      <c r="TX60" s="806"/>
      <c r="TY60" s="806"/>
      <c r="TZ60" s="806"/>
      <c r="UA60" s="806"/>
      <c r="UB60" s="806"/>
      <c r="UC60" s="806"/>
      <c r="UD60" s="806"/>
      <c r="UE60" s="806"/>
      <c r="UF60" s="806"/>
      <c r="UG60" s="806"/>
      <c r="UH60" s="806"/>
      <c r="UI60" s="806"/>
      <c r="UJ60" s="806"/>
      <c r="UK60" s="806"/>
      <c r="UL60" s="806"/>
      <c r="UM60" s="806"/>
      <c r="UN60" s="806"/>
      <c r="UO60" s="806"/>
      <c r="UP60" s="806"/>
      <c r="UQ60" s="806"/>
      <c r="UR60" s="806"/>
      <c r="US60" s="806"/>
      <c r="UT60" s="806"/>
      <c r="UU60" s="806"/>
      <c r="UV60" s="806"/>
      <c r="UW60" s="806"/>
      <c r="UX60" s="806"/>
      <c r="UY60" s="806"/>
      <c r="UZ60" s="806"/>
      <c r="VA60" s="806"/>
      <c r="VB60" s="806"/>
      <c r="VC60" s="806"/>
      <c r="VD60" s="806"/>
      <c r="VE60" s="806"/>
      <c r="VF60" s="806"/>
      <c r="VG60" s="806"/>
      <c r="VH60" s="806"/>
      <c r="VI60" s="806"/>
      <c r="VJ60" s="806"/>
      <c r="VK60" s="806"/>
      <c r="VL60" s="806"/>
      <c r="VM60" s="806"/>
      <c r="VN60" s="806"/>
      <c r="VO60" s="806"/>
      <c r="VP60" s="806"/>
      <c r="VQ60" s="806"/>
      <c r="VR60" s="806"/>
      <c r="VS60" s="806"/>
      <c r="VT60" s="806"/>
      <c r="VU60" s="806"/>
      <c r="VV60" s="806"/>
      <c r="VW60" s="806"/>
      <c r="VX60" s="806"/>
      <c r="VY60" s="806"/>
      <c r="VZ60" s="806"/>
      <c r="WA60" s="806"/>
      <c r="WB60" s="806"/>
      <c r="WC60" s="806"/>
      <c r="WD60" s="806"/>
      <c r="WE60" s="806"/>
      <c r="WF60" s="806"/>
      <c r="WG60" s="806"/>
      <c r="WH60" s="806"/>
      <c r="WI60" s="806"/>
      <c r="WJ60" s="806"/>
      <c r="WK60" s="806"/>
      <c r="WL60" s="806"/>
      <c r="WM60" s="806"/>
      <c r="WN60" s="806"/>
      <c r="WO60" s="806"/>
      <c r="WP60" s="806"/>
      <c r="WQ60" s="806"/>
      <c r="WR60" s="806"/>
      <c r="WS60" s="806"/>
      <c r="WT60" s="806"/>
      <c r="WU60" s="806"/>
      <c r="WV60" s="806"/>
      <c r="WW60" s="806"/>
      <c r="WX60" s="806"/>
      <c r="WY60" s="806"/>
      <c r="WZ60" s="806"/>
      <c r="XA60" s="806"/>
      <c r="XB60" s="806"/>
      <c r="XC60" s="806"/>
      <c r="XD60" s="806"/>
      <c r="XE60" s="806"/>
      <c r="XF60" s="806"/>
      <c r="XG60" s="806"/>
      <c r="XH60" s="806"/>
      <c r="XI60" s="806"/>
      <c r="XJ60" s="806"/>
      <c r="XK60" s="806"/>
      <c r="XL60" s="806"/>
      <c r="XM60" s="806"/>
      <c r="XN60" s="806"/>
      <c r="XO60" s="806"/>
      <c r="XP60" s="806"/>
      <c r="XQ60" s="806"/>
      <c r="XR60" s="806"/>
      <c r="XS60" s="806"/>
      <c r="XT60" s="806"/>
      <c r="XU60" s="806"/>
      <c r="XV60" s="806"/>
      <c r="XW60" s="806"/>
      <c r="XX60" s="806"/>
      <c r="XY60" s="806"/>
      <c r="XZ60" s="806"/>
      <c r="YA60" s="806"/>
      <c r="YB60" s="806"/>
      <c r="YC60" s="806"/>
      <c r="YD60" s="806"/>
      <c r="YE60" s="806"/>
      <c r="YF60" s="806"/>
      <c r="YG60" s="806"/>
      <c r="YH60" s="806"/>
      <c r="YI60" s="806"/>
      <c r="YJ60" s="806"/>
      <c r="YK60" s="806"/>
      <c r="YL60" s="806"/>
      <c r="YM60" s="806"/>
      <c r="YN60" s="806"/>
      <c r="YO60" s="806"/>
      <c r="YP60" s="806"/>
      <c r="YQ60" s="806"/>
      <c r="YR60" s="806"/>
      <c r="YS60" s="806"/>
      <c r="YT60" s="806"/>
      <c r="YU60" s="806"/>
      <c r="YV60" s="806"/>
      <c r="YW60" s="806"/>
      <c r="YX60" s="806"/>
      <c r="YY60" s="806"/>
      <c r="YZ60" s="806"/>
      <c r="ZA60" s="806"/>
      <c r="ZB60" s="806"/>
      <c r="ZC60" s="806"/>
      <c r="ZD60" s="806"/>
      <c r="ZE60" s="806"/>
      <c r="ZF60" s="806"/>
      <c r="ZG60" s="806"/>
      <c r="ZH60" s="806"/>
      <c r="ZI60" s="806"/>
      <c r="ZJ60" s="806"/>
      <c r="ZK60" s="806"/>
      <c r="ZL60" s="806"/>
      <c r="ZM60" s="806"/>
      <c r="ZN60" s="806"/>
      <c r="ZO60" s="806"/>
      <c r="ZP60" s="806"/>
      <c r="ZQ60" s="806"/>
      <c r="ZR60" s="806"/>
      <c r="ZS60" s="806"/>
      <c r="ZT60" s="806"/>
      <c r="ZU60" s="806"/>
      <c r="ZV60" s="806"/>
      <c r="ZW60" s="806"/>
      <c r="ZX60" s="806"/>
      <c r="ZY60" s="806"/>
      <c r="ZZ60" s="806"/>
      <c r="AAA60" s="806"/>
      <c r="AAB60" s="806"/>
      <c r="AAC60" s="806"/>
      <c r="AAD60" s="806"/>
      <c r="AAE60" s="806"/>
      <c r="AAF60" s="806"/>
      <c r="AAG60" s="806"/>
      <c r="AAH60" s="806"/>
      <c r="AAI60" s="806"/>
      <c r="AAJ60" s="806"/>
      <c r="AAK60" s="806"/>
      <c r="AAL60" s="806"/>
      <c r="AAM60" s="806"/>
      <c r="AAN60" s="806"/>
      <c r="AAO60" s="806"/>
      <c r="AAP60" s="806"/>
      <c r="AAQ60" s="806"/>
      <c r="AAR60" s="806"/>
      <c r="AAS60" s="806"/>
      <c r="AAT60" s="806"/>
      <c r="AAU60" s="806"/>
      <c r="AAV60" s="806"/>
      <c r="AAW60" s="806"/>
      <c r="AAX60" s="806"/>
      <c r="AAY60" s="806"/>
      <c r="AAZ60" s="806"/>
      <c r="ABA60" s="806"/>
      <c r="ABB60" s="806"/>
      <c r="ABC60" s="806"/>
      <c r="ABD60" s="806"/>
      <c r="ABE60" s="806"/>
      <c r="ABF60" s="806"/>
      <c r="ABG60" s="806"/>
      <c r="ABH60" s="806"/>
      <c r="ABI60" s="806"/>
      <c r="ABJ60" s="806"/>
      <c r="ABK60" s="806"/>
      <c r="ABL60" s="806"/>
      <c r="ABM60" s="806"/>
      <c r="ABN60" s="806"/>
      <c r="ABO60" s="806"/>
      <c r="ABP60" s="806"/>
      <c r="ABQ60" s="806"/>
      <c r="ABR60" s="806"/>
      <c r="ABS60" s="806"/>
      <c r="ABT60" s="806"/>
      <c r="ABU60" s="806"/>
      <c r="ABV60" s="806"/>
      <c r="ABW60" s="806"/>
      <c r="ABX60" s="806"/>
      <c r="ABY60" s="806"/>
      <c r="ABZ60" s="806"/>
      <c r="ACA60" s="806"/>
      <c r="ACB60" s="806"/>
      <c r="ACC60" s="806"/>
      <c r="ACD60" s="806"/>
      <c r="ACE60" s="806"/>
      <c r="ACF60" s="806"/>
      <c r="ACG60" s="806"/>
      <c r="ACH60" s="806"/>
      <c r="ACI60" s="806"/>
      <c r="ACJ60" s="806"/>
      <c r="ACK60" s="806"/>
      <c r="ACL60" s="806"/>
      <c r="ACM60" s="806"/>
      <c r="ACN60" s="806"/>
      <c r="ACO60" s="806"/>
      <c r="ACP60" s="806"/>
      <c r="ACQ60" s="806"/>
      <c r="ACR60" s="806"/>
      <c r="ACS60" s="806"/>
      <c r="ACT60" s="806"/>
      <c r="ACU60" s="806"/>
      <c r="ACV60" s="806"/>
      <c r="ACW60" s="806"/>
      <c r="ACX60" s="806"/>
      <c r="ACY60" s="806"/>
      <c r="ACZ60" s="806"/>
      <c r="ADA60" s="806"/>
      <c r="ADB60" s="806"/>
      <c r="ADC60" s="806"/>
      <c r="ADD60" s="806"/>
      <c r="ADE60" s="806"/>
      <c r="ADF60" s="806"/>
      <c r="ADG60" s="806"/>
      <c r="ADH60" s="806"/>
      <c r="ADI60" s="806"/>
      <c r="ADJ60" s="806"/>
      <c r="ADK60" s="806"/>
      <c r="ADL60" s="806"/>
      <c r="ADM60" s="806"/>
      <c r="ADN60" s="806"/>
      <c r="ADO60" s="806"/>
      <c r="ADP60" s="806"/>
      <c r="ADQ60" s="806"/>
      <c r="ADR60" s="806"/>
      <c r="ADS60" s="806"/>
      <c r="ADT60" s="806"/>
      <c r="ADU60" s="806"/>
      <c r="ADV60" s="806"/>
      <c r="ADW60" s="806"/>
      <c r="ADX60" s="806"/>
      <c r="ADY60" s="806"/>
      <c r="ADZ60" s="806"/>
      <c r="AEA60" s="806"/>
      <c r="AEB60" s="806"/>
      <c r="AEC60" s="806"/>
      <c r="AED60" s="806"/>
      <c r="AEE60" s="806"/>
      <c r="AEF60" s="806"/>
      <c r="AEG60" s="806"/>
      <c r="AEH60" s="806"/>
      <c r="AEI60" s="806"/>
      <c r="AEJ60" s="806"/>
      <c r="AEK60" s="806"/>
      <c r="AEL60" s="806"/>
      <c r="AEM60" s="806"/>
      <c r="AEN60" s="806"/>
      <c r="AEO60" s="806"/>
      <c r="AEP60" s="806"/>
      <c r="AEQ60" s="806"/>
      <c r="AER60" s="806"/>
      <c r="AES60" s="806"/>
      <c r="AET60" s="806"/>
      <c r="AEU60" s="806"/>
      <c r="AEV60" s="806"/>
      <c r="AEW60" s="806"/>
      <c r="AEX60" s="806"/>
      <c r="AEY60" s="806"/>
      <c r="AEZ60" s="806"/>
      <c r="AFA60" s="806"/>
      <c r="AFB60" s="806"/>
      <c r="AFC60" s="806"/>
      <c r="AFD60" s="806"/>
      <c r="AFE60" s="806"/>
      <c r="AFF60" s="806"/>
      <c r="AFG60" s="806"/>
      <c r="AFH60" s="806"/>
      <c r="AFI60" s="806"/>
      <c r="AFJ60" s="806"/>
      <c r="AFK60" s="806"/>
      <c r="AFL60" s="806"/>
      <c r="AFM60" s="806"/>
      <c r="AFN60" s="806"/>
      <c r="AFO60" s="806"/>
      <c r="AFP60" s="806"/>
      <c r="AFQ60" s="806"/>
      <c r="AFR60" s="806"/>
      <c r="AFS60" s="806"/>
      <c r="AFT60" s="806"/>
      <c r="AFU60" s="806"/>
      <c r="AFV60" s="806"/>
      <c r="AFW60" s="806"/>
      <c r="AFX60" s="806"/>
      <c r="AFY60" s="806"/>
      <c r="AFZ60" s="806"/>
      <c r="AGA60" s="806"/>
      <c r="AGB60" s="806"/>
      <c r="AGC60" s="806"/>
      <c r="AGD60" s="806"/>
      <c r="AGE60" s="806"/>
      <c r="AGF60" s="806"/>
      <c r="AGG60" s="806"/>
      <c r="AGH60" s="806"/>
      <c r="AGI60" s="806"/>
      <c r="AGJ60" s="806"/>
      <c r="AGK60" s="806"/>
      <c r="AGL60" s="806"/>
      <c r="AGM60" s="806"/>
      <c r="AGN60" s="806"/>
      <c r="AGO60" s="806"/>
      <c r="AGP60" s="806"/>
      <c r="AGQ60" s="806"/>
      <c r="AGR60" s="806"/>
      <c r="AGS60" s="806"/>
      <c r="AGT60" s="806"/>
      <c r="AGU60" s="806"/>
      <c r="AGV60" s="806"/>
      <c r="AGW60" s="806"/>
      <c r="AGX60" s="806"/>
      <c r="AGY60" s="806"/>
      <c r="AGZ60" s="806"/>
      <c r="AHA60" s="806"/>
      <c r="AHB60" s="806"/>
      <c r="AHC60" s="806"/>
      <c r="AHD60" s="806"/>
      <c r="AHE60" s="806"/>
      <c r="AHF60" s="806"/>
      <c r="AHG60" s="806"/>
      <c r="AHH60" s="806"/>
      <c r="AHI60" s="806"/>
      <c r="AHJ60" s="806"/>
      <c r="AHK60" s="806"/>
      <c r="AHL60" s="806"/>
      <c r="AHM60" s="806"/>
      <c r="AHN60" s="806"/>
      <c r="AHO60" s="806"/>
      <c r="AHP60" s="806"/>
      <c r="AHQ60" s="806"/>
      <c r="AHR60" s="806"/>
      <c r="AHS60" s="806"/>
      <c r="AHT60" s="806"/>
      <c r="AHU60" s="806"/>
      <c r="AHV60" s="806"/>
      <c r="AHW60" s="806"/>
      <c r="AHX60" s="806"/>
      <c r="AHY60" s="806"/>
      <c r="AHZ60" s="806"/>
      <c r="AIA60" s="806"/>
      <c r="AIB60" s="806"/>
      <c r="AIC60" s="806"/>
      <c r="AID60" s="806"/>
      <c r="AIE60" s="806"/>
      <c r="AIF60" s="806"/>
      <c r="AIG60" s="806"/>
      <c r="AIH60" s="806"/>
      <c r="AII60" s="806"/>
      <c r="AIJ60" s="806"/>
      <c r="AIK60" s="806"/>
      <c r="AIL60" s="806"/>
      <c r="AIM60" s="806"/>
      <c r="AIN60" s="806"/>
      <c r="AIO60" s="806"/>
      <c r="AIP60" s="806"/>
      <c r="AIQ60" s="806"/>
      <c r="AIR60" s="806"/>
      <c r="AIS60" s="806"/>
      <c r="AIT60" s="806"/>
      <c r="AIU60" s="806"/>
      <c r="AIV60" s="806"/>
      <c r="AIW60" s="806"/>
      <c r="AIX60" s="806"/>
      <c r="AIY60" s="806"/>
      <c r="AIZ60" s="806"/>
      <c r="AJA60" s="806"/>
      <c r="AJB60" s="806"/>
      <c r="AJC60" s="806"/>
      <c r="AJD60" s="806"/>
      <c r="AJE60" s="806"/>
      <c r="AJF60" s="806"/>
      <c r="AJG60" s="806"/>
      <c r="AJH60" s="806"/>
      <c r="AJI60" s="806"/>
      <c r="AJJ60" s="806"/>
      <c r="AJK60" s="806"/>
      <c r="AJL60" s="806"/>
      <c r="AJM60" s="806"/>
      <c r="AJN60" s="806"/>
      <c r="AJO60" s="806"/>
      <c r="AJP60" s="806"/>
      <c r="AJQ60" s="806"/>
      <c r="AJR60" s="806"/>
      <c r="AJS60" s="806"/>
      <c r="AJT60" s="806"/>
      <c r="AJU60" s="806"/>
      <c r="AJV60" s="806"/>
      <c r="AJW60" s="806"/>
      <c r="AJX60" s="806"/>
      <c r="AJY60" s="806"/>
      <c r="AJZ60" s="806"/>
      <c r="AKA60" s="806"/>
      <c r="AKB60" s="806"/>
      <c r="AKC60" s="806"/>
      <c r="AKD60" s="806"/>
      <c r="AKE60" s="806"/>
      <c r="AKF60" s="806"/>
      <c r="AKG60" s="806"/>
      <c r="AKH60" s="806"/>
      <c r="AKI60" s="806"/>
      <c r="AKJ60" s="806"/>
      <c r="AKK60" s="806"/>
      <c r="AKL60" s="806"/>
      <c r="AKM60" s="806"/>
      <c r="AKN60" s="806"/>
      <c r="AKO60" s="806"/>
      <c r="AKP60" s="806"/>
      <c r="AKQ60" s="806"/>
      <c r="AKR60" s="806"/>
      <c r="AKS60" s="806"/>
      <c r="AKT60" s="806"/>
      <c r="AKU60" s="806"/>
      <c r="AKV60" s="806"/>
      <c r="AKW60" s="806"/>
      <c r="AKX60" s="806"/>
      <c r="AKY60" s="806"/>
      <c r="AKZ60" s="806"/>
      <c r="ALA60" s="806"/>
      <c r="ALB60" s="806"/>
      <c r="ALC60" s="806"/>
      <c r="ALD60" s="806"/>
      <c r="ALE60" s="806"/>
      <c r="ALF60" s="806"/>
      <c r="ALG60" s="806"/>
      <c r="ALH60" s="806"/>
      <c r="ALI60" s="806"/>
      <c r="ALJ60" s="806"/>
      <c r="ALK60" s="806"/>
      <c r="ALL60" s="806"/>
      <c r="ALM60" s="806"/>
      <c r="ALN60" s="806"/>
      <c r="ALO60" s="806"/>
      <c r="ALP60" s="806"/>
      <c r="ALQ60" s="806"/>
      <c r="ALR60" s="806"/>
      <c r="ALS60" s="806"/>
      <c r="ALT60" s="806"/>
      <c r="ALU60" s="806"/>
      <c r="ALV60" s="806"/>
      <c r="ALW60" s="806"/>
      <c r="ALX60" s="806"/>
      <c r="ALY60" s="806"/>
      <c r="ALZ60" s="806"/>
      <c r="AMA60" s="806"/>
      <c r="AMB60" s="806"/>
      <c r="AMC60" s="806"/>
      <c r="AMD60" s="806"/>
      <c r="AME60" s="806"/>
      <c r="AMF60" s="806"/>
      <c r="AMG60" s="806"/>
      <c r="AMH60" s="806"/>
      <c r="AMI60" s="806"/>
      <c r="AMJ60" s="806"/>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scale="68" orientation="landscape"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CFF"/>
  </sheetPr>
  <dimension ref="A1:AMJ7"/>
  <sheetViews>
    <sheetView zoomScale="90" zoomScaleNormal="90" workbookViewId="0">
      <pane xSplit="1" ySplit="6" topLeftCell="B7" activePane="bottomRight" state="frozen"/>
      <selection pane="topRight" activeCell="B1" sqref="B1"/>
      <selection pane="bottomLeft" activeCell="A7" sqref="A7"/>
      <selection pane="bottomRight" activeCell="E17" sqref="E17"/>
    </sheetView>
  </sheetViews>
  <sheetFormatPr defaultColWidth="9.140625" defaultRowHeight="15"/>
  <cols>
    <col min="1" max="2" width="15.140625" style="65" customWidth="1"/>
    <col min="3" max="3" width="21.85546875" style="65" customWidth="1"/>
    <col min="4" max="4" width="45.28515625" style="65" customWidth="1"/>
    <col min="5" max="5" width="83.42578125" style="65" customWidth="1"/>
    <col min="6" max="6" width="16.28515625" style="249" customWidth="1"/>
    <col min="7" max="7" width="14" style="65" customWidth="1"/>
    <col min="8" max="8" width="15.5703125" style="65" customWidth="1"/>
    <col min="9" max="1024" width="9.140625" style="65"/>
  </cols>
  <sheetData>
    <row r="1" spans="1:10">
      <c r="E1" s="250" t="s">
        <v>1473</v>
      </c>
      <c r="F1" s="251"/>
    </row>
    <row r="2" spans="1:10" ht="15.75">
      <c r="E2" s="250" t="s">
        <v>1474</v>
      </c>
      <c r="F2" s="251"/>
      <c r="H2" s="1287" t="s">
        <v>65</v>
      </c>
      <c r="I2" s="1287"/>
    </row>
    <row r="3" spans="1:10">
      <c r="E3" s="250" t="s">
        <v>1475</v>
      </c>
      <c r="F3" s="251"/>
      <c r="H3" s="223" t="s">
        <v>66</v>
      </c>
      <c r="I3" s="224">
        <v>0</v>
      </c>
    </row>
    <row r="4" spans="1:10">
      <c r="E4" s="250" t="s">
        <v>1476</v>
      </c>
      <c r="F4" s="251"/>
    </row>
    <row r="5" spans="1:10">
      <c r="E5" s="252"/>
    </row>
    <row r="6" spans="1:10" ht="48">
      <c r="A6" s="253" t="s">
        <v>129</v>
      </c>
      <c r="B6" s="253" t="s">
        <v>1477</v>
      </c>
      <c r="C6" s="253" t="s">
        <v>1478</v>
      </c>
      <c r="D6" s="253" t="s">
        <v>69</v>
      </c>
      <c r="E6" s="253" t="s">
        <v>148</v>
      </c>
      <c r="F6" s="254" t="s">
        <v>1479</v>
      </c>
      <c r="G6" s="255" t="str">
        <f>CONCATENATE("Дилерская цена при скидке ",I4*100,"%")</f>
        <v>Дилерская цена при скидке 0%</v>
      </c>
      <c r="H6" s="76"/>
      <c r="I6" s="76"/>
      <c r="J6" s="76"/>
    </row>
    <row r="7" spans="1:10" ht="159" customHeight="1">
      <c r="A7" s="220" t="s">
        <v>1480</v>
      </c>
      <c r="B7" s="221" t="s">
        <v>1481</v>
      </c>
      <c r="C7" s="64"/>
      <c r="D7" s="256" t="s">
        <v>1482</v>
      </c>
      <c r="E7" s="256" t="s">
        <v>1483</v>
      </c>
      <c r="F7" s="257">
        <v>3036</v>
      </c>
      <c r="G7" s="257">
        <f>F7*(1-$I$3)</f>
        <v>3036</v>
      </c>
    </row>
  </sheetData>
  <mergeCells count="1">
    <mergeCell ref="H2:I2"/>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CFF"/>
  </sheetPr>
  <dimension ref="A1:AMJ20"/>
  <sheetViews>
    <sheetView zoomScale="110" zoomScaleNormal="11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2" width="15.140625" style="367" customWidth="1"/>
    <col min="3" max="3" width="21.85546875" style="367" customWidth="1"/>
    <col min="4" max="4" width="32" style="367" customWidth="1"/>
    <col min="5" max="5" width="79.5703125" style="367" customWidth="1"/>
    <col min="6" max="6" width="20.5703125" style="1044" customWidth="1"/>
    <col min="7" max="7" width="18.28515625" style="1007" customWidth="1"/>
    <col min="8" max="9" width="9.140625" style="367"/>
    <col min="10" max="10" width="9.140625" style="982"/>
    <col min="11" max="1024" width="9.140625" style="367"/>
    <col min="1025" max="16384" width="9.140625" style="1023"/>
  </cols>
  <sheetData>
    <row r="1" spans="1:10">
      <c r="E1" s="1026" t="s">
        <v>1473</v>
      </c>
      <c r="F1" s="1039"/>
      <c r="G1" s="805"/>
      <c r="H1" s="806"/>
      <c r="I1" s="806"/>
    </row>
    <row r="2" spans="1:10" ht="15.75">
      <c r="E2" s="1026" t="s">
        <v>1474</v>
      </c>
      <c r="F2" s="1039"/>
      <c r="G2" s="805"/>
      <c r="H2" s="1285" t="s">
        <v>65</v>
      </c>
      <c r="I2" s="1285"/>
    </row>
    <row r="3" spans="1:10">
      <c r="E3" s="1026" t="s">
        <v>1475</v>
      </c>
      <c r="F3" s="1039"/>
      <c r="G3" s="1286" t="s">
        <v>66</v>
      </c>
      <c r="H3" s="1286"/>
      <c r="I3" s="809">
        <v>0</v>
      </c>
    </row>
    <row r="4" spans="1:10">
      <c r="E4" s="1026" t="s">
        <v>2553</v>
      </c>
      <c r="F4" s="1039"/>
      <c r="G4" s="805"/>
      <c r="H4" s="806"/>
      <c r="I4" s="806"/>
    </row>
    <row r="5" spans="1:10" ht="36">
      <c r="A5" s="1040" t="s">
        <v>129</v>
      </c>
      <c r="B5" s="1040" t="s">
        <v>1477</v>
      </c>
      <c r="C5" s="1040" t="s">
        <v>1478</v>
      </c>
      <c r="D5" s="1040" t="s">
        <v>69</v>
      </c>
      <c r="E5" s="1040" t="s">
        <v>148</v>
      </c>
      <c r="F5" s="1010" t="s">
        <v>2555</v>
      </c>
      <c r="G5" s="1010" t="str">
        <f>CONCATENATE("Дилерская цена при скидке ",I3*100,"%")</f>
        <v>Дилерская цена при скидке 0%</v>
      </c>
      <c r="H5" s="990"/>
      <c r="I5" s="990"/>
    </row>
    <row r="6" spans="1:10" ht="120">
      <c r="A6" s="1041" t="s">
        <v>2933</v>
      </c>
      <c r="B6" s="1042" t="s">
        <v>4526</v>
      </c>
      <c r="C6" s="1032"/>
      <c r="D6" s="999" t="s">
        <v>2934</v>
      </c>
      <c r="E6" s="999" t="s">
        <v>2935</v>
      </c>
      <c r="F6" s="1043">
        <v>9440</v>
      </c>
      <c r="G6" s="1033">
        <f t="shared" ref="G6:G20" si="0">F6*(1-$I$3)</f>
        <v>9440</v>
      </c>
    </row>
    <row r="7" spans="1:10" ht="120">
      <c r="A7" s="1041" t="s">
        <v>2936</v>
      </c>
      <c r="B7" s="1042" t="s">
        <v>4526</v>
      </c>
      <c r="C7" s="1032"/>
      <c r="D7" s="999" t="s">
        <v>2934</v>
      </c>
      <c r="E7" s="999" t="s">
        <v>2937</v>
      </c>
      <c r="F7" s="1043">
        <v>10355</v>
      </c>
      <c r="G7" s="1033">
        <f t="shared" si="0"/>
        <v>10355</v>
      </c>
    </row>
    <row r="8" spans="1:10" ht="120">
      <c r="A8" s="1041" t="s">
        <v>2938</v>
      </c>
      <c r="B8" s="1041" t="s">
        <v>1481</v>
      </c>
      <c r="C8" s="1032"/>
      <c r="D8" s="999" t="s">
        <v>2939</v>
      </c>
      <c r="E8" s="999" t="s">
        <v>2940</v>
      </c>
      <c r="F8" s="1043">
        <v>16225</v>
      </c>
      <c r="G8" s="1033">
        <f t="shared" si="0"/>
        <v>16225</v>
      </c>
    </row>
    <row r="9" spans="1:10" ht="120">
      <c r="A9" s="1041" t="s">
        <v>2941</v>
      </c>
      <c r="B9" s="1041" t="s">
        <v>1481</v>
      </c>
      <c r="C9" s="1032"/>
      <c r="D9" s="999" t="s">
        <v>2939</v>
      </c>
      <c r="E9" s="999" t="s">
        <v>2942</v>
      </c>
      <c r="F9" s="1043">
        <v>18909</v>
      </c>
      <c r="G9" s="1033">
        <f t="shared" si="0"/>
        <v>18909</v>
      </c>
    </row>
    <row r="10" spans="1:10" ht="120">
      <c r="A10" s="1041" t="s">
        <v>2943</v>
      </c>
      <c r="B10" s="1041" t="s">
        <v>1481</v>
      </c>
      <c r="C10" s="1032"/>
      <c r="D10" s="999" t="s">
        <v>2944</v>
      </c>
      <c r="E10" s="999" t="s">
        <v>2945</v>
      </c>
      <c r="F10" s="1043">
        <v>24258</v>
      </c>
      <c r="G10" s="1033">
        <f t="shared" si="0"/>
        <v>24258</v>
      </c>
    </row>
    <row r="11" spans="1:10" ht="117.75" customHeight="1">
      <c r="A11" s="1041" t="s">
        <v>2946</v>
      </c>
      <c r="B11" s="1041" t="s">
        <v>1481</v>
      </c>
      <c r="C11" s="1032"/>
      <c r="D11" s="999" t="s">
        <v>2944</v>
      </c>
      <c r="E11" s="999" t="s">
        <v>2947</v>
      </c>
      <c r="F11" s="1043">
        <v>26037</v>
      </c>
      <c r="G11" s="1033">
        <f t="shared" si="0"/>
        <v>26037</v>
      </c>
    </row>
    <row r="12" spans="1:10" ht="74.25" customHeight="1">
      <c r="A12" s="1041" t="s">
        <v>2948</v>
      </c>
      <c r="B12" s="1041" t="s">
        <v>1481</v>
      </c>
      <c r="C12" s="1032"/>
      <c r="D12" s="999" t="s">
        <v>2949</v>
      </c>
      <c r="E12" s="1018"/>
      <c r="F12" s="1043">
        <v>100</v>
      </c>
      <c r="G12" s="1033">
        <f t="shared" si="0"/>
        <v>100</v>
      </c>
    </row>
    <row r="13" spans="1:10" ht="69" customHeight="1">
      <c r="A13" s="1041" t="s">
        <v>2950</v>
      </c>
      <c r="B13" s="1041" t="s">
        <v>1481</v>
      </c>
      <c r="C13" s="1032"/>
      <c r="D13" s="999" t="s">
        <v>2951</v>
      </c>
      <c r="E13" s="999" t="s">
        <v>2952</v>
      </c>
      <c r="F13" s="1043">
        <v>94</v>
      </c>
      <c r="G13" s="1033">
        <f t="shared" si="0"/>
        <v>94</v>
      </c>
    </row>
    <row r="14" spans="1:10" ht="57" customHeight="1">
      <c r="A14" s="1041" t="s">
        <v>2953</v>
      </c>
      <c r="B14" s="1041" t="s">
        <v>1481</v>
      </c>
      <c r="C14" s="1032"/>
      <c r="D14" s="999" t="s">
        <v>2954</v>
      </c>
      <c r="E14" s="999" t="s">
        <v>2955</v>
      </c>
      <c r="F14" s="1043">
        <v>392</v>
      </c>
      <c r="G14" s="1033">
        <f t="shared" si="0"/>
        <v>392</v>
      </c>
    </row>
    <row r="15" spans="1:10" s="1003" customFormat="1" ht="109.5" customHeight="1">
      <c r="A15" s="1041" t="s">
        <v>2833</v>
      </c>
      <c r="B15" s="991" t="s">
        <v>2557</v>
      </c>
      <c r="C15" s="982"/>
      <c r="D15" s="994" t="s">
        <v>2956</v>
      </c>
      <c r="E15" s="994"/>
      <c r="F15" s="1043">
        <v>205</v>
      </c>
      <c r="G15" s="1033">
        <f t="shared" si="0"/>
        <v>205</v>
      </c>
      <c r="H15" s="367"/>
      <c r="I15" s="367"/>
      <c r="J15" s="982"/>
    </row>
    <row r="16" spans="1:10" ht="72" customHeight="1">
      <c r="A16" s="1041" t="s">
        <v>2957</v>
      </c>
      <c r="B16" s="1041" t="s">
        <v>1481</v>
      </c>
      <c r="C16" s="1032"/>
      <c r="D16" s="999" t="s">
        <v>2958</v>
      </c>
      <c r="E16" s="999" t="s">
        <v>2959</v>
      </c>
      <c r="F16" s="1043">
        <v>372</v>
      </c>
      <c r="G16" s="1033">
        <f t="shared" si="0"/>
        <v>372</v>
      </c>
    </row>
    <row r="17" spans="1:7" ht="64.5" customHeight="1">
      <c r="A17" s="1041" t="s">
        <v>2960</v>
      </c>
      <c r="B17" s="1041" t="s">
        <v>1481</v>
      </c>
      <c r="C17" s="1032"/>
      <c r="D17" s="999" t="s">
        <v>2961</v>
      </c>
      <c r="E17" s="999" t="s">
        <v>2959</v>
      </c>
      <c r="F17" s="1043">
        <v>377</v>
      </c>
      <c r="G17" s="1033">
        <f t="shared" si="0"/>
        <v>377</v>
      </c>
    </row>
    <row r="18" spans="1:7" ht="63.75" customHeight="1">
      <c r="A18" s="1041" t="s">
        <v>2962</v>
      </c>
      <c r="B18" s="1041" t="s">
        <v>1481</v>
      </c>
      <c r="C18" s="1032"/>
      <c r="D18" s="999" t="s">
        <v>2954</v>
      </c>
      <c r="E18" s="999" t="s">
        <v>2963</v>
      </c>
      <c r="F18" s="1043">
        <v>646</v>
      </c>
      <c r="G18" s="1033">
        <f t="shared" si="0"/>
        <v>646</v>
      </c>
    </row>
    <row r="19" spans="1:7" ht="64.5" customHeight="1">
      <c r="A19" s="1041" t="s">
        <v>2964</v>
      </c>
      <c r="B19" s="1041" t="s">
        <v>1481</v>
      </c>
      <c r="C19" s="1032"/>
      <c r="D19" s="999" t="s">
        <v>2965</v>
      </c>
      <c r="E19" s="999" t="s">
        <v>2966</v>
      </c>
      <c r="F19" s="1043">
        <v>585</v>
      </c>
      <c r="G19" s="1033">
        <f t="shared" si="0"/>
        <v>585</v>
      </c>
    </row>
    <row r="20" spans="1:7" ht="63" customHeight="1">
      <c r="A20" s="997" t="s">
        <v>2737</v>
      </c>
      <c r="B20" s="998" t="s">
        <v>2557</v>
      </c>
      <c r="C20" s="1032"/>
      <c r="D20" s="999" t="s">
        <v>2831</v>
      </c>
      <c r="E20" s="1018"/>
      <c r="F20" s="1043">
        <v>39</v>
      </c>
      <c r="G20" s="1033">
        <f t="shared" si="0"/>
        <v>39</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FFCC"/>
  </sheetPr>
  <dimension ref="A1:AMJ9"/>
  <sheetViews>
    <sheetView zoomScale="110" zoomScaleNormal="11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2" width="11.85546875" style="919" customWidth="1"/>
    <col min="3" max="3" width="22.5703125" style="367" customWidth="1"/>
    <col min="4" max="4" width="36.5703125" style="367" customWidth="1"/>
    <col min="5" max="5" width="78.5703125" style="367" customWidth="1"/>
    <col min="6" max="6" width="14.7109375" style="1044" customWidth="1"/>
    <col min="7" max="7" width="18.28515625" style="1007" customWidth="1"/>
    <col min="8" max="9" width="9.140625" style="367"/>
    <col min="10" max="10" width="9.140625" style="982"/>
    <col min="11" max="1024" width="9.140625" style="367"/>
    <col min="1025" max="16384" width="9.140625" style="1023"/>
  </cols>
  <sheetData>
    <row r="1" spans="1:9">
      <c r="E1" s="1026" t="s">
        <v>1473</v>
      </c>
      <c r="G1" s="805"/>
      <c r="H1" s="806"/>
      <c r="I1" s="806"/>
    </row>
    <row r="2" spans="1:9" ht="15.75">
      <c r="E2" s="1026" t="s">
        <v>1474</v>
      </c>
      <c r="G2" s="805"/>
      <c r="H2" s="1285" t="s">
        <v>65</v>
      </c>
      <c r="I2" s="1285"/>
    </row>
    <row r="3" spans="1:9">
      <c r="E3" s="1026" t="s">
        <v>1475</v>
      </c>
      <c r="G3" s="1286" t="s">
        <v>66</v>
      </c>
      <c r="H3" s="1286"/>
      <c r="I3" s="809">
        <v>0</v>
      </c>
    </row>
    <row r="4" spans="1:9">
      <c r="E4" s="1026" t="s">
        <v>2553</v>
      </c>
      <c r="G4" s="805"/>
      <c r="H4" s="806"/>
      <c r="I4" s="806"/>
    </row>
    <row r="5" spans="1:9" ht="51" customHeight="1">
      <c r="A5" s="1040" t="s">
        <v>129</v>
      </c>
      <c r="B5" s="1040" t="s">
        <v>1477</v>
      </c>
      <c r="C5" s="1040" t="s">
        <v>1478</v>
      </c>
      <c r="D5" s="1040" t="s">
        <v>69</v>
      </c>
      <c r="E5" s="1040" t="s">
        <v>148</v>
      </c>
      <c r="F5" s="1010" t="s">
        <v>2555</v>
      </c>
      <c r="G5" s="1010" t="str">
        <f>CONCATENATE("Дилерская цена при скидке ",I3*100,"%")</f>
        <v>Дилерская цена при скидке 0%</v>
      </c>
      <c r="H5" s="990"/>
      <c r="I5" s="990"/>
    </row>
    <row r="6" spans="1:9" ht="126" customHeight="1">
      <c r="A6" s="1045" t="s">
        <v>2967</v>
      </c>
      <c r="B6" s="1046" t="s">
        <v>4527</v>
      </c>
      <c r="C6" s="1047"/>
      <c r="D6" s="999" t="s">
        <v>2968</v>
      </c>
      <c r="E6" s="999" t="s">
        <v>2969</v>
      </c>
      <c r="F6" s="1048">
        <v>8047</v>
      </c>
      <c r="G6" s="1033">
        <f>F6*(1-$I$3)</f>
        <v>8047</v>
      </c>
    </row>
    <row r="7" spans="1:9" ht="120">
      <c r="A7" s="1045" t="s">
        <v>2970</v>
      </c>
      <c r="B7" s="1046" t="s">
        <v>4527</v>
      </c>
      <c r="C7" s="1047"/>
      <c r="D7" s="999" t="s">
        <v>2971</v>
      </c>
      <c r="E7" s="999" t="s">
        <v>2972</v>
      </c>
      <c r="F7" s="1048">
        <v>9074</v>
      </c>
      <c r="G7" s="1033">
        <f>F7*(1-$I$3)</f>
        <v>9074</v>
      </c>
    </row>
    <row r="8" spans="1:9" ht="120" customHeight="1">
      <c r="A8" s="1045" t="s">
        <v>2973</v>
      </c>
      <c r="B8" s="1045" t="s">
        <v>1481</v>
      </c>
      <c r="C8" s="1047"/>
      <c r="D8" s="999" t="s">
        <v>2974</v>
      </c>
      <c r="E8" s="999" t="s">
        <v>2975</v>
      </c>
      <c r="F8" s="1048">
        <v>1403</v>
      </c>
      <c r="G8" s="1033">
        <f>F8*(1-$I$3)</f>
        <v>1403</v>
      </c>
    </row>
    <row r="9" spans="1:9" ht="61.5" customHeight="1">
      <c r="A9" s="1045" t="s">
        <v>2976</v>
      </c>
      <c r="B9" s="1045" t="s">
        <v>1481</v>
      </c>
      <c r="C9" s="1047"/>
      <c r="D9" s="999" t="s">
        <v>2977</v>
      </c>
      <c r="E9" s="1018"/>
      <c r="F9" s="1048">
        <v>270</v>
      </c>
      <c r="G9" s="1033">
        <f>F9*(1-$I$3)</f>
        <v>270</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CECFF"/>
  </sheetPr>
  <dimension ref="A1:AMJ7"/>
  <sheetViews>
    <sheetView zoomScale="110" zoomScaleNormal="110" workbookViewId="0">
      <pane xSplit="1" ySplit="5" topLeftCell="B6" activePane="bottomRight" state="frozen"/>
      <selection pane="topRight" activeCell="B1" sqref="B1"/>
      <selection pane="bottomLeft" activeCell="A6" sqref="A6"/>
      <selection pane="bottomRight" activeCell="H2" sqref="H2:I2"/>
    </sheetView>
  </sheetViews>
  <sheetFormatPr defaultColWidth="9.140625" defaultRowHeight="15"/>
  <cols>
    <col min="1" max="2" width="12.42578125" style="304" customWidth="1"/>
    <col min="3" max="3" width="28" style="304" customWidth="1"/>
    <col min="4" max="4" width="60.85546875" style="222" customWidth="1"/>
    <col min="5" max="5" width="72.5703125" style="222" customWidth="1"/>
    <col min="6" max="6" width="16.7109375" style="350" customWidth="1"/>
    <col min="7" max="7" width="18.28515625" style="307" customWidth="1"/>
    <col min="8" max="9" width="9.140625" style="65"/>
    <col min="10" max="1024" width="9.140625" style="222"/>
  </cols>
  <sheetData>
    <row r="1" spans="1:9">
      <c r="D1" s="250" t="s">
        <v>1473</v>
      </c>
      <c r="E1" s="327"/>
      <c r="G1" s="309"/>
      <c r="H1" s="222"/>
      <c r="I1" s="222"/>
    </row>
    <row r="2" spans="1:9" ht="15.75">
      <c r="D2" s="250" t="s">
        <v>1474</v>
      </c>
      <c r="E2" s="327"/>
      <c r="G2" s="309"/>
      <c r="H2" s="1283" t="s">
        <v>65</v>
      </c>
      <c r="I2" s="1283"/>
    </row>
    <row r="3" spans="1:9">
      <c r="D3" s="250" t="s">
        <v>1475</v>
      </c>
      <c r="E3" s="327"/>
      <c r="G3" s="1284" t="s">
        <v>66</v>
      </c>
      <c r="H3" s="1284"/>
      <c r="I3" s="310">
        <v>0</v>
      </c>
    </row>
    <row r="4" spans="1:9">
      <c r="D4" s="250" t="s">
        <v>2553</v>
      </c>
      <c r="E4" s="327"/>
      <c r="G4" s="309"/>
      <c r="H4" s="222"/>
      <c r="I4" s="222"/>
    </row>
    <row r="5" spans="1:9" ht="54" customHeight="1">
      <c r="A5" s="312" t="s">
        <v>129</v>
      </c>
      <c r="B5" s="312" t="s">
        <v>1477</v>
      </c>
      <c r="C5" s="312" t="s">
        <v>1478</v>
      </c>
      <c r="D5" s="312" t="s">
        <v>69</v>
      </c>
      <c r="E5" s="312" t="s">
        <v>148</v>
      </c>
      <c r="F5" s="311" t="s">
        <v>3070</v>
      </c>
      <c r="G5" s="311" t="str">
        <f>CONCATENATE("Дилерская цена при скидке ",I3*100,"%")</f>
        <v>Дилерская цена при скидке 0%</v>
      </c>
      <c r="H5" s="313"/>
      <c r="I5" s="313"/>
    </row>
    <row r="6" spans="1:9" ht="102" customHeight="1">
      <c r="A6" s="328" t="s">
        <v>3071</v>
      </c>
      <c r="B6" s="351" t="s">
        <v>1481</v>
      </c>
      <c r="C6" s="352"/>
      <c r="D6" s="256" t="s">
        <v>3072</v>
      </c>
      <c r="E6" s="256" t="s">
        <v>3073</v>
      </c>
      <c r="F6" s="1062">
        <v>54890</v>
      </c>
      <c r="G6" s="353">
        <f>F6*(1-$I$3)</f>
        <v>54890</v>
      </c>
    </row>
    <row r="7" spans="1:9" ht="89.25" customHeight="1">
      <c r="A7" s="328" t="s">
        <v>3074</v>
      </c>
      <c r="B7" s="351" t="s">
        <v>1481</v>
      </c>
      <c r="C7" s="352"/>
      <c r="D7" s="256" t="s">
        <v>3072</v>
      </c>
      <c r="E7" s="256" t="s">
        <v>3075</v>
      </c>
      <c r="F7" s="1062">
        <v>58960</v>
      </c>
      <c r="G7" s="353">
        <f>F7*(1-$I$3)</f>
        <v>58960</v>
      </c>
    </row>
  </sheetData>
  <mergeCells count="2">
    <mergeCell ref="H2:I2"/>
    <mergeCell ref="G3:H3"/>
  </mergeCells>
  <hyperlinks>
    <hyperlink ref="H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MJ138"/>
  <sheetViews>
    <sheetView zoomScale="90" zoomScaleNormal="90" workbookViewId="0">
      <pane xSplit="1" ySplit="5" topLeftCell="B6" activePane="bottomRight" state="frozen"/>
      <selection pane="topRight" activeCell="B1" sqref="B1"/>
      <selection pane="bottomLeft" activeCell="A6" sqref="A6"/>
      <selection pane="bottomRight" activeCell="K2" sqref="K2:L2"/>
    </sheetView>
  </sheetViews>
  <sheetFormatPr defaultColWidth="9.140625" defaultRowHeight="15"/>
  <cols>
    <col min="1" max="1" width="22.5703125" style="65" customWidth="1"/>
    <col min="2" max="2" width="18.7109375" style="76" customWidth="1"/>
    <col min="3" max="3" width="13.5703125" style="65" customWidth="1"/>
    <col min="4" max="4" width="13.85546875" style="65" customWidth="1"/>
    <col min="5" max="5" width="11.28515625" style="65" customWidth="1"/>
    <col min="6" max="6" width="27.28515625" style="64" customWidth="1"/>
    <col min="7" max="7" width="35.7109375" style="65" customWidth="1"/>
    <col min="8" max="8" width="84" style="65" customWidth="1"/>
    <col min="9" max="9" width="20" style="331" customWidth="1"/>
    <col min="10" max="10" width="18.28515625" style="307" customWidth="1"/>
    <col min="11" max="1024" width="9.140625" style="65"/>
  </cols>
  <sheetData>
    <row r="1" spans="1:12">
      <c r="C1" s="250" t="s">
        <v>1473</v>
      </c>
      <c r="D1" s="273"/>
      <c r="E1" s="308"/>
      <c r="F1" s="65"/>
      <c r="H1" s="308"/>
      <c r="J1" s="309"/>
      <c r="K1" s="222"/>
      <c r="L1" s="222"/>
    </row>
    <row r="2" spans="1:12" ht="15.75">
      <c r="C2" s="250" t="s">
        <v>1474</v>
      </c>
      <c r="D2" s="273"/>
      <c r="E2" s="308"/>
      <c r="F2" s="65"/>
      <c r="H2" s="308"/>
      <c r="J2" s="309"/>
      <c r="K2" s="1283" t="s">
        <v>65</v>
      </c>
      <c r="L2" s="1283"/>
    </row>
    <row r="3" spans="1:12">
      <c r="C3" s="250" t="s">
        <v>1475</v>
      </c>
      <c r="D3" s="273"/>
      <c r="E3" s="308"/>
      <c r="F3" s="65"/>
      <c r="H3" s="308"/>
      <c r="J3" s="1284" t="s">
        <v>66</v>
      </c>
      <c r="K3" s="1284"/>
      <c r="L3" s="310">
        <v>0</v>
      </c>
    </row>
    <row r="4" spans="1:12">
      <c r="C4" s="250" t="s">
        <v>2553</v>
      </c>
      <c r="D4" s="273"/>
      <c r="E4" s="329"/>
      <c r="F4" s="65"/>
      <c r="J4" s="309"/>
      <c r="K4" s="222"/>
      <c r="L4" s="222"/>
    </row>
    <row r="5" spans="1:12" ht="54.75" customHeight="1">
      <c r="A5" s="332" t="s">
        <v>1049</v>
      </c>
      <c r="B5" s="332" t="s">
        <v>3009</v>
      </c>
      <c r="C5" s="333" t="s">
        <v>3010</v>
      </c>
      <c r="D5" s="334" t="s">
        <v>3011</v>
      </c>
      <c r="E5" s="334" t="s">
        <v>674</v>
      </c>
      <c r="F5" s="335" t="s">
        <v>1478</v>
      </c>
      <c r="G5" s="336" t="s">
        <v>97</v>
      </c>
      <c r="H5" s="336" t="s">
        <v>148</v>
      </c>
      <c r="I5" s="337" t="s">
        <v>1479</v>
      </c>
      <c r="J5" s="311" t="str">
        <f>CONCATENATE("Дилерская цена при скидке ",L3*100,"%")</f>
        <v>Дилерская цена при скидке 0%</v>
      </c>
      <c r="K5" s="313"/>
      <c r="L5" s="313"/>
    </row>
    <row r="6" spans="1:12" ht="129.75" customHeight="1">
      <c r="A6" s="338" t="s">
        <v>3012</v>
      </c>
      <c r="B6" s="339" t="s">
        <v>2557</v>
      </c>
      <c r="C6" s="340" t="s">
        <v>3013</v>
      </c>
      <c r="D6" s="341" t="s">
        <v>3014</v>
      </c>
      <c r="E6" s="342" t="s">
        <v>3015</v>
      </c>
      <c r="F6" s="343"/>
      <c r="G6" s="344" t="s">
        <v>3016</v>
      </c>
      <c r="H6" s="256" t="s">
        <v>3017</v>
      </c>
      <c r="I6" s="345">
        <v>2916</v>
      </c>
      <c r="J6" s="345">
        <f t="shared" ref="J6:J21" si="0">I6*(1-$I$3)</f>
        <v>2916</v>
      </c>
    </row>
    <row r="7" spans="1:12" s="273" customFormat="1" ht="129.75" customHeight="1">
      <c r="A7" s="338" t="s">
        <v>3018</v>
      </c>
      <c r="B7" s="339" t="s">
        <v>2557</v>
      </c>
      <c r="C7" s="340" t="s">
        <v>3019</v>
      </c>
      <c r="D7" s="341" t="s">
        <v>3020</v>
      </c>
      <c r="E7" s="342" t="s">
        <v>3015</v>
      </c>
      <c r="F7" s="343"/>
      <c r="G7" s="344" t="s">
        <v>3021</v>
      </c>
      <c r="H7" s="256" t="s">
        <v>3022</v>
      </c>
      <c r="I7" s="345">
        <v>2862</v>
      </c>
      <c r="J7" s="345">
        <f t="shared" si="0"/>
        <v>2862</v>
      </c>
      <c r="K7" s="65"/>
      <c r="L7" s="65"/>
    </row>
    <row r="8" spans="1:12" s="273" customFormat="1" ht="129.75" customHeight="1">
      <c r="A8" s="338" t="s">
        <v>3023</v>
      </c>
      <c r="B8" s="339" t="s">
        <v>2557</v>
      </c>
      <c r="C8" s="340" t="s">
        <v>3019</v>
      </c>
      <c r="D8" s="341" t="s">
        <v>3024</v>
      </c>
      <c r="E8" s="342" t="s">
        <v>3015</v>
      </c>
      <c r="F8" s="343"/>
      <c r="G8" s="344" t="s">
        <v>3025</v>
      </c>
      <c r="H8" s="256" t="s">
        <v>3026</v>
      </c>
      <c r="I8" s="345">
        <v>3492</v>
      </c>
      <c r="J8" s="345">
        <f t="shared" si="0"/>
        <v>3492</v>
      </c>
      <c r="K8" s="65"/>
      <c r="L8" s="65"/>
    </row>
    <row r="9" spans="1:12" s="273" customFormat="1" ht="129.75" customHeight="1">
      <c r="A9" s="338" t="s">
        <v>3027</v>
      </c>
      <c r="B9" s="339" t="s">
        <v>2557</v>
      </c>
      <c r="C9" s="340" t="s">
        <v>3028</v>
      </c>
      <c r="D9" s="341" t="s">
        <v>3020</v>
      </c>
      <c r="E9" s="342" t="s">
        <v>3015</v>
      </c>
      <c r="F9" s="343"/>
      <c r="G9" s="344" t="s">
        <v>3029</v>
      </c>
      <c r="H9" s="256" t="s">
        <v>3030</v>
      </c>
      <c r="I9" s="345">
        <v>2969</v>
      </c>
      <c r="J9" s="345">
        <f t="shared" si="0"/>
        <v>2969</v>
      </c>
      <c r="K9" s="65"/>
      <c r="L9" s="65"/>
    </row>
    <row r="10" spans="1:12" s="273" customFormat="1" ht="129.75" customHeight="1">
      <c r="A10" s="346" t="s">
        <v>3031</v>
      </c>
      <c r="B10" s="347" t="s">
        <v>3032</v>
      </c>
      <c r="C10" s="340" t="s">
        <v>3028</v>
      </c>
      <c r="D10" s="341" t="s">
        <v>3033</v>
      </c>
      <c r="E10" s="342" t="s">
        <v>3015</v>
      </c>
      <c r="F10" s="64"/>
      <c r="G10" s="344" t="s">
        <v>3034</v>
      </c>
      <c r="H10" s="256" t="s">
        <v>3035</v>
      </c>
      <c r="I10" s="345">
        <v>4016</v>
      </c>
      <c r="J10" s="345">
        <f t="shared" si="0"/>
        <v>4016</v>
      </c>
      <c r="K10" s="65"/>
      <c r="L10" s="65"/>
    </row>
    <row r="11" spans="1:12" s="273" customFormat="1" ht="129.75" customHeight="1">
      <c r="A11" s="338" t="s">
        <v>3036</v>
      </c>
      <c r="B11" s="339" t="s">
        <v>2557</v>
      </c>
      <c r="C11" s="340" t="s">
        <v>3028</v>
      </c>
      <c r="D11" s="341" t="s">
        <v>3037</v>
      </c>
      <c r="E11" s="342" t="s">
        <v>3015</v>
      </c>
      <c r="F11" s="343"/>
      <c r="G11" s="344" t="s">
        <v>3038</v>
      </c>
      <c r="H11" s="256" t="s">
        <v>3039</v>
      </c>
      <c r="I11" s="345">
        <v>4087</v>
      </c>
      <c r="J11" s="345">
        <f t="shared" si="0"/>
        <v>4087</v>
      </c>
      <c r="K11" s="65"/>
      <c r="L11" s="65"/>
    </row>
    <row r="12" spans="1:12" s="273" customFormat="1" ht="129.75" customHeight="1">
      <c r="A12" s="338" t="s">
        <v>3040</v>
      </c>
      <c r="B12" s="339" t="s">
        <v>1481</v>
      </c>
      <c r="C12" s="340" t="s">
        <v>3041</v>
      </c>
      <c r="D12" s="341" t="s">
        <v>3020</v>
      </c>
      <c r="E12" s="342" t="s">
        <v>675</v>
      </c>
      <c r="F12" s="348"/>
      <c r="G12" s="344" t="s">
        <v>3042</v>
      </c>
      <c r="H12" s="256" t="s">
        <v>3043</v>
      </c>
      <c r="I12" s="345">
        <v>5984</v>
      </c>
      <c r="J12" s="345">
        <f t="shared" si="0"/>
        <v>5984</v>
      </c>
      <c r="K12" s="65"/>
      <c r="L12" s="65"/>
    </row>
    <row r="13" spans="1:12" s="273" customFormat="1" ht="129.75" customHeight="1">
      <c r="A13" s="338" t="s">
        <v>3044</v>
      </c>
      <c r="B13" s="339" t="s">
        <v>2557</v>
      </c>
      <c r="C13" s="340" t="s">
        <v>3041</v>
      </c>
      <c r="D13" s="341" t="s">
        <v>3020</v>
      </c>
      <c r="E13" s="342" t="s">
        <v>3015</v>
      </c>
      <c r="F13" s="349" t="s">
        <v>3045</v>
      </c>
      <c r="G13" s="344" t="s">
        <v>3046</v>
      </c>
      <c r="H13" s="256" t="s">
        <v>3047</v>
      </c>
      <c r="I13" s="345">
        <v>5984</v>
      </c>
      <c r="J13" s="345">
        <f t="shared" si="0"/>
        <v>5984</v>
      </c>
      <c r="K13" s="65"/>
      <c r="L13" s="65"/>
    </row>
    <row r="14" spans="1:12" s="273" customFormat="1" ht="129.75" customHeight="1">
      <c r="A14" s="338" t="s">
        <v>3048</v>
      </c>
      <c r="B14" s="339" t="s">
        <v>2557</v>
      </c>
      <c r="C14" s="340" t="s">
        <v>3041</v>
      </c>
      <c r="D14" s="341" t="s">
        <v>3024</v>
      </c>
      <c r="E14" s="342" t="s">
        <v>675</v>
      </c>
      <c r="F14" s="348"/>
      <c r="G14" s="344" t="s">
        <v>3049</v>
      </c>
      <c r="H14" s="256" t="s">
        <v>3050</v>
      </c>
      <c r="I14" s="345">
        <v>6283</v>
      </c>
      <c r="J14" s="345">
        <f t="shared" si="0"/>
        <v>6283</v>
      </c>
      <c r="K14" s="65"/>
      <c r="L14" s="65"/>
    </row>
    <row r="15" spans="1:12" s="273" customFormat="1" ht="129.75" customHeight="1">
      <c r="A15" s="338" t="s">
        <v>3051</v>
      </c>
      <c r="B15" s="339" t="s">
        <v>2557</v>
      </c>
      <c r="C15" s="340" t="s">
        <v>3041</v>
      </c>
      <c r="D15" s="341" t="s">
        <v>3024</v>
      </c>
      <c r="E15" s="342" t="s">
        <v>3015</v>
      </c>
      <c r="F15" s="330"/>
      <c r="G15" s="344" t="s">
        <v>3052</v>
      </c>
      <c r="H15" s="256" t="s">
        <v>3050</v>
      </c>
      <c r="I15" s="345">
        <v>6299</v>
      </c>
      <c r="J15" s="345">
        <f t="shared" si="0"/>
        <v>6299</v>
      </c>
      <c r="K15" s="65"/>
      <c r="L15" s="65"/>
    </row>
    <row r="16" spans="1:12" s="273" customFormat="1" ht="172.5" customHeight="1">
      <c r="A16" s="338" t="s">
        <v>3053</v>
      </c>
      <c r="B16" s="339" t="s">
        <v>1481</v>
      </c>
      <c r="C16" s="340" t="s">
        <v>3054</v>
      </c>
      <c r="D16" s="341" t="s">
        <v>3024</v>
      </c>
      <c r="E16" s="342" t="s">
        <v>675</v>
      </c>
      <c r="F16" s="330"/>
      <c r="G16" s="344" t="s">
        <v>3049</v>
      </c>
      <c r="H16" s="256" t="s">
        <v>3055</v>
      </c>
      <c r="I16" s="345">
        <v>8185</v>
      </c>
      <c r="J16" s="345">
        <f t="shared" si="0"/>
        <v>8185</v>
      </c>
      <c r="K16" s="65"/>
      <c r="L16" s="65"/>
    </row>
    <row r="17" spans="1:12" s="273" customFormat="1" ht="188.25" customHeight="1">
      <c r="A17" s="338" t="s">
        <v>3056</v>
      </c>
      <c r="B17" s="339" t="s">
        <v>2557</v>
      </c>
      <c r="C17" s="340" t="s">
        <v>3054</v>
      </c>
      <c r="D17" s="341" t="s">
        <v>3024</v>
      </c>
      <c r="E17" s="342" t="s">
        <v>3015</v>
      </c>
      <c r="F17" s="348"/>
      <c r="G17" s="344" t="s">
        <v>3049</v>
      </c>
      <c r="H17" s="256" t="s">
        <v>3057</v>
      </c>
      <c r="I17" s="345">
        <v>8185</v>
      </c>
      <c r="J17" s="345">
        <f t="shared" si="0"/>
        <v>8185</v>
      </c>
      <c r="K17" s="65"/>
      <c r="L17" s="65"/>
    </row>
    <row r="18" spans="1:12" ht="112.5" customHeight="1">
      <c r="A18" s="338" t="s">
        <v>3058</v>
      </c>
      <c r="B18" s="339" t="s">
        <v>2557</v>
      </c>
      <c r="C18" s="340" t="s">
        <v>2632</v>
      </c>
      <c r="D18" s="341" t="s">
        <v>3024</v>
      </c>
      <c r="E18" s="342" t="s">
        <v>3015</v>
      </c>
      <c r="F18" s="348"/>
      <c r="G18" s="344" t="s">
        <v>3059</v>
      </c>
      <c r="H18" s="256" t="s">
        <v>3060</v>
      </c>
      <c r="I18" s="345">
        <v>712</v>
      </c>
      <c r="J18" s="345">
        <f t="shared" si="0"/>
        <v>712</v>
      </c>
    </row>
    <row r="19" spans="1:12" ht="124.5" customHeight="1">
      <c r="A19" s="338" t="s">
        <v>3061</v>
      </c>
      <c r="B19" s="339" t="s">
        <v>2557</v>
      </c>
      <c r="C19" s="340" t="s">
        <v>2632</v>
      </c>
      <c r="D19" s="341" t="s">
        <v>3024</v>
      </c>
      <c r="E19" s="342" t="s">
        <v>3062</v>
      </c>
      <c r="F19" s="348"/>
      <c r="G19" s="344" t="s">
        <v>3063</v>
      </c>
      <c r="H19" s="256" t="s">
        <v>3060</v>
      </c>
      <c r="I19" s="345">
        <v>712</v>
      </c>
      <c r="J19" s="345">
        <f t="shared" si="0"/>
        <v>712</v>
      </c>
    </row>
    <row r="20" spans="1:12" ht="101.25" customHeight="1">
      <c r="A20" s="338" t="s">
        <v>3064</v>
      </c>
      <c r="B20" s="339" t="s">
        <v>2608</v>
      </c>
      <c r="C20" s="340" t="s">
        <v>2632</v>
      </c>
      <c r="D20" s="341" t="s">
        <v>3024</v>
      </c>
      <c r="E20" s="342" t="s">
        <v>3015</v>
      </c>
      <c r="F20" s="348"/>
      <c r="G20" s="344" t="s">
        <v>3065</v>
      </c>
      <c r="H20" s="256" t="s">
        <v>3066</v>
      </c>
      <c r="I20" s="345">
        <v>671</v>
      </c>
      <c r="J20" s="345">
        <f t="shared" si="0"/>
        <v>671</v>
      </c>
    </row>
    <row r="21" spans="1:12" ht="117.75" customHeight="1">
      <c r="A21" s="338" t="s">
        <v>3067</v>
      </c>
      <c r="B21" s="339" t="s">
        <v>2608</v>
      </c>
      <c r="C21" s="340" t="s">
        <v>2632</v>
      </c>
      <c r="D21" s="341" t="s">
        <v>3024</v>
      </c>
      <c r="E21" s="342" t="s">
        <v>3068</v>
      </c>
      <c r="F21" s="348"/>
      <c r="G21" s="344" t="s">
        <v>3069</v>
      </c>
      <c r="H21" s="256" t="s">
        <v>3066</v>
      </c>
      <c r="I21" s="345">
        <v>671</v>
      </c>
      <c r="J21" s="345">
        <f t="shared" si="0"/>
        <v>671</v>
      </c>
    </row>
    <row r="22" spans="1:12">
      <c r="F22" s="65"/>
    </row>
    <row r="23" spans="1:12">
      <c r="F23" s="65"/>
    </row>
    <row r="24" spans="1:12">
      <c r="F24" s="65"/>
    </row>
    <row r="25" spans="1:12">
      <c r="F25" s="65"/>
    </row>
    <row r="26" spans="1:12">
      <c r="F26" s="65"/>
    </row>
    <row r="27" spans="1:12">
      <c r="F27" s="65"/>
    </row>
    <row r="28" spans="1:12">
      <c r="F28" s="65"/>
    </row>
    <row r="29" spans="1:12">
      <c r="F29" s="65"/>
    </row>
    <row r="30" spans="1:12">
      <c r="F30" s="65"/>
    </row>
    <row r="31" spans="1:12">
      <c r="F31" s="65"/>
    </row>
    <row r="32" spans="1:12">
      <c r="F32" s="65"/>
    </row>
    <row r="33" spans="6:6">
      <c r="F33" s="65"/>
    </row>
    <row r="34" spans="6:6">
      <c r="F34" s="65"/>
    </row>
    <row r="35" spans="6:6">
      <c r="F35" s="65"/>
    </row>
    <row r="36" spans="6:6">
      <c r="F36" s="65"/>
    </row>
    <row r="37" spans="6:6">
      <c r="F37" s="65"/>
    </row>
    <row r="38" spans="6:6">
      <c r="F38" s="65"/>
    </row>
    <row r="39" spans="6:6">
      <c r="F39" s="65"/>
    </row>
    <row r="40" spans="6:6">
      <c r="F40" s="65"/>
    </row>
    <row r="41" spans="6:6">
      <c r="F41" s="65"/>
    </row>
    <row r="42" spans="6:6">
      <c r="F42" s="65"/>
    </row>
    <row r="43" spans="6:6">
      <c r="F43" s="65"/>
    </row>
    <row r="44" spans="6:6">
      <c r="F44" s="65"/>
    </row>
    <row r="45" spans="6:6">
      <c r="F45" s="65"/>
    </row>
    <row r="46" spans="6:6">
      <c r="F46" s="65"/>
    </row>
    <row r="47" spans="6:6">
      <c r="F47" s="65"/>
    </row>
    <row r="48" spans="6:6">
      <c r="F48" s="65"/>
    </row>
    <row r="49" spans="6:6">
      <c r="F49" s="65"/>
    </row>
    <row r="50" spans="6:6">
      <c r="F50" s="65"/>
    </row>
    <row r="51" spans="6:6">
      <c r="F51" s="65"/>
    </row>
    <row r="52" spans="6:6">
      <c r="F52" s="65"/>
    </row>
    <row r="53" spans="6:6">
      <c r="F53" s="65"/>
    </row>
    <row r="54" spans="6:6">
      <c r="F54" s="65"/>
    </row>
    <row r="55" spans="6:6">
      <c r="F55" s="65"/>
    </row>
    <row r="56" spans="6:6">
      <c r="F56" s="65"/>
    </row>
    <row r="57" spans="6:6">
      <c r="F57" s="65"/>
    </row>
    <row r="58" spans="6:6">
      <c r="F58" s="65"/>
    </row>
    <row r="59" spans="6:6">
      <c r="F59" s="65"/>
    </row>
    <row r="60" spans="6:6">
      <c r="F60" s="65"/>
    </row>
    <row r="61" spans="6:6">
      <c r="F61" s="65"/>
    </row>
    <row r="62" spans="6:6">
      <c r="F62" s="65"/>
    </row>
    <row r="63" spans="6:6">
      <c r="F63" s="65"/>
    </row>
    <row r="64" spans="6:6">
      <c r="F64" s="65"/>
    </row>
    <row r="65" spans="6:6">
      <c r="F65" s="65"/>
    </row>
    <row r="66" spans="6:6">
      <c r="F66" s="65"/>
    </row>
    <row r="67" spans="6:6">
      <c r="F67" s="65"/>
    </row>
    <row r="68" spans="6:6">
      <c r="F68" s="65"/>
    </row>
    <row r="69" spans="6:6">
      <c r="F69" s="65"/>
    </row>
    <row r="70" spans="6:6">
      <c r="F70" s="65"/>
    </row>
    <row r="71" spans="6:6">
      <c r="F71" s="65"/>
    </row>
    <row r="72" spans="6:6">
      <c r="F72" s="65"/>
    </row>
    <row r="73" spans="6:6">
      <c r="F73" s="65"/>
    </row>
    <row r="74" spans="6:6">
      <c r="F74" s="65"/>
    </row>
    <row r="75" spans="6:6">
      <c r="F75" s="65"/>
    </row>
    <row r="76" spans="6:6">
      <c r="F76" s="65"/>
    </row>
    <row r="77" spans="6:6">
      <c r="F77" s="65"/>
    </row>
    <row r="78" spans="6:6">
      <c r="F78" s="65"/>
    </row>
    <row r="79" spans="6:6">
      <c r="F79" s="65"/>
    </row>
    <row r="80" spans="6:6">
      <c r="F80" s="65"/>
    </row>
    <row r="81" spans="6:6">
      <c r="F81" s="65"/>
    </row>
    <row r="82" spans="6:6">
      <c r="F82" s="65"/>
    </row>
    <row r="83" spans="6:6">
      <c r="F83" s="65"/>
    </row>
    <row r="84" spans="6:6">
      <c r="F84" s="65"/>
    </row>
    <row r="85" spans="6:6">
      <c r="F85" s="65"/>
    </row>
    <row r="86" spans="6:6">
      <c r="F86" s="65"/>
    </row>
    <row r="87" spans="6:6">
      <c r="F87" s="65"/>
    </row>
    <row r="88" spans="6:6">
      <c r="F88" s="65"/>
    </row>
    <row r="89" spans="6:6">
      <c r="F89" s="65"/>
    </row>
    <row r="90" spans="6:6">
      <c r="F90" s="65"/>
    </row>
    <row r="91" spans="6:6">
      <c r="F91" s="65"/>
    </row>
    <row r="92" spans="6:6">
      <c r="F92" s="65"/>
    </row>
    <row r="93" spans="6:6">
      <c r="F93" s="65"/>
    </row>
    <row r="94" spans="6:6">
      <c r="F94" s="65"/>
    </row>
    <row r="95" spans="6:6">
      <c r="F95" s="65"/>
    </row>
    <row r="96" spans="6:6">
      <c r="F96" s="65"/>
    </row>
    <row r="97" spans="6:6">
      <c r="F97" s="65"/>
    </row>
    <row r="98" spans="6:6">
      <c r="F98" s="65"/>
    </row>
    <row r="99" spans="6:6">
      <c r="F99" s="65"/>
    </row>
    <row r="100" spans="6:6">
      <c r="F100" s="65"/>
    </row>
    <row r="101" spans="6:6">
      <c r="F101" s="65"/>
    </row>
    <row r="102" spans="6:6">
      <c r="F102" s="65"/>
    </row>
    <row r="103" spans="6:6">
      <c r="F103" s="65"/>
    </row>
    <row r="104" spans="6:6">
      <c r="F104" s="65"/>
    </row>
    <row r="105" spans="6:6">
      <c r="F105" s="65"/>
    </row>
    <row r="106" spans="6:6">
      <c r="F106" s="65"/>
    </row>
    <row r="107" spans="6:6">
      <c r="F107" s="65"/>
    </row>
    <row r="108" spans="6:6">
      <c r="F108" s="65"/>
    </row>
    <row r="109" spans="6:6">
      <c r="F109" s="65"/>
    </row>
    <row r="110" spans="6:6">
      <c r="F110" s="65"/>
    </row>
    <row r="111" spans="6:6">
      <c r="F111" s="65"/>
    </row>
    <row r="112" spans="6:6">
      <c r="F112" s="65"/>
    </row>
    <row r="113" spans="6:6">
      <c r="F113" s="65"/>
    </row>
    <row r="114" spans="6:6">
      <c r="F114" s="65"/>
    </row>
    <row r="115" spans="6:6">
      <c r="F115" s="65"/>
    </row>
    <row r="116" spans="6:6">
      <c r="F116" s="65"/>
    </row>
    <row r="117" spans="6:6">
      <c r="F117" s="65"/>
    </row>
    <row r="118" spans="6:6">
      <c r="F118" s="65"/>
    </row>
    <row r="119" spans="6:6">
      <c r="F119" s="65"/>
    </row>
    <row r="120" spans="6:6">
      <c r="F120" s="65"/>
    </row>
    <row r="121" spans="6:6">
      <c r="F121" s="65"/>
    </row>
    <row r="122" spans="6:6">
      <c r="F122" s="65"/>
    </row>
    <row r="123" spans="6:6">
      <c r="F123" s="65"/>
    </row>
    <row r="124" spans="6:6">
      <c r="F124" s="65"/>
    </row>
    <row r="125" spans="6:6">
      <c r="F125" s="65"/>
    </row>
    <row r="126" spans="6:6">
      <c r="F126" s="65"/>
    </row>
    <row r="127" spans="6:6">
      <c r="F127" s="65"/>
    </row>
    <row r="128" spans="6:6">
      <c r="F128" s="65"/>
    </row>
    <row r="129" spans="6:6">
      <c r="F129" s="65"/>
    </row>
    <row r="130" spans="6:6">
      <c r="F130" s="65"/>
    </row>
    <row r="131" spans="6:6">
      <c r="F131" s="65"/>
    </row>
    <row r="132" spans="6:6">
      <c r="F132" s="65"/>
    </row>
    <row r="133" spans="6:6">
      <c r="F133" s="65"/>
    </row>
    <row r="134" spans="6:6">
      <c r="F134" s="65"/>
    </row>
    <row r="135" spans="6:6">
      <c r="F135" s="65"/>
    </row>
    <row r="136" spans="6:6">
      <c r="F136" s="65"/>
    </row>
    <row r="137" spans="6:6">
      <c r="F137" s="65"/>
    </row>
    <row r="138" spans="6:6">
      <c r="F138" s="65"/>
    </row>
  </sheetData>
  <autoFilter ref="A5:H17"/>
  <mergeCells count="2">
    <mergeCell ref="K2:L2"/>
    <mergeCell ref="J3:K3"/>
  </mergeCells>
  <hyperlinks>
    <hyperlink ref="K2"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MJ332"/>
  <sheetViews>
    <sheetView zoomScale="65" zoomScaleNormal="65" workbookViewId="0">
      <pane ySplit="3" topLeftCell="A260" activePane="bottomLeft" state="frozen"/>
      <selection pane="bottomLeft" activeCell="K1" sqref="K1:N1"/>
    </sheetView>
  </sheetViews>
  <sheetFormatPr defaultColWidth="8.85546875" defaultRowHeight="15"/>
  <cols>
    <col min="1" max="1" width="21" style="381" customWidth="1"/>
    <col min="2" max="2" width="13.5703125" style="381" customWidth="1"/>
    <col min="3" max="3" width="22.85546875" style="381" customWidth="1"/>
    <col min="4" max="4" width="16.28515625" style="381" customWidth="1"/>
    <col min="5" max="5" width="14.85546875" style="381" customWidth="1"/>
    <col min="6" max="6" width="12.85546875" style="381" customWidth="1"/>
    <col min="7" max="7" width="49.140625" style="381" customWidth="1"/>
    <col min="8" max="8" width="16.85546875" style="519" customWidth="1"/>
    <col min="9" max="9" width="21" style="519" customWidth="1"/>
    <col min="10" max="10" width="17.85546875" style="519" customWidth="1"/>
    <col min="11" max="11" width="19.7109375" style="381" customWidth="1"/>
    <col min="12" max="14" width="8.85546875" style="381"/>
    <col min="15" max="256" width="8.85546875" style="380"/>
    <col min="257" max="257" width="21" style="380" customWidth="1"/>
    <col min="258" max="258" width="13.5703125" style="380" customWidth="1"/>
    <col min="259" max="259" width="18.5703125" style="380" customWidth="1"/>
    <col min="260" max="260" width="16.28515625" style="380" customWidth="1"/>
    <col min="261" max="261" width="12.42578125" style="380" customWidth="1"/>
    <col min="262" max="262" width="12.85546875" style="380" customWidth="1"/>
    <col min="263" max="263" width="49.140625" style="380" customWidth="1"/>
    <col min="264" max="264" width="16.85546875" style="380" customWidth="1"/>
    <col min="265" max="265" width="21" style="380" customWidth="1"/>
    <col min="266" max="266" width="22" style="380" customWidth="1"/>
    <col min="267" max="267" width="20.28515625" style="380" customWidth="1"/>
    <col min="268" max="512" width="8.85546875" style="380"/>
    <col min="513" max="513" width="21" style="380" customWidth="1"/>
    <col min="514" max="514" width="13.5703125" style="380" customWidth="1"/>
    <col min="515" max="515" width="18.5703125" style="380" customWidth="1"/>
    <col min="516" max="516" width="16.28515625" style="380" customWidth="1"/>
    <col min="517" max="517" width="12.42578125" style="380" customWidth="1"/>
    <col min="518" max="518" width="12.85546875" style="380" customWidth="1"/>
    <col min="519" max="519" width="49.140625" style="380" customWidth="1"/>
    <col min="520" max="520" width="16.85546875" style="380" customWidth="1"/>
    <col min="521" max="521" width="21" style="380" customWidth="1"/>
    <col min="522" max="522" width="22" style="380" customWidth="1"/>
    <col min="523" max="523" width="20.28515625" style="380" customWidth="1"/>
    <col min="524" max="768" width="8.85546875" style="380"/>
    <col min="769" max="769" width="21" style="380" customWidth="1"/>
    <col min="770" max="770" width="13.5703125" style="380" customWidth="1"/>
    <col min="771" max="771" width="18.5703125" style="380" customWidth="1"/>
    <col min="772" max="772" width="16.28515625" style="380" customWidth="1"/>
    <col min="773" max="773" width="12.42578125" style="380" customWidth="1"/>
    <col min="774" max="774" width="12.85546875" style="380" customWidth="1"/>
    <col min="775" max="775" width="49.140625" style="380" customWidth="1"/>
    <col min="776" max="776" width="16.85546875" style="380" customWidth="1"/>
    <col min="777" max="777" width="21" style="380" customWidth="1"/>
    <col min="778" max="778" width="22" style="380" customWidth="1"/>
    <col min="779" max="779" width="20.28515625" style="380" customWidth="1"/>
    <col min="780" max="1024" width="8.85546875" style="380"/>
    <col min="1025" max="16384" width="8.85546875" style="464"/>
  </cols>
  <sheetData>
    <row r="1" spans="1:14" ht="30" customHeight="1" thickBot="1">
      <c r="A1" s="1314"/>
      <c r="B1" s="1314"/>
      <c r="C1" s="1314"/>
      <c r="D1" s="1315"/>
      <c r="E1" s="1315"/>
      <c r="F1" s="1315"/>
      <c r="G1" s="1315"/>
      <c r="H1" s="1315"/>
      <c r="I1" s="378" t="s">
        <v>66</v>
      </c>
      <c r="J1" s="379">
        <v>0</v>
      </c>
      <c r="K1" s="1316" t="s">
        <v>65</v>
      </c>
      <c r="L1" s="1316" t="s">
        <v>65</v>
      </c>
      <c r="M1" s="1316" t="s">
        <v>65</v>
      </c>
      <c r="N1" s="1316" t="s">
        <v>65</v>
      </c>
    </row>
    <row r="2" spans="1:14" ht="56.25" customHeight="1" thickBot="1">
      <c r="A2" s="1314"/>
      <c r="B2" s="1314"/>
      <c r="C2" s="1314"/>
      <c r="D2" s="1317" t="s">
        <v>3146</v>
      </c>
      <c r="E2" s="1317"/>
      <c r="F2" s="1317"/>
      <c r="G2" s="1317"/>
      <c r="H2" s="1317"/>
      <c r="I2" s="1317"/>
      <c r="J2" s="381"/>
      <c r="K2" s="380"/>
      <c r="L2" s="382"/>
      <c r="M2" s="382"/>
    </row>
    <row r="3" spans="1:14" ht="48.75" customHeight="1" thickBot="1">
      <c r="A3" s="383" t="s">
        <v>3147</v>
      </c>
      <c r="B3" s="384" t="s">
        <v>129</v>
      </c>
      <c r="C3" s="384" t="s">
        <v>3148</v>
      </c>
      <c r="D3" s="384" t="s">
        <v>3149</v>
      </c>
      <c r="E3" s="384" t="s">
        <v>317</v>
      </c>
      <c r="F3" s="384" t="s">
        <v>318</v>
      </c>
      <c r="G3" s="384" t="s">
        <v>69</v>
      </c>
      <c r="H3" s="384" t="s">
        <v>579</v>
      </c>
      <c r="I3" s="384" t="s">
        <v>657</v>
      </c>
      <c r="J3" s="385" t="s">
        <v>3150</v>
      </c>
      <c r="K3" s="386" t="str">
        <f>CONCATENATE("Дилерская цена при скидке ",K2*100,"%")</f>
        <v>Дилерская цена при скидке 0%</v>
      </c>
    </row>
    <row r="4" spans="1:14" ht="12.75" customHeight="1" thickBot="1">
      <c r="A4" s="1304" t="s">
        <v>3151</v>
      </c>
      <c r="B4" s="1304"/>
      <c r="C4" s="1304"/>
      <c r="D4" s="1304"/>
      <c r="E4" s="1304"/>
      <c r="F4" s="1304"/>
      <c r="G4" s="1304"/>
      <c r="H4" s="1304"/>
      <c r="I4" s="1304"/>
      <c r="J4" s="1304"/>
      <c r="K4" s="1304"/>
    </row>
    <row r="5" spans="1:14" ht="98.25" customHeight="1">
      <c r="A5" s="387" t="s">
        <v>3152</v>
      </c>
      <c r="B5" s="387" t="s">
        <v>3153</v>
      </c>
      <c r="C5" s="388"/>
      <c r="D5" s="389" t="s">
        <v>3154</v>
      </c>
      <c r="E5" s="389"/>
      <c r="F5" s="389"/>
      <c r="G5" s="390" t="s">
        <v>3155</v>
      </c>
      <c r="H5" s="391" t="s">
        <v>3156</v>
      </c>
      <c r="I5" s="391" t="s">
        <v>3157</v>
      </c>
      <c r="J5" s="618">
        <v>129</v>
      </c>
      <c r="K5" s="619">
        <f t="shared" ref="K5:K12" si="0">(J5*(1-$J$1))</f>
        <v>129</v>
      </c>
      <c r="L5" s="392"/>
      <c r="M5" s="392"/>
      <c r="N5" s="392"/>
    </row>
    <row r="6" spans="1:14" ht="105" customHeight="1">
      <c r="A6" s="387" t="s">
        <v>3152</v>
      </c>
      <c r="B6" s="387" t="s">
        <v>3158</v>
      </c>
      <c r="C6" s="388"/>
      <c r="D6" s="389" t="s">
        <v>3154</v>
      </c>
      <c r="E6" s="389"/>
      <c r="F6" s="389"/>
      <c r="G6" s="389" t="s">
        <v>3159</v>
      </c>
      <c r="H6" s="391" t="s">
        <v>3160</v>
      </c>
      <c r="I6" s="391" t="s">
        <v>3161</v>
      </c>
      <c r="J6" s="618">
        <v>167</v>
      </c>
      <c r="K6" s="619">
        <f t="shared" si="0"/>
        <v>167</v>
      </c>
      <c r="L6" s="392"/>
      <c r="M6" s="392"/>
      <c r="N6" s="392"/>
    </row>
    <row r="7" spans="1:14" ht="97.5" customHeight="1">
      <c r="A7" s="387" t="s">
        <v>3152</v>
      </c>
      <c r="B7" s="387" t="s">
        <v>3162</v>
      </c>
      <c r="C7" s="388"/>
      <c r="D7" s="389" t="s">
        <v>3154</v>
      </c>
      <c r="E7" s="389"/>
      <c r="F7" s="389"/>
      <c r="G7" s="389" t="s">
        <v>3163</v>
      </c>
      <c r="H7" s="391" t="s">
        <v>3164</v>
      </c>
      <c r="I7" s="391" t="s">
        <v>3165</v>
      </c>
      <c r="J7" s="618">
        <v>184</v>
      </c>
      <c r="K7" s="619">
        <f t="shared" si="0"/>
        <v>184</v>
      </c>
      <c r="L7" s="392"/>
      <c r="M7" s="392"/>
      <c r="N7" s="392"/>
    </row>
    <row r="8" spans="1:14" ht="115.5" customHeight="1">
      <c r="A8" s="387" t="s">
        <v>3152</v>
      </c>
      <c r="B8" s="387" t="s">
        <v>3166</v>
      </c>
      <c r="C8" s="388"/>
      <c r="D8" s="389" t="s">
        <v>3154</v>
      </c>
      <c r="E8" s="389"/>
      <c r="F8" s="389"/>
      <c r="G8" s="389" t="s">
        <v>3167</v>
      </c>
      <c r="H8" s="391" t="s">
        <v>3168</v>
      </c>
      <c r="I8" s="391" t="s">
        <v>3169</v>
      </c>
      <c r="J8" s="618">
        <v>129</v>
      </c>
      <c r="K8" s="619">
        <f t="shared" si="0"/>
        <v>129</v>
      </c>
      <c r="L8" s="392"/>
      <c r="M8" s="392"/>
      <c r="N8" s="392"/>
    </row>
    <row r="9" spans="1:14" ht="113.25" customHeight="1">
      <c r="A9" s="387" t="s">
        <v>3152</v>
      </c>
      <c r="B9" s="387" t="s">
        <v>3170</v>
      </c>
      <c r="C9" s="388"/>
      <c r="D9" s="389" t="s">
        <v>3154</v>
      </c>
      <c r="E9" s="389"/>
      <c r="F9" s="389"/>
      <c r="G9" s="389" t="s">
        <v>3171</v>
      </c>
      <c r="H9" s="391" t="s">
        <v>3172</v>
      </c>
      <c r="I9" s="391" t="s">
        <v>3157</v>
      </c>
      <c r="J9" s="618">
        <v>167</v>
      </c>
      <c r="K9" s="619">
        <f t="shared" si="0"/>
        <v>167</v>
      </c>
      <c r="L9" s="392"/>
      <c r="M9" s="392"/>
      <c r="N9" s="392"/>
    </row>
    <row r="10" spans="1:14" ht="120" customHeight="1">
      <c r="A10" s="387" t="s">
        <v>3152</v>
      </c>
      <c r="B10" s="387" t="s">
        <v>3173</v>
      </c>
      <c r="C10" s="388"/>
      <c r="D10" s="389" t="s">
        <v>3154</v>
      </c>
      <c r="E10" s="389"/>
      <c r="F10" s="389"/>
      <c r="G10" s="389" t="s">
        <v>3174</v>
      </c>
      <c r="H10" s="391" t="s">
        <v>3175</v>
      </c>
      <c r="I10" s="391" t="s">
        <v>3176</v>
      </c>
      <c r="J10" s="618">
        <v>184</v>
      </c>
      <c r="K10" s="619">
        <f t="shared" si="0"/>
        <v>184</v>
      </c>
      <c r="L10" s="392"/>
      <c r="M10" s="392"/>
      <c r="N10" s="392"/>
    </row>
    <row r="11" spans="1:14" ht="124.5" customHeight="1">
      <c r="A11" s="387" t="s">
        <v>3152</v>
      </c>
      <c r="B11" s="387" t="s">
        <v>3177</v>
      </c>
      <c r="C11" s="388"/>
      <c r="D11" s="389" t="s">
        <v>3154</v>
      </c>
      <c r="E11" s="389"/>
      <c r="F11" s="389"/>
      <c r="G11" s="389" t="s">
        <v>3178</v>
      </c>
      <c r="H11" s="391" t="s">
        <v>3179</v>
      </c>
      <c r="I11" s="391" t="s">
        <v>334</v>
      </c>
      <c r="J11" s="618">
        <v>272</v>
      </c>
      <c r="K11" s="619">
        <f t="shared" si="0"/>
        <v>272</v>
      </c>
      <c r="L11" s="392"/>
      <c r="M11" s="392"/>
      <c r="N11" s="392"/>
    </row>
    <row r="12" spans="1:14" ht="129.75" customHeight="1" thickBot="1">
      <c r="A12" s="387" t="s">
        <v>3152</v>
      </c>
      <c r="B12" s="387" t="s">
        <v>3180</v>
      </c>
      <c r="C12" s="388"/>
      <c r="D12" s="389" t="s">
        <v>3154</v>
      </c>
      <c r="E12" s="389"/>
      <c r="F12" s="389"/>
      <c r="G12" s="389" t="s">
        <v>3181</v>
      </c>
      <c r="H12" s="391" t="s">
        <v>3182</v>
      </c>
      <c r="I12" s="391" t="s">
        <v>338</v>
      </c>
      <c r="J12" s="618">
        <v>322</v>
      </c>
      <c r="K12" s="619">
        <f t="shared" si="0"/>
        <v>322</v>
      </c>
      <c r="L12" s="392"/>
      <c r="M12" s="392"/>
      <c r="N12" s="392"/>
    </row>
    <row r="13" spans="1:14" ht="18" customHeight="1" thickBot="1">
      <c r="A13" s="1310" t="s">
        <v>3183</v>
      </c>
      <c r="B13" s="1310"/>
      <c r="C13" s="1310"/>
      <c r="D13" s="1310"/>
      <c r="E13" s="1310"/>
      <c r="F13" s="1310"/>
      <c r="G13" s="1310"/>
      <c r="H13" s="1310"/>
      <c r="I13" s="1310"/>
      <c r="J13" s="1310"/>
      <c r="K13" s="1310"/>
      <c r="L13" s="392"/>
      <c r="M13" s="392"/>
      <c r="N13" s="392"/>
    </row>
    <row r="14" spans="1:14" s="398" customFormat="1" ht="98.25" customHeight="1">
      <c r="A14" s="393" t="s">
        <v>3184</v>
      </c>
      <c r="B14" s="394" t="s">
        <v>3185</v>
      </c>
      <c r="C14" s="395"/>
      <c r="D14" s="396" t="s">
        <v>3186</v>
      </c>
      <c r="E14" s="396" t="s">
        <v>3187</v>
      </c>
      <c r="F14" s="396" t="s">
        <v>3188</v>
      </c>
      <c r="G14" s="396" t="s">
        <v>3189</v>
      </c>
      <c r="H14" s="396" t="s">
        <v>3190</v>
      </c>
      <c r="I14" s="396" t="s">
        <v>3191</v>
      </c>
      <c r="J14" s="620">
        <v>355</v>
      </c>
      <c r="K14" s="619">
        <f t="shared" ref="K14:K20" si="1">(J14*(1-$J$1))</f>
        <v>355</v>
      </c>
      <c r="L14" s="397"/>
      <c r="M14" s="397"/>
      <c r="N14" s="397"/>
    </row>
    <row r="15" spans="1:14" ht="113.25" customHeight="1">
      <c r="A15" s="399" t="s">
        <v>3192</v>
      </c>
      <c r="B15" s="400" t="s">
        <v>3193</v>
      </c>
      <c r="C15" s="400"/>
      <c r="D15" s="389" t="s">
        <v>3194</v>
      </c>
      <c r="E15" s="389" t="s">
        <v>3195</v>
      </c>
      <c r="F15" s="401" t="s">
        <v>3188</v>
      </c>
      <c r="G15" s="389" t="s">
        <v>3196</v>
      </c>
      <c r="H15" s="389" t="s">
        <v>3197</v>
      </c>
      <c r="I15" s="389" t="s">
        <v>3198</v>
      </c>
      <c r="J15" s="618">
        <v>319</v>
      </c>
      <c r="K15" s="619">
        <f>(J15*(1-$J$1))</f>
        <v>319</v>
      </c>
    </row>
    <row r="16" spans="1:14" ht="100.5" customHeight="1">
      <c r="A16" s="399" t="s">
        <v>3184</v>
      </c>
      <c r="B16" s="399" t="s">
        <v>3199</v>
      </c>
      <c r="C16" s="401"/>
      <c r="D16" s="401" t="s">
        <v>3186</v>
      </c>
      <c r="E16" s="401" t="s">
        <v>3187</v>
      </c>
      <c r="F16" s="401" t="s">
        <v>3188</v>
      </c>
      <c r="G16" s="401" t="s">
        <v>3200</v>
      </c>
      <c r="H16" s="401" t="s">
        <v>3201</v>
      </c>
      <c r="I16" s="401" t="s">
        <v>3202</v>
      </c>
      <c r="J16" s="621">
        <v>371</v>
      </c>
      <c r="K16" s="619">
        <f t="shared" si="1"/>
        <v>371</v>
      </c>
      <c r="L16" s="392"/>
      <c r="M16" s="392"/>
      <c r="N16" s="392"/>
    </row>
    <row r="17" spans="1:14" ht="114" customHeight="1">
      <c r="A17" s="399" t="s">
        <v>3192</v>
      </c>
      <c r="B17" s="400" t="s">
        <v>3203</v>
      </c>
      <c r="C17" s="400"/>
      <c r="D17" s="389" t="s">
        <v>3194</v>
      </c>
      <c r="E17" s="389" t="s">
        <v>3204</v>
      </c>
      <c r="F17" s="401" t="s">
        <v>3188</v>
      </c>
      <c r="G17" s="402" t="s">
        <v>4157</v>
      </c>
      <c r="H17" s="389" t="s">
        <v>3205</v>
      </c>
      <c r="I17" s="389" t="s">
        <v>3206</v>
      </c>
      <c r="J17" s="618">
        <v>377</v>
      </c>
      <c r="K17" s="619">
        <f t="shared" si="1"/>
        <v>377</v>
      </c>
    </row>
    <row r="18" spans="1:14" ht="99.75" customHeight="1">
      <c r="A18" s="399" t="s">
        <v>3184</v>
      </c>
      <c r="B18" s="399" t="s">
        <v>3207</v>
      </c>
      <c r="C18" s="401"/>
      <c r="D18" s="401" t="s">
        <v>3186</v>
      </c>
      <c r="E18" s="401" t="s">
        <v>3208</v>
      </c>
      <c r="F18" s="401" t="s">
        <v>3188</v>
      </c>
      <c r="G18" s="401" t="s">
        <v>3209</v>
      </c>
      <c r="H18" s="401" t="s">
        <v>3210</v>
      </c>
      <c r="I18" s="401" t="s">
        <v>3211</v>
      </c>
      <c r="J18" s="621">
        <v>435</v>
      </c>
      <c r="K18" s="619">
        <f t="shared" si="1"/>
        <v>435</v>
      </c>
      <c r="L18" s="392"/>
      <c r="M18" s="392"/>
      <c r="N18" s="392"/>
    </row>
    <row r="19" spans="1:14" ht="110.25" customHeight="1">
      <c r="A19" s="403" t="s">
        <v>3192</v>
      </c>
      <c r="B19" s="404" t="s">
        <v>3212</v>
      </c>
      <c r="C19" s="404"/>
      <c r="D19" s="405" t="s">
        <v>3194</v>
      </c>
      <c r="E19" s="405" t="s">
        <v>3213</v>
      </c>
      <c r="F19" s="401" t="s">
        <v>3188</v>
      </c>
      <c r="G19" s="406" t="s">
        <v>4158</v>
      </c>
      <c r="H19" s="405" t="s">
        <v>3214</v>
      </c>
      <c r="I19" s="407" t="s">
        <v>3215</v>
      </c>
      <c r="J19" s="622">
        <v>468</v>
      </c>
      <c r="K19" s="622">
        <f t="shared" si="1"/>
        <v>468</v>
      </c>
    </row>
    <row r="20" spans="1:14" s="398" customFormat="1" ht="99" customHeight="1" thickBot="1">
      <c r="A20" s="408" t="s">
        <v>3184</v>
      </c>
      <c r="B20" s="409" t="s">
        <v>3216</v>
      </c>
      <c r="C20" s="409"/>
      <c r="D20" s="406" t="s">
        <v>3194</v>
      </c>
      <c r="E20" s="406" t="s">
        <v>3217</v>
      </c>
      <c r="F20" s="410" t="s">
        <v>3188</v>
      </c>
      <c r="G20" s="406" t="s">
        <v>3218</v>
      </c>
      <c r="H20" s="406" t="s">
        <v>3219</v>
      </c>
      <c r="I20" s="407" t="s">
        <v>3220</v>
      </c>
      <c r="J20" s="623">
        <v>1638</v>
      </c>
      <c r="K20" s="623">
        <f t="shared" si="1"/>
        <v>1638</v>
      </c>
      <c r="L20" s="411"/>
      <c r="M20" s="411"/>
      <c r="N20" s="411"/>
    </row>
    <row r="21" spans="1:14" ht="12" customHeight="1" thickBot="1">
      <c r="A21" s="1310" t="s">
        <v>3221</v>
      </c>
      <c r="B21" s="1310"/>
      <c r="C21" s="1310"/>
      <c r="D21" s="1310"/>
      <c r="E21" s="1310"/>
      <c r="F21" s="1310"/>
      <c r="G21" s="1310"/>
      <c r="H21" s="1310"/>
      <c r="I21" s="1310"/>
      <c r="J21" s="1310"/>
      <c r="K21" s="1310"/>
    </row>
    <row r="22" spans="1:14" ht="109.5" customHeight="1">
      <c r="A22" s="412" t="s">
        <v>3222</v>
      </c>
      <c r="B22" s="399" t="s">
        <v>3223</v>
      </c>
      <c r="C22" s="401"/>
      <c r="D22" s="401" t="s">
        <v>3186</v>
      </c>
      <c r="E22" s="401" t="s">
        <v>3224</v>
      </c>
      <c r="F22" s="401" t="s">
        <v>3188</v>
      </c>
      <c r="G22" s="401" t="s">
        <v>3225</v>
      </c>
      <c r="H22" s="401" t="s">
        <v>3226</v>
      </c>
      <c r="I22" s="401" t="s">
        <v>3227</v>
      </c>
      <c r="J22" s="624">
        <v>114</v>
      </c>
      <c r="K22" s="622">
        <f t="shared" ref="K22:K28" si="2">(J22*(1-$J$1))</f>
        <v>114</v>
      </c>
      <c r="L22" s="392"/>
      <c r="M22" s="392"/>
      <c r="N22" s="392"/>
    </row>
    <row r="23" spans="1:14" ht="102.75" customHeight="1">
      <c r="A23" s="399" t="s">
        <v>3228</v>
      </c>
      <c r="B23" s="400" t="s">
        <v>3229</v>
      </c>
      <c r="C23" s="400"/>
      <c r="D23" s="389" t="s">
        <v>3186</v>
      </c>
      <c r="E23" s="389" t="s">
        <v>3230</v>
      </c>
      <c r="F23" s="389">
        <v>220</v>
      </c>
      <c r="G23" s="402" t="s">
        <v>4159</v>
      </c>
      <c r="H23" s="389" t="s">
        <v>3231</v>
      </c>
      <c r="I23" s="389" t="s">
        <v>3232</v>
      </c>
      <c r="J23" s="618">
        <v>158</v>
      </c>
      <c r="K23" s="622">
        <f t="shared" si="2"/>
        <v>158</v>
      </c>
    </row>
    <row r="24" spans="1:14" ht="112.5" customHeight="1">
      <c r="A24" s="399" t="s">
        <v>3222</v>
      </c>
      <c r="B24" s="399" t="s">
        <v>3233</v>
      </c>
      <c r="C24" s="401"/>
      <c r="D24" s="401" t="s">
        <v>3186</v>
      </c>
      <c r="E24" s="401" t="s">
        <v>3234</v>
      </c>
      <c r="F24" s="401" t="s">
        <v>3188</v>
      </c>
      <c r="G24" s="401" t="s">
        <v>3235</v>
      </c>
      <c r="H24" s="401" t="s">
        <v>3236</v>
      </c>
      <c r="I24" s="401" t="s">
        <v>3237</v>
      </c>
      <c r="J24" s="618">
        <v>135</v>
      </c>
      <c r="K24" s="622">
        <f t="shared" si="2"/>
        <v>135</v>
      </c>
      <c r="L24" s="392"/>
      <c r="M24" s="392"/>
      <c r="N24" s="392"/>
    </row>
    <row r="25" spans="1:14" ht="108" customHeight="1">
      <c r="A25" s="399" t="s">
        <v>3228</v>
      </c>
      <c r="B25" s="400" t="s">
        <v>3238</v>
      </c>
      <c r="C25" s="400"/>
      <c r="D25" s="389" t="s">
        <v>3186</v>
      </c>
      <c r="E25" s="389" t="s">
        <v>3239</v>
      </c>
      <c r="F25" s="389">
        <v>220</v>
      </c>
      <c r="G25" s="402" t="s">
        <v>4160</v>
      </c>
      <c r="H25" s="389" t="s">
        <v>3240</v>
      </c>
      <c r="I25" s="389" t="s">
        <v>3241</v>
      </c>
      <c r="J25" s="618">
        <v>208</v>
      </c>
      <c r="K25" s="622">
        <f t="shared" si="2"/>
        <v>208</v>
      </c>
    </row>
    <row r="26" spans="1:14" ht="85.5" customHeight="1">
      <c r="A26" s="399" t="s">
        <v>3222</v>
      </c>
      <c r="B26" s="399" t="s">
        <v>3242</v>
      </c>
      <c r="C26" s="401"/>
      <c r="D26" s="401" t="s">
        <v>3186</v>
      </c>
      <c r="E26" s="401" t="s">
        <v>3243</v>
      </c>
      <c r="F26" s="401" t="s">
        <v>3188</v>
      </c>
      <c r="G26" s="401" t="s">
        <v>3244</v>
      </c>
      <c r="H26" s="401" t="s">
        <v>3245</v>
      </c>
      <c r="I26" s="401" t="s">
        <v>3246</v>
      </c>
      <c r="J26" s="621">
        <v>210</v>
      </c>
      <c r="K26" s="622">
        <f t="shared" si="2"/>
        <v>210</v>
      </c>
      <c r="L26" s="392"/>
      <c r="M26" s="392"/>
      <c r="N26" s="392"/>
    </row>
    <row r="27" spans="1:14" ht="93.75" customHeight="1">
      <c r="A27" s="399" t="s">
        <v>3228</v>
      </c>
      <c r="B27" s="400" t="s">
        <v>3247</v>
      </c>
      <c r="C27" s="400"/>
      <c r="D27" s="389" t="s">
        <v>3186</v>
      </c>
      <c r="E27" s="389" t="s">
        <v>3248</v>
      </c>
      <c r="F27" s="389">
        <v>220</v>
      </c>
      <c r="G27" s="402" t="s">
        <v>4161</v>
      </c>
      <c r="H27" s="389" t="s">
        <v>3249</v>
      </c>
      <c r="I27" s="389" t="s">
        <v>3250</v>
      </c>
      <c r="J27" s="618">
        <v>370</v>
      </c>
      <c r="K27" s="622">
        <f>(J27*(1-$J$1))</f>
        <v>370</v>
      </c>
    </row>
    <row r="28" spans="1:14" ht="84.75" customHeight="1">
      <c r="A28" s="413" t="s">
        <v>3222</v>
      </c>
      <c r="B28" s="403" t="s">
        <v>3251</v>
      </c>
      <c r="C28" s="414"/>
      <c r="D28" s="414" t="s">
        <v>3186</v>
      </c>
      <c r="E28" s="414" t="s">
        <v>3252</v>
      </c>
      <c r="F28" s="414" t="s">
        <v>3188</v>
      </c>
      <c r="G28" s="414" t="s">
        <v>3253</v>
      </c>
      <c r="H28" s="414" t="s">
        <v>3254</v>
      </c>
      <c r="I28" s="414" t="s">
        <v>3255</v>
      </c>
      <c r="J28" s="625">
        <v>292</v>
      </c>
      <c r="K28" s="626">
        <f t="shared" si="2"/>
        <v>292</v>
      </c>
      <c r="L28" s="392"/>
      <c r="M28" s="415"/>
      <c r="N28" s="392"/>
    </row>
    <row r="29" spans="1:14" ht="12" customHeight="1">
      <c r="A29" s="1306" t="s">
        <v>4441</v>
      </c>
      <c r="B29" s="1307"/>
      <c r="C29" s="1307"/>
      <c r="D29" s="1307"/>
      <c r="E29" s="1307"/>
      <c r="F29" s="1307"/>
      <c r="G29" s="1307"/>
      <c r="H29" s="1307"/>
      <c r="I29" s="1307"/>
      <c r="J29" s="1307"/>
      <c r="K29" s="1308"/>
      <c r="L29" s="392"/>
      <c r="M29" s="415"/>
      <c r="N29" s="392"/>
    </row>
    <row r="30" spans="1:14" ht="77.25" customHeight="1">
      <c r="A30" s="403" t="s">
        <v>4263</v>
      </c>
      <c r="B30" s="403" t="s">
        <v>4264</v>
      </c>
      <c r="C30" s="414"/>
      <c r="D30" s="414" t="s">
        <v>3186</v>
      </c>
      <c r="E30" s="414">
        <v>1.65</v>
      </c>
      <c r="F30" s="414" t="s">
        <v>3188</v>
      </c>
      <c r="G30" s="414" t="s">
        <v>4265</v>
      </c>
      <c r="H30" s="414" t="s">
        <v>4266</v>
      </c>
      <c r="I30" s="414" t="s">
        <v>3227</v>
      </c>
      <c r="J30" s="627">
        <v>290</v>
      </c>
      <c r="K30" s="627">
        <v>290</v>
      </c>
    </row>
    <row r="31" spans="1:14" ht="339.75" customHeight="1">
      <c r="A31" s="403" t="s">
        <v>4441</v>
      </c>
      <c r="B31" s="403" t="s">
        <v>4442</v>
      </c>
      <c r="C31" s="414"/>
      <c r="D31" s="414" t="s">
        <v>3186</v>
      </c>
      <c r="E31" s="414"/>
      <c r="F31" s="414" t="s">
        <v>3188</v>
      </c>
      <c r="G31" s="414" t="s">
        <v>4450</v>
      </c>
      <c r="H31" s="414" t="s">
        <v>4451</v>
      </c>
      <c r="I31" s="414" t="s">
        <v>4452</v>
      </c>
      <c r="J31" s="627">
        <v>123</v>
      </c>
      <c r="K31" s="627">
        <v>123</v>
      </c>
    </row>
    <row r="32" spans="1:14" ht="353.25" customHeight="1">
      <c r="A32" s="403" t="s">
        <v>4441</v>
      </c>
      <c r="B32" s="403" t="s">
        <v>4443</v>
      </c>
      <c r="C32" s="414"/>
      <c r="D32" s="414" t="s">
        <v>3186</v>
      </c>
      <c r="E32" s="414"/>
      <c r="F32" s="414" t="s">
        <v>3188</v>
      </c>
      <c r="G32" s="414" t="s">
        <v>4448</v>
      </c>
      <c r="H32" s="414" t="s">
        <v>4449</v>
      </c>
      <c r="I32" s="414" t="s">
        <v>3169</v>
      </c>
      <c r="J32" s="627">
        <v>132</v>
      </c>
      <c r="K32" s="627">
        <v>132</v>
      </c>
    </row>
    <row r="33" spans="1:14" ht="337.5" customHeight="1">
      <c r="A33" s="403" t="s">
        <v>4441</v>
      </c>
      <c r="B33" s="403" t="s">
        <v>4444</v>
      </c>
      <c r="C33" s="401"/>
      <c r="D33" s="414" t="s">
        <v>3186</v>
      </c>
      <c r="E33" s="401"/>
      <c r="F33" s="414" t="s">
        <v>3188</v>
      </c>
      <c r="G33" s="401" t="s">
        <v>4445</v>
      </c>
      <c r="H33" s="401" t="s">
        <v>4446</v>
      </c>
      <c r="I33" s="401" t="s">
        <v>4447</v>
      </c>
      <c r="J33" s="618">
        <v>155</v>
      </c>
      <c r="K33" s="618">
        <v>155</v>
      </c>
    </row>
    <row r="34" spans="1:14" ht="15.75" thickBot="1">
      <c r="A34" s="1311" t="s">
        <v>3256</v>
      </c>
      <c r="B34" s="1311"/>
      <c r="C34" s="1311"/>
      <c r="D34" s="1311"/>
      <c r="E34" s="1311"/>
      <c r="F34" s="1311"/>
      <c r="G34" s="1311"/>
      <c r="H34" s="1311"/>
      <c r="I34" s="1311"/>
      <c r="J34" s="1311"/>
      <c r="K34" s="1311"/>
    </row>
    <row r="35" spans="1:14" s="398" customFormat="1" ht="83.25" customHeight="1">
      <c r="A35" s="424" t="s">
        <v>3257</v>
      </c>
      <c r="B35" s="425" t="s">
        <v>3258</v>
      </c>
      <c r="C35" s="426"/>
      <c r="D35" s="426" t="s">
        <v>3186</v>
      </c>
      <c r="E35" s="426" t="s">
        <v>3259</v>
      </c>
      <c r="F35" s="426">
        <v>220</v>
      </c>
      <c r="G35" s="426" t="s">
        <v>3260</v>
      </c>
      <c r="H35" s="426" t="s">
        <v>3261</v>
      </c>
      <c r="I35" s="426" t="s">
        <v>3262</v>
      </c>
      <c r="J35" s="628">
        <v>142</v>
      </c>
      <c r="K35" s="619">
        <f>J35*(1-sale)</f>
        <v>142</v>
      </c>
      <c r="L35" s="411"/>
      <c r="M35" s="411"/>
      <c r="N35" s="411"/>
    </row>
    <row r="36" spans="1:14" s="398" customFormat="1" ht="111.75" customHeight="1">
      <c r="A36" s="403" t="s">
        <v>3263</v>
      </c>
      <c r="B36" s="404" t="s">
        <v>3264</v>
      </c>
      <c r="C36" s="404"/>
      <c r="D36" s="405" t="s">
        <v>3186</v>
      </c>
      <c r="E36" s="405" t="s">
        <v>3265</v>
      </c>
      <c r="F36" s="405">
        <v>220</v>
      </c>
      <c r="G36" s="406" t="s">
        <v>4162</v>
      </c>
      <c r="H36" s="405" t="s">
        <v>3266</v>
      </c>
      <c r="I36" s="405" t="s">
        <v>3267</v>
      </c>
      <c r="J36" s="629">
        <v>562</v>
      </c>
      <c r="K36" s="626">
        <f>J36*(1-sale)</f>
        <v>562</v>
      </c>
      <c r="L36" s="411"/>
      <c r="M36" s="411"/>
      <c r="N36" s="411"/>
    </row>
    <row r="37" spans="1:14" s="398" customFormat="1" ht="129" customHeight="1">
      <c r="A37" s="408" t="s">
        <v>3256</v>
      </c>
      <c r="B37" s="409" t="s">
        <v>3268</v>
      </c>
      <c r="C37" s="409"/>
      <c r="D37" s="406" t="s">
        <v>3186</v>
      </c>
      <c r="E37" s="406" t="s">
        <v>3269</v>
      </c>
      <c r="F37" s="406">
        <v>220</v>
      </c>
      <c r="G37" s="406" t="s">
        <v>3270</v>
      </c>
      <c r="H37" s="406" t="s">
        <v>3271</v>
      </c>
      <c r="I37" s="406" t="s">
        <v>3272</v>
      </c>
      <c r="J37" s="630">
        <v>382</v>
      </c>
      <c r="K37" s="626">
        <f>J37*(1-sale)</f>
        <v>382</v>
      </c>
      <c r="L37" s="411"/>
      <c r="M37" s="411"/>
      <c r="N37" s="411"/>
    </row>
    <row r="38" spans="1:14" ht="70.5" customHeight="1">
      <c r="A38" s="408" t="s">
        <v>3273</v>
      </c>
      <c r="B38" s="409" t="s">
        <v>3274</v>
      </c>
      <c r="C38" s="409"/>
      <c r="D38" s="406" t="s">
        <v>3275</v>
      </c>
      <c r="E38" s="406" t="s">
        <v>3276</v>
      </c>
      <c r="F38" s="406">
        <v>220</v>
      </c>
      <c r="G38" s="406" t="s">
        <v>3277</v>
      </c>
      <c r="H38" s="406" t="s">
        <v>3278</v>
      </c>
      <c r="I38" s="406" t="s">
        <v>3279</v>
      </c>
      <c r="J38" s="630">
        <v>145</v>
      </c>
      <c r="K38" s="626">
        <f>J38*(1-sale)</f>
        <v>145</v>
      </c>
    </row>
    <row r="39" spans="1:14" ht="128.25" customHeight="1" thickBot="1">
      <c r="A39" s="408" t="s">
        <v>3280</v>
      </c>
      <c r="B39" s="409" t="s">
        <v>3281</v>
      </c>
      <c r="C39" s="409"/>
      <c r="D39" s="406" t="s">
        <v>3275</v>
      </c>
      <c r="E39" s="406" t="s">
        <v>3282</v>
      </c>
      <c r="F39" s="406">
        <v>220</v>
      </c>
      <c r="G39" s="406" t="s">
        <v>3283</v>
      </c>
      <c r="H39" s="406" t="s">
        <v>3284</v>
      </c>
      <c r="I39" s="406" t="s">
        <v>3241</v>
      </c>
      <c r="J39" s="630">
        <v>262</v>
      </c>
      <c r="K39" s="626">
        <f>J39*(1-sale)</f>
        <v>262</v>
      </c>
    </row>
    <row r="40" spans="1:14" ht="15.75" hidden="1" thickBot="1">
      <c r="A40" s="403"/>
      <c r="B40" s="404"/>
      <c r="C40" s="404"/>
      <c r="D40" s="405"/>
      <c r="E40" s="405"/>
      <c r="F40" s="405"/>
      <c r="G40" s="418"/>
      <c r="H40" s="405"/>
      <c r="I40" s="405"/>
      <c r="J40" s="416"/>
      <c r="K40" s="417"/>
    </row>
    <row r="41" spans="1:14" ht="15.75" thickBot="1">
      <c r="A41" s="1304" t="s">
        <v>3285</v>
      </c>
      <c r="B41" s="1304"/>
      <c r="C41" s="1304"/>
      <c r="D41" s="1304"/>
      <c r="E41" s="1304"/>
      <c r="F41" s="1304"/>
      <c r="G41" s="1304"/>
      <c r="H41" s="1304"/>
      <c r="I41" s="1304"/>
      <c r="J41" s="1304"/>
      <c r="K41" s="1304"/>
    </row>
    <row r="42" spans="1:14" ht="90.75" customHeight="1">
      <c r="A42" s="412" t="s">
        <v>3286</v>
      </c>
      <c r="B42" s="399" t="s">
        <v>3287</v>
      </c>
      <c r="C42" s="401"/>
      <c r="D42" s="401" t="s">
        <v>3288</v>
      </c>
      <c r="E42" s="401" t="s">
        <v>3289</v>
      </c>
      <c r="F42" s="401">
        <v>220</v>
      </c>
      <c r="G42" s="401" t="s">
        <v>3290</v>
      </c>
      <c r="H42" s="401" t="s">
        <v>3291</v>
      </c>
      <c r="I42" s="401" t="s">
        <v>3292</v>
      </c>
      <c r="J42" s="624">
        <v>70</v>
      </c>
      <c r="K42" s="621">
        <f t="shared" ref="K42:K49" si="3">J42*(1-sale)</f>
        <v>70</v>
      </c>
    </row>
    <row r="43" spans="1:14" ht="96" customHeight="1">
      <c r="A43" s="399" t="s">
        <v>3293</v>
      </c>
      <c r="B43" s="400" t="s">
        <v>3294</v>
      </c>
      <c r="C43" s="400"/>
      <c r="D43" s="389" t="s">
        <v>3288</v>
      </c>
      <c r="E43" s="389" t="s">
        <v>3295</v>
      </c>
      <c r="F43" s="389" t="s">
        <v>3188</v>
      </c>
      <c r="G43" s="401" t="s">
        <v>3296</v>
      </c>
      <c r="H43" s="389" t="s">
        <v>3297</v>
      </c>
      <c r="I43" s="389" t="s">
        <v>3292</v>
      </c>
      <c r="J43" s="618">
        <v>70</v>
      </c>
      <c r="K43" s="622">
        <f t="shared" si="3"/>
        <v>70</v>
      </c>
    </row>
    <row r="44" spans="1:14" s="398" customFormat="1" ht="108" customHeight="1">
      <c r="A44" s="412" t="s">
        <v>3286</v>
      </c>
      <c r="B44" s="399" t="s">
        <v>3298</v>
      </c>
      <c r="C44" s="401"/>
      <c r="D44" s="401" t="s">
        <v>3186</v>
      </c>
      <c r="E44" s="401" t="s">
        <v>3289</v>
      </c>
      <c r="F44" s="401" t="s">
        <v>3188</v>
      </c>
      <c r="G44" s="401" t="s">
        <v>3290</v>
      </c>
      <c r="H44" s="401" t="s">
        <v>3291</v>
      </c>
      <c r="I44" s="401" t="s">
        <v>3292</v>
      </c>
      <c r="J44" s="624">
        <v>107</v>
      </c>
      <c r="K44" s="622">
        <f t="shared" si="3"/>
        <v>107</v>
      </c>
      <c r="L44" s="411"/>
      <c r="M44" s="411"/>
      <c r="N44" s="411"/>
    </row>
    <row r="45" spans="1:14" s="398" customFormat="1" ht="111.75" customHeight="1">
      <c r="A45" s="403" t="s">
        <v>3293</v>
      </c>
      <c r="B45" s="404" t="s">
        <v>3299</v>
      </c>
      <c r="C45" s="404"/>
      <c r="D45" s="405" t="s">
        <v>3186</v>
      </c>
      <c r="E45" s="405" t="s">
        <v>3295</v>
      </c>
      <c r="F45" s="401" t="s">
        <v>3188</v>
      </c>
      <c r="G45" s="414" t="s">
        <v>3300</v>
      </c>
      <c r="H45" s="405" t="s">
        <v>3297</v>
      </c>
      <c r="I45" s="405" t="s">
        <v>3292</v>
      </c>
      <c r="J45" s="627">
        <v>87</v>
      </c>
      <c r="K45" s="626">
        <f t="shared" si="3"/>
        <v>87</v>
      </c>
      <c r="L45" s="411"/>
      <c r="M45" s="411"/>
      <c r="N45" s="411"/>
    </row>
    <row r="46" spans="1:14" s="398" customFormat="1" ht="91.5" customHeight="1">
      <c r="A46" s="408" t="s">
        <v>3301</v>
      </c>
      <c r="B46" s="409" t="s">
        <v>3302</v>
      </c>
      <c r="C46" s="409"/>
      <c r="D46" s="406" t="s">
        <v>3186</v>
      </c>
      <c r="E46" s="406" t="s">
        <v>3230</v>
      </c>
      <c r="F46" s="406" t="s">
        <v>3188</v>
      </c>
      <c r="G46" s="410" t="s">
        <v>3303</v>
      </c>
      <c r="H46" s="406" t="s">
        <v>3304</v>
      </c>
      <c r="I46" s="406" t="s">
        <v>3241</v>
      </c>
      <c r="J46" s="631">
        <v>366</v>
      </c>
      <c r="K46" s="626">
        <f t="shared" si="3"/>
        <v>366</v>
      </c>
      <c r="L46" s="411"/>
      <c r="M46" s="411"/>
      <c r="N46" s="411"/>
    </row>
    <row r="47" spans="1:14" s="398" customFormat="1" ht="73.900000000000006" customHeight="1">
      <c r="A47" s="408" t="s">
        <v>3301</v>
      </c>
      <c r="B47" s="409" t="s">
        <v>3305</v>
      </c>
      <c r="C47" s="409"/>
      <c r="D47" s="406" t="s">
        <v>3186</v>
      </c>
      <c r="E47" s="406" t="s">
        <v>3306</v>
      </c>
      <c r="F47" s="406" t="s">
        <v>3188</v>
      </c>
      <c r="G47" s="419" t="s">
        <v>3307</v>
      </c>
      <c r="H47" s="406" t="s">
        <v>3308</v>
      </c>
      <c r="I47" s="406" t="s">
        <v>3309</v>
      </c>
      <c r="J47" s="631">
        <v>306</v>
      </c>
      <c r="K47" s="626">
        <f t="shared" si="3"/>
        <v>306</v>
      </c>
      <c r="L47" s="411"/>
      <c r="M47" s="411"/>
      <c r="N47" s="411"/>
    </row>
    <row r="48" spans="1:14" ht="91.5" customHeight="1">
      <c r="A48" s="408" t="s">
        <v>3301</v>
      </c>
      <c r="B48" s="409" t="s">
        <v>3310</v>
      </c>
      <c r="C48" s="409"/>
      <c r="D48" s="406" t="s">
        <v>3186</v>
      </c>
      <c r="E48" s="406" t="s">
        <v>3306</v>
      </c>
      <c r="F48" s="406" t="s">
        <v>3188</v>
      </c>
      <c r="G48" s="419" t="s">
        <v>4243</v>
      </c>
      <c r="H48" s="406" t="s">
        <v>3311</v>
      </c>
      <c r="I48" s="406" t="s">
        <v>3312</v>
      </c>
      <c r="J48" s="631">
        <v>201</v>
      </c>
      <c r="K48" s="626">
        <f t="shared" si="3"/>
        <v>201</v>
      </c>
    </row>
    <row r="49" spans="1:14" ht="81" customHeight="1" thickBot="1">
      <c r="A49" s="408" t="s">
        <v>3301</v>
      </c>
      <c r="B49" s="409" t="s">
        <v>3313</v>
      </c>
      <c r="C49" s="409"/>
      <c r="D49" s="406" t="s">
        <v>3186</v>
      </c>
      <c r="E49" s="406" t="s">
        <v>3306</v>
      </c>
      <c r="F49" s="406" t="s">
        <v>3188</v>
      </c>
      <c r="G49" s="419" t="s">
        <v>4244</v>
      </c>
      <c r="H49" s="406" t="s">
        <v>3314</v>
      </c>
      <c r="I49" s="406" t="s">
        <v>3315</v>
      </c>
      <c r="J49" s="631">
        <v>201</v>
      </c>
      <c r="K49" s="626">
        <f t="shared" si="3"/>
        <v>201</v>
      </c>
      <c r="L49" s="392"/>
      <c r="M49" s="392"/>
      <c r="N49" s="392"/>
    </row>
    <row r="50" spans="1:14" ht="15.75" thickBot="1">
      <c r="A50" s="1304" t="s">
        <v>3316</v>
      </c>
      <c r="B50" s="1304"/>
      <c r="C50" s="1304"/>
      <c r="D50" s="1304"/>
      <c r="E50" s="1304"/>
      <c r="F50" s="1304"/>
      <c r="G50" s="1304"/>
      <c r="H50" s="1304"/>
      <c r="I50" s="1304"/>
      <c r="J50" s="1304"/>
      <c r="K50" s="1304"/>
    </row>
    <row r="51" spans="1:14" ht="90.75" customHeight="1">
      <c r="A51" s="412" t="s">
        <v>3317</v>
      </c>
      <c r="B51" s="399" t="s">
        <v>3318</v>
      </c>
      <c r="C51" s="401"/>
      <c r="D51" s="401" t="s">
        <v>3319</v>
      </c>
      <c r="E51" s="401" t="s">
        <v>3320</v>
      </c>
      <c r="F51" s="401" t="s">
        <v>3188</v>
      </c>
      <c r="G51" s="401" t="s">
        <v>3321</v>
      </c>
      <c r="H51" s="401" t="s">
        <v>3322</v>
      </c>
      <c r="I51" s="401" t="s">
        <v>3323</v>
      </c>
      <c r="J51" s="624">
        <v>231</v>
      </c>
      <c r="K51" s="622">
        <f t="shared" ref="K51:K62" si="4">(J51*(1-$J$1))</f>
        <v>231</v>
      </c>
      <c r="L51" s="392"/>
      <c r="M51" s="392"/>
      <c r="N51" s="392"/>
    </row>
    <row r="52" spans="1:14" ht="96.75" customHeight="1">
      <c r="A52" s="399" t="s">
        <v>3324</v>
      </c>
      <c r="B52" s="400" t="s">
        <v>3325</v>
      </c>
      <c r="C52" s="400"/>
      <c r="D52" s="389" t="s">
        <v>3319</v>
      </c>
      <c r="E52" s="389" t="s">
        <v>3326</v>
      </c>
      <c r="F52" s="389">
        <v>220</v>
      </c>
      <c r="G52" s="410" t="s">
        <v>4411</v>
      </c>
      <c r="H52" s="389" t="s">
        <v>3327</v>
      </c>
      <c r="I52" s="389" t="s">
        <v>3198</v>
      </c>
      <c r="J52" s="618">
        <v>465</v>
      </c>
      <c r="K52" s="622">
        <f t="shared" si="4"/>
        <v>465</v>
      </c>
    </row>
    <row r="53" spans="1:14" ht="89.25" customHeight="1">
      <c r="A53" s="412" t="s">
        <v>3317</v>
      </c>
      <c r="B53" s="399" t="s">
        <v>3328</v>
      </c>
      <c r="C53" s="401"/>
      <c r="D53" s="401" t="s">
        <v>3319</v>
      </c>
      <c r="E53" s="401" t="s">
        <v>3329</v>
      </c>
      <c r="F53" s="401" t="s">
        <v>3188</v>
      </c>
      <c r="G53" s="401" t="s">
        <v>3330</v>
      </c>
      <c r="H53" s="401" t="s">
        <v>3331</v>
      </c>
      <c r="I53" s="401" t="s">
        <v>3332</v>
      </c>
      <c r="J53" s="624">
        <v>322</v>
      </c>
      <c r="K53" s="622">
        <f t="shared" si="4"/>
        <v>322</v>
      </c>
    </row>
    <row r="54" spans="1:14" ht="86.25" customHeight="1">
      <c r="A54" s="399" t="s">
        <v>3324</v>
      </c>
      <c r="B54" s="400" t="s">
        <v>3333</v>
      </c>
      <c r="C54" s="400"/>
      <c r="D54" s="389" t="s">
        <v>3319</v>
      </c>
      <c r="E54" s="389" t="s">
        <v>3329</v>
      </c>
      <c r="F54" s="389">
        <v>220</v>
      </c>
      <c r="G54" s="401" t="s">
        <v>3334</v>
      </c>
      <c r="H54" s="389" t="s">
        <v>3327</v>
      </c>
      <c r="I54" s="389" t="s">
        <v>3335</v>
      </c>
      <c r="J54" s="618">
        <v>539</v>
      </c>
      <c r="K54" s="622">
        <f t="shared" si="4"/>
        <v>539</v>
      </c>
      <c r="L54" s="392"/>
      <c r="M54" s="392"/>
      <c r="N54" s="392"/>
    </row>
    <row r="55" spans="1:14" ht="86.25" customHeight="1">
      <c r="A55" s="399" t="s">
        <v>3324</v>
      </c>
      <c r="B55" s="400" t="s">
        <v>4410</v>
      </c>
      <c r="C55" s="400"/>
      <c r="D55" s="389" t="s">
        <v>3319</v>
      </c>
      <c r="E55" s="401" t="s">
        <v>3329</v>
      </c>
      <c r="F55" s="389">
        <v>220</v>
      </c>
      <c r="G55" s="401" t="s">
        <v>4412</v>
      </c>
      <c r="H55" s="389" t="s">
        <v>4413</v>
      </c>
      <c r="I55" s="389" t="s">
        <v>4414</v>
      </c>
      <c r="J55" s="618">
        <v>586</v>
      </c>
      <c r="K55" s="622">
        <f t="shared" si="4"/>
        <v>586</v>
      </c>
      <c r="L55" s="392"/>
      <c r="M55" s="392"/>
      <c r="N55" s="392"/>
    </row>
    <row r="56" spans="1:14" ht="91.5" customHeight="1">
      <c r="A56" s="399" t="s">
        <v>3324</v>
      </c>
      <c r="B56" s="400" t="s">
        <v>3336</v>
      </c>
      <c r="C56" s="400"/>
      <c r="D56" s="389" t="s">
        <v>3186</v>
      </c>
      <c r="E56" s="389" t="s">
        <v>3213</v>
      </c>
      <c r="F56" s="389">
        <v>220</v>
      </c>
      <c r="G56" s="401" t="s">
        <v>3337</v>
      </c>
      <c r="H56" s="389" t="s">
        <v>3338</v>
      </c>
      <c r="I56" s="389" t="s">
        <v>3227</v>
      </c>
      <c r="J56" s="618">
        <v>424</v>
      </c>
      <c r="K56" s="622">
        <f t="shared" si="4"/>
        <v>424</v>
      </c>
    </row>
    <row r="57" spans="1:14" ht="110.25" customHeight="1">
      <c r="A57" s="412" t="s">
        <v>3317</v>
      </c>
      <c r="B57" s="399" t="s">
        <v>3339</v>
      </c>
      <c r="C57" s="401"/>
      <c r="D57" s="401" t="s">
        <v>3186</v>
      </c>
      <c r="E57" s="401" t="s">
        <v>3340</v>
      </c>
      <c r="F57" s="401" t="s">
        <v>3188</v>
      </c>
      <c r="G57" s="401" t="s">
        <v>3321</v>
      </c>
      <c r="H57" s="401" t="s">
        <v>3322</v>
      </c>
      <c r="I57" s="401" t="s">
        <v>3323</v>
      </c>
      <c r="J57" s="624">
        <v>305</v>
      </c>
      <c r="K57" s="622">
        <f t="shared" si="4"/>
        <v>305</v>
      </c>
      <c r="L57" s="392"/>
      <c r="M57" s="392"/>
      <c r="N57" s="392"/>
    </row>
    <row r="58" spans="1:14" ht="86.25" customHeight="1">
      <c r="A58" s="399" t="s">
        <v>3324</v>
      </c>
      <c r="B58" s="400" t="s">
        <v>3341</v>
      </c>
      <c r="C58" s="400"/>
      <c r="D58" s="389" t="s">
        <v>3186</v>
      </c>
      <c r="E58" s="389" t="s">
        <v>3320</v>
      </c>
      <c r="F58" s="389">
        <v>220</v>
      </c>
      <c r="G58" s="401" t="s">
        <v>3342</v>
      </c>
      <c r="H58" s="389" t="s">
        <v>3343</v>
      </c>
      <c r="I58" s="389" t="s">
        <v>3344</v>
      </c>
      <c r="J58" s="618">
        <v>477</v>
      </c>
      <c r="K58" s="622">
        <f>(J58*(1-$J$1))</f>
        <v>477</v>
      </c>
    </row>
    <row r="59" spans="1:14" ht="93" customHeight="1">
      <c r="A59" s="412" t="s">
        <v>3317</v>
      </c>
      <c r="B59" s="399" t="s">
        <v>3345</v>
      </c>
      <c r="C59" s="401"/>
      <c r="D59" s="401" t="s">
        <v>3186</v>
      </c>
      <c r="E59" s="401" t="s">
        <v>3329</v>
      </c>
      <c r="F59" s="401" t="s">
        <v>3188</v>
      </c>
      <c r="G59" s="401" t="s">
        <v>3330</v>
      </c>
      <c r="H59" s="401" t="s">
        <v>3331</v>
      </c>
      <c r="I59" s="401" t="s">
        <v>3346</v>
      </c>
      <c r="J59" s="624">
        <v>339</v>
      </c>
      <c r="K59" s="622">
        <f t="shared" si="4"/>
        <v>339</v>
      </c>
      <c r="L59" s="392"/>
      <c r="M59" s="392"/>
      <c r="N59" s="392"/>
    </row>
    <row r="60" spans="1:14" ht="88.5" customHeight="1">
      <c r="A60" s="399" t="s">
        <v>3324</v>
      </c>
      <c r="B60" s="400" t="s">
        <v>3347</v>
      </c>
      <c r="C60" s="400"/>
      <c r="D60" s="389" t="s">
        <v>3186</v>
      </c>
      <c r="E60" s="389" t="s">
        <v>3329</v>
      </c>
      <c r="F60" s="389">
        <v>220</v>
      </c>
      <c r="G60" s="401" t="s">
        <v>3348</v>
      </c>
      <c r="H60" s="389" t="s">
        <v>3349</v>
      </c>
      <c r="I60" s="389" t="s">
        <v>3350</v>
      </c>
      <c r="J60" s="618">
        <v>534</v>
      </c>
      <c r="K60" s="622">
        <f>(J60*(1-$J$1))</f>
        <v>534</v>
      </c>
    </row>
    <row r="61" spans="1:14" ht="75.75" customHeight="1">
      <c r="A61" s="412" t="s">
        <v>3317</v>
      </c>
      <c r="B61" s="399" t="s">
        <v>3351</v>
      </c>
      <c r="C61" s="401"/>
      <c r="D61" s="401" t="s">
        <v>3186</v>
      </c>
      <c r="E61" s="401" t="s">
        <v>3352</v>
      </c>
      <c r="F61" s="401" t="s">
        <v>3188</v>
      </c>
      <c r="G61" s="401" t="s">
        <v>3353</v>
      </c>
      <c r="H61" s="401" t="s">
        <v>3354</v>
      </c>
      <c r="I61" s="401" t="s">
        <v>3355</v>
      </c>
      <c r="J61" s="624">
        <v>745</v>
      </c>
      <c r="K61" s="622">
        <f t="shared" si="4"/>
        <v>745</v>
      </c>
    </row>
    <row r="62" spans="1:14" ht="76.5">
      <c r="A62" s="403" t="s">
        <v>3324</v>
      </c>
      <c r="B62" s="404" t="s">
        <v>3356</v>
      </c>
      <c r="C62" s="404"/>
      <c r="D62" s="405" t="s">
        <v>3186</v>
      </c>
      <c r="E62" s="405" t="s">
        <v>3306</v>
      </c>
      <c r="F62" s="405">
        <v>220</v>
      </c>
      <c r="G62" s="414" t="s">
        <v>3357</v>
      </c>
      <c r="H62" s="405" t="s">
        <v>3358</v>
      </c>
      <c r="I62" s="405" t="s">
        <v>3359</v>
      </c>
      <c r="J62" s="627">
        <v>679</v>
      </c>
      <c r="K62" s="626">
        <f t="shared" si="4"/>
        <v>679</v>
      </c>
      <c r="L62" s="392"/>
      <c r="M62" s="415"/>
      <c r="N62" s="392"/>
    </row>
    <row r="63" spans="1:14">
      <c r="A63" s="1312" t="s">
        <v>3360</v>
      </c>
      <c r="B63" s="1312"/>
      <c r="C63" s="1312"/>
      <c r="D63" s="1312"/>
      <c r="E63" s="1312"/>
      <c r="F63" s="1312"/>
      <c r="G63" s="1312"/>
      <c r="H63" s="1312"/>
      <c r="I63" s="1312"/>
      <c r="J63" s="1312"/>
      <c r="K63" s="1312"/>
    </row>
    <row r="64" spans="1:14" ht="91.5" customHeight="1">
      <c r="A64" s="424" t="s">
        <v>3361</v>
      </c>
      <c r="B64" s="425" t="s">
        <v>3362</v>
      </c>
      <c r="C64" s="426"/>
      <c r="D64" s="426" t="s">
        <v>3186</v>
      </c>
      <c r="E64" s="426" t="s">
        <v>3224</v>
      </c>
      <c r="F64" s="426" t="s">
        <v>3188</v>
      </c>
      <c r="G64" s="426" t="s">
        <v>3363</v>
      </c>
      <c r="H64" s="426" t="s">
        <v>3364</v>
      </c>
      <c r="I64" s="426" t="s">
        <v>3365</v>
      </c>
      <c r="J64" s="632">
        <v>67</v>
      </c>
      <c r="K64" s="619">
        <f t="shared" ref="K64:K72" si="5">(J64*(1-$J$1))</f>
        <v>67</v>
      </c>
      <c r="L64" s="392"/>
      <c r="M64" s="415"/>
      <c r="N64" s="392"/>
    </row>
    <row r="65" spans="1:14" ht="108" customHeight="1">
      <c r="A65" s="387" t="s">
        <v>3366</v>
      </c>
      <c r="B65" s="400" t="s">
        <v>3367</v>
      </c>
      <c r="C65" s="400"/>
      <c r="D65" s="389" t="s">
        <v>3186</v>
      </c>
      <c r="E65" s="389" t="s">
        <v>3368</v>
      </c>
      <c r="F65" s="401" t="s">
        <v>3188</v>
      </c>
      <c r="G65" s="401" t="s">
        <v>3369</v>
      </c>
      <c r="H65" s="389" t="s">
        <v>3370</v>
      </c>
      <c r="I65" s="389" t="s">
        <v>3371</v>
      </c>
      <c r="J65" s="618">
        <v>76</v>
      </c>
      <c r="K65" s="622">
        <f t="shared" si="5"/>
        <v>76</v>
      </c>
    </row>
    <row r="66" spans="1:14" ht="110.25" customHeight="1">
      <c r="A66" s="412" t="s">
        <v>3361</v>
      </c>
      <c r="B66" s="399" t="s">
        <v>3372</v>
      </c>
      <c r="C66" s="401"/>
      <c r="D66" s="401" t="s">
        <v>3186</v>
      </c>
      <c r="E66" s="401" t="s">
        <v>3224</v>
      </c>
      <c r="F66" s="401" t="s">
        <v>3188</v>
      </c>
      <c r="G66" s="401" t="s">
        <v>3373</v>
      </c>
      <c r="H66" s="401" t="s">
        <v>3374</v>
      </c>
      <c r="I66" s="401" t="s">
        <v>3375</v>
      </c>
      <c r="J66" s="624">
        <v>81</v>
      </c>
      <c r="K66" s="622">
        <f t="shared" si="5"/>
        <v>81</v>
      </c>
    </row>
    <row r="67" spans="1:14" ht="104.25" customHeight="1">
      <c r="A67" s="387" t="s">
        <v>3366</v>
      </c>
      <c r="B67" s="400" t="s">
        <v>3376</v>
      </c>
      <c r="C67" s="400"/>
      <c r="D67" s="389" t="s">
        <v>3186</v>
      </c>
      <c r="E67" s="389" t="s">
        <v>3377</v>
      </c>
      <c r="F67" s="389">
        <v>220</v>
      </c>
      <c r="G67" s="401" t="s">
        <v>3378</v>
      </c>
      <c r="H67" s="389" t="s">
        <v>3379</v>
      </c>
      <c r="I67" s="389" t="s">
        <v>3375</v>
      </c>
      <c r="J67" s="618">
        <v>88</v>
      </c>
      <c r="K67" s="622">
        <f t="shared" si="5"/>
        <v>88</v>
      </c>
      <c r="L67" s="392"/>
      <c r="M67" s="415"/>
      <c r="N67" s="392"/>
    </row>
    <row r="68" spans="1:14" ht="108.75" customHeight="1">
      <c r="A68" s="387" t="s">
        <v>3366</v>
      </c>
      <c r="B68" s="400" t="s">
        <v>3380</v>
      </c>
      <c r="C68" s="400"/>
      <c r="D68" s="389" t="s">
        <v>3186</v>
      </c>
      <c r="E68" s="389" t="s">
        <v>3377</v>
      </c>
      <c r="F68" s="389">
        <v>220</v>
      </c>
      <c r="G68" s="401" t="s">
        <v>3381</v>
      </c>
      <c r="H68" s="389" t="s">
        <v>3382</v>
      </c>
      <c r="I68" s="389" t="s">
        <v>3383</v>
      </c>
      <c r="J68" s="618">
        <v>97</v>
      </c>
      <c r="K68" s="622">
        <f t="shared" si="5"/>
        <v>97</v>
      </c>
    </row>
    <row r="69" spans="1:14" ht="111" customHeight="1">
      <c r="A69" s="412" t="s">
        <v>3361</v>
      </c>
      <c r="B69" s="399" t="s">
        <v>3384</v>
      </c>
      <c r="C69" s="401"/>
      <c r="D69" s="401" t="s">
        <v>3186</v>
      </c>
      <c r="E69" s="401" t="s">
        <v>3224</v>
      </c>
      <c r="F69" s="401" t="s">
        <v>3188</v>
      </c>
      <c r="G69" s="401" t="s">
        <v>3385</v>
      </c>
      <c r="H69" s="401" t="s">
        <v>3386</v>
      </c>
      <c r="I69" s="401" t="s">
        <v>3383</v>
      </c>
      <c r="J69" s="624">
        <v>88</v>
      </c>
      <c r="K69" s="622">
        <f t="shared" si="5"/>
        <v>88</v>
      </c>
      <c r="L69" s="392"/>
      <c r="M69" s="420"/>
      <c r="N69" s="392"/>
    </row>
    <row r="70" spans="1:14" ht="108" customHeight="1">
      <c r="A70" s="387" t="s">
        <v>3366</v>
      </c>
      <c r="B70" s="400" t="s">
        <v>3387</v>
      </c>
      <c r="C70" s="400"/>
      <c r="D70" s="389" t="s">
        <v>3186</v>
      </c>
      <c r="E70" s="389" t="s">
        <v>3276</v>
      </c>
      <c r="F70" s="389">
        <v>220</v>
      </c>
      <c r="G70" s="401" t="s">
        <v>3388</v>
      </c>
      <c r="H70" s="389" t="s">
        <v>3389</v>
      </c>
      <c r="I70" s="389" t="s">
        <v>3390</v>
      </c>
      <c r="J70" s="618">
        <v>104</v>
      </c>
      <c r="K70" s="622">
        <f t="shared" si="5"/>
        <v>104</v>
      </c>
    </row>
    <row r="71" spans="1:14" ht="108" customHeight="1">
      <c r="A71" s="412" t="s">
        <v>3361</v>
      </c>
      <c r="B71" s="399" t="s">
        <v>3391</v>
      </c>
      <c r="C71" s="401"/>
      <c r="D71" s="401" t="s">
        <v>3186</v>
      </c>
      <c r="E71" s="401" t="s">
        <v>3392</v>
      </c>
      <c r="F71" s="401" t="s">
        <v>3188</v>
      </c>
      <c r="G71" s="401" t="s">
        <v>3393</v>
      </c>
      <c r="H71" s="401" t="s">
        <v>3394</v>
      </c>
      <c r="I71" s="401" t="s">
        <v>3395</v>
      </c>
      <c r="J71" s="624">
        <v>91</v>
      </c>
      <c r="K71" s="622">
        <f t="shared" si="5"/>
        <v>91</v>
      </c>
    </row>
    <row r="72" spans="1:14" ht="137.25" customHeight="1">
      <c r="A72" s="421" t="s">
        <v>3366</v>
      </c>
      <c r="B72" s="404" t="s">
        <v>3396</v>
      </c>
      <c r="C72" s="404"/>
      <c r="D72" s="405" t="s">
        <v>3186</v>
      </c>
      <c r="E72" s="405" t="s">
        <v>3276</v>
      </c>
      <c r="F72" s="405">
        <v>220</v>
      </c>
      <c r="G72" s="414" t="s">
        <v>3397</v>
      </c>
      <c r="H72" s="405" t="s">
        <v>3398</v>
      </c>
      <c r="I72" s="405" t="s">
        <v>3399</v>
      </c>
      <c r="J72" s="627">
        <v>120</v>
      </c>
      <c r="K72" s="626">
        <f t="shared" si="5"/>
        <v>120</v>
      </c>
    </row>
    <row r="73" spans="1:14">
      <c r="A73" s="1312" t="s">
        <v>3400</v>
      </c>
      <c r="B73" s="1312"/>
      <c r="C73" s="1312"/>
      <c r="D73" s="1312"/>
      <c r="E73" s="1312"/>
      <c r="F73" s="1312"/>
      <c r="G73" s="1312"/>
      <c r="H73" s="1312"/>
      <c r="I73" s="1312"/>
      <c r="J73" s="1312"/>
      <c r="K73" s="1312"/>
    </row>
    <row r="74" spans="1:14" ht="107.25" customHeight="1">
      <c r="A74" s="387" t="s">
        <v>3400</v>
      </c>
      <c r="B74" s="400" t="s">
        <v>3401</v>
      </c>
      <c r="C74" s="400"/>
      <c r="D74" s="405" t="s">
        <v>3186</v>
      </c>
      <c r="E74" s="389" t="s">
        <v>3377</v>
      </c>
      <c r="F74" s="389" t="s">
        <v>3402</v>
      </c>
      <c r="G74" s="401" t="s">
        <v>3403</v>
      </c>
      <c r="H74" s="389" t="s">
        <v>3404</v>
      </c>
      <c r="I74" s="389" t="s">
        <v>3405</v>
      </c>
      <c r="J74" s="618">
        <v>219</v>
      </c>
      <c r="K74" s="626">
        <f t="shared" ref="K74:K75" si="6">(J74*(1-$J$1))</f>
        <v>219</v>
      </c>
    </row>
    <row r="75" spans="1:14" ht="111.75" customHeight="1">
      <c r="A75" s="387" t="s">
        <v>3400</v>
      </c>
      <c r="B75" s="400" t="s">
        <v>3401</v>
      </c>
      <c r="C75" s="400"/>
      <c r="D75" s="405" t="s">
        <v>3186</v>
      </c>
      <c r="E75" s="389" t="s">
        <v>3377</v>
      </c>
      <c r="F75" s="389" t="s">
        <v>3402</v>
      </c>
      <c r="G75" s="401" t="s">
        <v>3406</v>
      </c>
      <c r="H75" s="389" t="s">
        <v>3404</v>
      </c>
      <c r="I75" s="389" t="s">
        <v>3405</v>
      </c>
      <c r="J75" s="618">
        <v>219</v>
      </c>
      <c r="K75" s="626">
        <f t="shared" si="6"/>
        <v>219</v>
      </c>
    </row>
    <row r="76" spans="1:14" ht="109.5" customHeight="1">
      <c r="A76" s="387" t="s">
        <v>3400</v>
      </c>
      <c r="B76" s="400" t="s">
        <v>3407</v>
      </c>
      <c r="C76" s="400"/>
      <c r="D76" s="405" t="s">
        <v>3186</v>
      </c>
      <c r="E76" s="389" t="s">
        <v>3377</v>
      </c>
      <c r="F76" s="389" t="s">
        <v>3402</v>
      </c>
      <c r="G76" s="401" t="s">
        <v>3408</v>
      </c>
      <c r="H76" s="389" t="s">
        <v>3409</v>
      </c>
      <c r="I76" s="389" t="s">
        <v>3410</v>
      </c>
      <c r="J76" s="618" t="s">
        <v>4403</v>
      </c>
      <c r="K76" s="626">
        <v>283</v>
      </c>
    </row>
    <row r="77" spans="1:14" ht="101.25" customHeight="1">
      <c r="A77" s="387" t="s">
        <v>3400</v>
      </c>
      <c r="B77" s="400" t="s">
        <v>3411</v>
      </c>
      <c r="C77" s="400"/>
      <c r="D77" s="405" t="s">
        <v>3186</v>
      </c>
      <c r="E77" s="405" t="s">
        <v>3276</v>
      </c>
      <c r="F77" s="401" t="s">
        <v>3188</v>
      </c>
      <c r="G77" s="401" t="s">
        <v>3412</v>
      </c>
      <c r="H77" s="389" t="s">
        <v>3413</v>
      </c>
      <c r="I77" s="389" t="s">
        <v>3414</v>
      </c>
      <c r="J77" s="618">
        <v>318</v>
      </c>
      <c r="K77" s="618">
        <v>318</v>
      </c>
    </row>
    <row r="78" spans="1:14" s="398" customFormat="1" ht="96" customHeight="1">
      <c r="A78" s="387" t="s">
        <v>3400</v>
      </c>
      <c r="B78" s="400" t="s">
        <v>3415</v>
      </c>
      <c r="C78" s="400"/>
      <c r="D78" s="405" t="s">
        <v>3186</v>
      </c>
      <c r="E78" s="405" t="s">
        <v>3276</v>
      </c>
      <c r="F78" s="401" t="s">
        <v>3188</v>
      </c>
      <c r="G78" s="401" t="s">
        <v>3416</v>
      </c>
      <c r="H78" s="389" t="s">
        <v>3417</v>
      </c>
      <c r="I78" s="389" t="s">
        <v>3418</v>
      </c>
      <c r="J78" s="618">
        <v>345</v>
      </c>
      <c r="K78" s="618">
        <v>345</v>
      </c>
      <c r="L78" s="411"/>
      <c r="M78" s="411"/>
      <c r="N78" s="411"/>
    </row>
    <row r="79" spans="1:14" s="398" customFormat="1" ht="99.75" customHeight="1">
      <c r="A79" s="387" t="s">
        <v>3400</v>
      </c>
      <c r="B79" s="400" t="s">
        <v>3419</v>
      </c>
      <c r="C79" s="400"/>
      <c r="D79" s="405" t="s">
        <v>3186</v>
      </c>
      <c r="E79" s="405" t="s">
        <v>3276</v>
      </c>
      <c r="F79" s="401" t="s">
        <v>3188</v>
      </c>
      <c r="G79" s="401" t="s">
        <v>3420</v>
      </c>
      <c r="H79" s="389" t="s">
        <v>3421</v>
      </c>
      <c r="I79" s="389" t="s">
        <v>3309</v>
      </c>
      <c r="J79" s="618">
        <v>421</v>
      </c>
      <c r="K79" s="618">
        <v>421</v>
      </c>
      <c r="L79" s="411"/>
      <c r="M79" s="411"/>
      <c r="N79" s="411"/>
    </row>
    <row r="80" spans="1:14" s="398" customFormat="1" ht="325.5" customHeight="1">
      <c r="A80" s="422" t="s">
        <v>3422</v>
      </c>
      <c r="B80" s="423" t="s">
        <v>4453</v>
      </c>
      <c r="C80" s="400"/>
      <c r="D80" s="405" t="s">
        <v>3186</v>
      </c>
      <c r="E80" s="405" t="s">
        <v>3377</v>
      </c>
      <c r="F80" s="401" t="s">
        <v>3188</v>
      </c>
      <c r="G80" s="401" t="s">
        <v>4457</v>
      </c>
      <c r="H80" s="389" t="s">
        <v>4458</v>
      </c>
      <c r="I80" s="389" t="s">
        <v>4459</v>
      </c>
      <c r="J80" s="618">
        <v>195</v>
      </c>
      <c r="K80" s="618">
        <v>195</v>
      </c>
      <c r="L80" s="411"/>
      <c r="M80" s="411"/>
      <c r="N80" s="411"/>
    </row>
    <row r="81" spans="1:14" s="398" customFormat="1" ht="315" customHeight="1">
      <c r="A81" s="422" t="s">
        <v>3422</v>
      </c>
      <c r="B81" s="423" t="s">
        <v>4454</v>
      </c>
      <c r="C81" s="400"/>
      <c r="D81" s="405" t="s">
        <v>3186</v>
      </c>
      <c r="E81" s="405" t="s">
        <v>336</v>
      </c>
      <c r="F81" s="401" t="s">
        <v>3188</v>
      </c>
      <c r="G81" s="401" t="s">
        <v>4460</v>
      </c>
      <c r="H81" s="389" t="s">
        <v>4461</v>
      </c>
      <c r="I81" s="389" t="s">
        <v>3169</v>
      </c>
      <c r="J81" s="618">
        <v>221</v>
      </c>
      <c r="K81" s="618">
        <v>221</v>
      </c>
      <c r="L81" s="411"/>
      <c r="M81" s="411"/>
      <c r="N81" s="411"/>
    </row>
    <row r="82" spans="1:14" s="398" customFormat="1" ht="117" customHeight="1">
      <c r="A82" s="422" t="s">
        <v>3422</v>
      </c>
      <c r="B82" s="423" t="s">
        <v>3423</v>
      </c>
      <c r="C82" s="400"/>
      <c r="D82" s="406" t="s">
        <v>3186</v>
      </c>
      <c r="E82" s="406" t="s">
        <v>3276</v>
      </c>
      <c r="F82" s="410" t="s">
        <v>3188</v>
      </c>
      <c r="G82" s="410" t="s">
        <v>3424</v>
      </c>
      <c r="H82" s="402" t="s">
        <v>3425</v>
      </c>
      <c r="I82" s="402" t="s">
        <v>3426</v>
      </c>
      <c r="J82" s="633">
        <v>345</v>
      </c>
      <c r="K82" s="622">
        <f>J82*(1-sale)</f>
        <v>345</v>
      </c>
      <c r="L82" s="411"/>
      <c r="M82" s="411"/>
      <c r="N82" s="411"/>
    </row>
    <row r="83" spans="1:14" s="398" customFormat="1" ht="104.25" customHeight="1">
      <c r="A83" s="422" t="s">
        <v>3422</v>
      </c>
      <c r="B83" s="423" t="s">
        <v>4456</v>
      </c>
      <c r="C83" s="423"/>
      <c r="D83" s="406" t="s">
        <v>3186</v>
      </c>
      <c r="E83" s="406" t="s">
        <v>3460</v>
      </c>
      <c r="F83" s="410" t="s">
        <v>4455</v>
      </c>
      <c r="G83" s="410" t="s">
        <v>3424</v>
      </c>
      <c r="H83" s="402" t="s">
        <v>3425</v>
      </c>
      <c r="I83" s="402" t="s">
        <v>3426</v>
      </c>
      <c r="J83" s="633">
        <v>442</v>
      </c>
      <c r="K83" s="622">
        <f>J83*(1-sale)</f>
        <v>442</v>
      </c>
      <c r="L83" s="411"/>
      <c r="M83" s="411"/>
      <c r="N83" s="411"/>
    </row>
    <row r="84" spans="1:14" ht="143.25" customHeight="1">
      <c r="A84" s="422" t="s">
        <v>3422</v>
      </c>
      <c r="B84" s="423" t="s">
        <v>3427</v>
      </c>
      <c r="C84" s="423"/>
      <c r="D84" s="402" t="s">
        <v>3186</v>
      </c>
      <c r="E84" s="402" t="s">
        <v>3377</v>
      </c>
      <c r="F84" s="410" t="s">
        <v>3188</v>
      </c>
      <c r="G84" s="410" t="s">
        <v>3428</v>
      </c>
      <c r="H84" s="402" t="s">
        <v>3429</v>
      </c>
      <c r="I84" s="402" t="s">
        <v>3430</v>
      </c>
      <c r="J84" s="633">
        <v>195</v>
      </c>
      <c r="K84" s="622">
        <f>J84*(1-sale)</f>
        <v>195</v>
      </c>
    </row>
    <row r="85" spans="1:14" ht="319.5" customHeight="1">
      <c r="A85" s="422" t="s">
        <v>3422</v>
      </c>
      <c r="B85" s="423" t="s">
        <v>4462</v>
      </c>
      <c r="C85" s="423"/>
      <c r="D85" s="402" t="s">
        <v>3186</v>
      </c>
      <c r="E85" s="406" t="s">
        <v>3276</v>
      </c>
      <c r="F85" s="410" t="s">
        <v>3188</v>
      </c>
      <c r="G85" s="410" t="s">
        <v>4464</v>
      </c>
      <c r="H85" s="402" t="s">
        <v>4465</v>
      </c>
      <c r="I85" s="402" t="s">
        <v>4466</v>
      </c>
      <c r="J85" s="633">
        <v>221</v>
      </c>
      <c r="K85" s="622">
        <v>221</v>
      </c>
    </row>
    <row r="86" spans="1:14" ht="318.75" customHeight="1">
      <c r="A86" s="422" t="s">
        <v>3422</v>
      </c>
      <c r="B86" s="423" t="s">
        <v>4463</v>
      </c>
      <c r="C86" s="423"/>
      <c r="D86" s="402" t="s">
        <v>3186</v>
      </c>
      <c r="E86" s="402" t="s">
        <v>3377</v>
      </c>
      <c r="F86" s="410" t="s">
        <v>3188</v>
      </c>
      <c r="G86" s="410" t="s">
        <v>4467</v>
      </c>
      <c r="H86" s="402" t="s">
        <v>3433</v>
      </c>
      <c r="I86" s="402" t="s">
        <v>3430</v>
      </c>
      <c r="J86" s="633">
        <v>189</v>
      </c>
      <c r="K86" s="622">
        <v>189</v>
      </c>
    </row>
    <row r="87" spans="1:14" ht="317.25" customHeight="1">
      <c r="A87" s="422" t="s">
        <v>3422</v>
      </c>
      <c r="B87" s="423" t="s">
        <v>4468</v>
      </c>
      <c r="C87" s="423"/>
      <c r="D87" s="402" t="s">
        <v>3186</v>
      </c>
      <c r="E87" s="402" t="s">
        <v>3377</v>
      </c>
      <c r="F87" s="410" t="s">
        <v>3188</v>
      </c>
      <c r="G87" s="410" t="s">
        <v>4471</v>
      </c>
      <c r="H87" s="402" t="s">
        <v>4472</v>
      </c>
      <c r="I87" s="402" t="s">
        <v>4473</v>
      </c>
      <c r="J87" s="633">
        <v>195</v>
      </c>
      <c r="K87" s="622">
        <v>195</v>
      </c>
    </row>
    <row r="88" spans="1:14" ht="312.75" customHeight="1">
      <c r="A88" s="422" t="s">
        <v>3422</v>
      </c>
      <c r="B88" s="423" t="s">
        <v>4469</v>
      </c>
      <c r="C88" s="423"/>
      <c r="D88" s="402" t="s">
        <v>3186</v>
      </c>
      <c r="E88" s="402" t="s">
        <v>3276</v>
      </c>
      <c r="F88" s="410" t="s">
        <v>3188</v>
      </c>
      <c r="G88" s="410" t="s">
        <v>4457</v>
      </c>
      <c r="H88" s="402" t="s">
        <v>4474</v>
      </c>
      <c r="I88" s="402" t="s">
        <v>3531</v>
      </c>
      <c r="J88" s="633">
        <v>221</v>
      </c>
      <c r="K88" s="622">
        <v>221</v>
      </c>
    </row>
    <row r="89" spans="1:14" ht="325.5" customHeight="1">
      <c r="A89" s="422" t="s">
        <v>3422</v>
      </c>
      <c r="B89" s="423" t="s">
        <v>4470</v>
      </c>
      <c r="C89" s="423"/>
      <c r="D89" s="402" t="s">
        <v>3186</v>
      </c>
      <c r="E89" s="402" t="s">
        <v>3276</v>
      </c>
      <c r="F89" s="410" t="s">
        <v>3188</v>
      </c>
      <c r="G89" s="410" t="s">
        <v>4457</v>
      </c>
      <c r="H89" s="402" t="s">
        <v>4475</v>
      </c>
      <c r="I89" s="402" t="s">
        <v>3405</v>
      </c>
      <c r="J89" s="633">
        <v>345</v>
      </c>
      <c r="K89" s="622">
        <v>345</v>
      </c>
    </row>
    <row r="90" spans="1:14" ht="127.5" customHeight="1">
      <c r="A90" s="422" t="s">
        <v>3422</v>
      </c>
      <c r="B90" s="423" t="s">
        <v>3431</v>
      </c>
      <c r="C90" s="423"/>
      <c r="D90" s="402" t="s">
        <v>3186</v>
      </c>
      <c r="E90" s="402" t="s">
        <v>3377</v>
      </c>
      <c r="F90" s="410" t="s">
        <v>3188</v>
      </c>
      <c r="G90" s="410" t="s">
        <v>3432</v>
      </c>
      <c r="H90" s="402" t="s">
        <v>3433</v>
      </c>
      <c r="I90" s="402" t="s">
        <v>3434</v>
      </c>
      <c r="J90" s="633">
        <v>189</v>
      </c>
      <c r="K90" s="622">
        <f>J90*(1-sale)</f>
        <v>189</v>
      </c>
    </row>
    <row r="91" spans="1:14" ht="15.75" thickBot="1">
      <c r="A91" s="1311" t="s">
        <v>3435</v>
      </c>
      <c r="B91" s="1311"/>
      <c r="C91" s="1311"/>
      <c r="D91" s="1311"/>
      <c r="E91" s="1311"/>
      <c r="F91" s="1311"/>
      <c r="G91" s="1311"/>
      <c r="H91" s="1311"/>
      <c r="I91" s="1311"/>
      <c r="J91" s="1311"/>
      <c r="K91" s="1311"/>
    </row>
    <row r="92" spans="1:14" ht="110.25" customHeight="1">
      <c r="A92" s="412" t="s">
        <v>3436</v>
      </c>
      <c r="B92" s="399" t="s">
        <v>3437</v>
      </c>
      <c r="C92" s="401"/>
      <c r="D92" s="401" t="s">
        <v>3319</v>
      </c>
      <c r="E92" s="401"/>
      <c r="F92" s="401"/>
      <c r="G92" s="401" t="s">
        <v>3438</v>
      </c>
      <c r="H92" s="401" t="s">
        <v>3439</v>
      </c>
      <c r="I92" s="401" t="s">
        <v>3279</v>
      </c>
      <c r="J92" s="624">
        <v>118</v>
      </c>
      <c r="K92" s="622">
        <f>J92*(1-sale)</f>
        <v>118</v>
      </c>
    </row>
    <row r="93" spans="1:14" ht="102.75" customHeight="1">
      <c r="A93" s="387" t="s">
        <v>3440</v>
      </c>
      <c r="B93" s="400" t="s">
        <v>3441</v>
      </c>
      <c r="C93" s="400"/>
      <c r="D93" s="389" t="s">
        <v>3442</v>
      </c>
      <c r="E93" s="389"/>
      <c r="F93" s="389"/>
      <c r="G93" s="401" t="s">
        <v>3443</v>
      </c>
      <c r="H93" s="389" t="s">
        <v>3444</v>
      </c>
      <c r="I93" s="389" t="s">
        <v>3445</v>
      </c>
      <c r="J93" s="618">
        <v>122</v>
      </c>
      <c r="K93" s="622">
        <f>J93*(1-sale)</f>
        <v>122</v>
      </c>
    </row>
    <row r="94" spans="1:14" ht="88.5" customHeight="1">
      <c r="A94" s="412" t="s">
        <v>3436</v>
      </c>
      <c r="B94" s="399" t="s">
        <v>3446</v>
      </c>
      <c r="C94" s="401"/>
      <c r="D94" s="401" t="s">
        <v>3319</v>
      </c>
      <c r="E94" s="401"/>
      <c r="F94" s="401"/>
      <c r="G94" s="401" t="s">
        <v>3447</v>
      </c>
      <c r="H94" s="401" t="s">
        <v>3439</v>
      </c>
      <c r="I94" s="401" t="s">
        <v>3448</v>
      </c>
      <c r="J94" s="624">
        <v>131</v>
      </c>
      <c r="K94" s="622">
        <f>J94*(1-sale)</f>
        <v>131</v>
      </c>
    </row>
    <row r="95" spans="1:14" ht="100.5" customHeight="1">
      <c r="A95" s="421" t="s">
        <v>3440</v>
      </c>
      <c r="B95" s="404" t="s">
        <v>3449</v>
      </c>
      <c r="C95" s="404"/>
      <c r="D95" s="405" t="s">
        <v>3442</v>
      </c>
      <c r="E95" s="405"/>
      <c r="F95" s="405"/>
      <c r="G95" s="414" t="s">
        <v>3450</v>
      </c>
      <c r="H95" s="405" t="s">
        <v>3444</v>
      </c>
      <c r="I95" s="405" t="s">
        <v>3451</v>
      </c>
      <c r="J95" s="627">
        <v>137</v>
      </c>
      <c r="K95" s="626">
        <f>J95*(1-sale)</f>
        <v>137</v>
      </c>
    </row>
    <row r="96" spans="1:14">
      <c r="A96" s="1313" t="s">
        <v>3452</v>
      </c>
      <c r="B96" s="1313"/>
      <c r="C96" s="1313"/>
      <c r="D96" s="1313"/>
      <c r="E96" s="1313"/>
      <c r="F96" s="1313"/>
      <c r="G96" s="1313"/>
      <c r="H96" s="1313"/>
      <c r="I96" s="1313"/>
      <c r="J96" s="1313"/>
      <c r="K96" s="1313"/>
    </row>
    <row r="97" spans="1:14" s="398" customFormat="1" ht="209.25" customHeight="1">
      <c r="A97" s="387" t="s">
        <v>3453</v>
      </c>
      <c r="B97" s="400" t="s">
        <v>3454</v>
      </c>
      <c r="C97" s="400"/>
      <c r="D97" s="389" t="s">
        <v>3186</v>
      </c>
      <c r="E97" s="389" t="s">
        <v>3455</v>
      </c>
      <c r="F97" s="389">
        <v>220</v>
      </c>
      <c r="G97" s="401" t="s">
        <v>3456</v>
      </c>
      <c r="H97" s="389" t="s">
        <v>3457</v>
      </c>
      <c r="I97" s="389" t="s">
        <v>3458</v>
      </c>
      <c r="J97" s="618">
        <v>128</v>
      </c>
      <c r="K97" s="622" t="s">
        <v>4404</v>
      </c>
      <c r="L97" s="411"/>
      <c r="M97" s="411"/>
      <c r="N97" s="411"/>
    </row>
    <row r="98" spans="1:14" ht="153">
      <c r="A98" s="387" t="s">
        <v>3453</v>
      </c>
      <c r="B98" s="400" t="s">
        <v>3459</v>
      </c>
      <c r="C98" s="400"/>
      <c r="D98" s="389" t="s">
        <v>3186</v>
      </c>
      <c r="E98" s="389" t="s">
        <v>3460</v>
      </c>
      <c r="F98" s="389">
        <v>220</v>
      </c>
      <c r="G98" s="401" t="s">
        <v>3461</v>
      </c>
      <c r="H98" s="389" t="s">
        <v>3462</v>
      </c>
      <c r="I98" s="389" t="s">
        <v>3227</v>
      </c>
      <c r="J98" s="618" t="s">
        <v>4405</v>
      </c>
      <c r="K98" s="622" t="s">
        <v>4405</v>
      </c>
    </row>
    <row r="99" spans="1:14" ht="150" customHeight="1">
      <c r="A99" s="387" t="s">
        <v>3453</v>
      </c>
      <c r="B99" s="400" t="s">
        <v>3454</v>
      </c>
      <c r="C99" s="400"/>
      <c r="D99" s="389" t="s">
        <v>3186</v>
      </c>
      <c r="E99" s="389" t="s">
        <v>3455</v>
      </c>
      <c r="F99" s="389">
        <v>220</v>
      </c>
      <c r="G99" s="401" t="s">
        <v>3456</v>
      </c>
      <c r="H99" s="389" t="s">
        <v>3457</v>
      </c>
      <c r="I99" s="389" t="s">
        <v>3458</v>
      </c>
      <c r="J99" s="633">
        <v>252</v>
      </c>
      <c r="K99" s="622">
        <f>J99*(1-sale)</f>
        <v>252</v>
      </c>
    </row>
    <row r="100" spans="1:14" ht="15.75" thickBot="1">
      <c r="A100" s="1311" t="s">
        <v>3463</v>
      </c>
      <c r="B100" s="1311"/>
      <c r="C100" s="1311"/>
      <c r="D100" s="1311"/>
      <c r="E100" s="1311"/>
      <c r="F100" s="1311"/>
      <c r="G100" s="1311"/>
      <c r="H100" s="1311"/>
      <c r="I100" s="1311"/>
      <c r="J100" s="1311"/>
      <c r="K100" s="1311"/>
    </row>
    <row r="101" spans="1:14" s="398" customFormat="1" ht="72.75" customHeight="1">
      <c r="A101" s="424" t="s">
        <v>3464</v>
      </c>
      <c r="B101" s="425" t="s">
        <v>3465</v>
      </c>
      <c r="C101" s="426"/>
      <c r="D101" s="426" t="s">
        <v>3186</v>
      </c>
      <c r="E101" s="426" t="s">
        <v>336</v>
      </c>
      <c r="F101" s="426">
        <v>220</v>
      </c>
      <c r="G101" s="426" t="s">
        <v>3466</v>
      </c>
      <c r="H101" s="426" t="s">
        <v>3467</v>
      </c>
      <c r="I101" s="426" t="s">
        <v>3468</v>
      </c>
      <c r="J101" s="628">
        <v>155</v>
      </c>
      <c r="K101" s="619">
        <f>J101*(1-sale)</f>
        <v>155</v>
      </c>
      <c r="L101" s="411"/>
      <c r="M101" s="411"/>
      <c r="N101" s="411"/>
    </row>
    <row r="102" spans="1:14" ht="72" customHeight="1">
      <c r="A102" s="413" t="s">
        <v>3464</v>
      </c>
      <c r="B102" s="403" t="s">
        <v>3469</v>
      </c>
      <c r="C102" s="414"/>
      <c r="D102" s="414" t="s">
        <v>3186</v>
      </c>
      <c r="E102" s="414" t="s">
        <v>3470</v>
      </c>
      <c r="F102" s="414">
        <v>220</v>
      </c>
      <c r="G102" s="414" t="s">
        <v>3471</v>
      </c>
      <c r="H102" s="414" t="s">
        <v>3472</v>
      </c>
      <c r="I102" s="414" t="s">
        <v>3473</v>
      </c>
      <c r="J102" s="629">
        <v>284</v>
      </c>
      <c r="K102" s="622">
        <f>J102*(1-sale)</f>
        <v>284</v>
      </c>
    </row>
    <row r="103" spans="1:14" ht="85.5" customHeight="1">
      <c r="A103" s="413" t="s">
        <v>4428</v>
      </c>
      <c r="B103" s="403" t="s">
        <v>4429</v>
      </c>
      <c r="C103" s="414"/>
      <c r="D103" s="414" t="s">
        <v>3186</v>
      </c>
      <c r="E103" s="414" t="s">
        <v>4431</v>
      </c>
      <c r="F103" s="414">
        <v>220</v>
      </c>
      <c r="G103" s="414" t="s">
        <v>4430</v>
      </c>
      <c r="H103" s="414" t="s">
        <v>4432</v>
      </c>
      <c r="I103" s="414" t="s">
        <v>4433</v>
      </c>
      <c r="J103" s="629">
        <v>143</v>
      </c>
      <c r="K103" s="622">
        <f>J103*(1-sale)</f>
        <v>143</v>
      </c>
    </row>
    <row r="104" spans="1:14" ht="68.25" customHeight="1" thickBot="1">
      <c r="A104" s="427" t="s">
        <v>3464</v>
      </c>
      <c r="B104" s="428" t="s">
        <v>3474</v>
      </c>
      <c r="C104" s="429"/>
      <c r="D104" s="419" t="s">
        <v>3186</v>
      </c>
      <c r="E104" s="419" t="s">
        <v>3234</v>
      </c>
      <c r="F104" s="419">
        <v>220</v>
      </c>
      <c r="G104" s="419" t="s">
        <v>3471</v>
      </c>
      <c r="H104" s="419" t="s">
        <v>3475</v>
      </c>
      <c r="I104" s="419" t="s">
        <v>3476</v>
      </c>
      <c r="J104" s="630">
        <v>160</v>
      </c>
      <c r="K104" s="622">
        <f>J104*(1-sale)</f>
        <v>160</v>
      </c>
    </row>
    <row r="105" spans="1:14" s="398" customFormat="1" ht="15.75" thickBot="1">
      <c r="A105" s="1304" t="s">
        <v>3477</v>
      </c>
      <c r="B105" s="1304"/>
      <c r="C105" s="1304"/>
      <c r="D105" s="1304"/>
      <c r="E105" s="1304"/>
      <c r="F105" s="1304"/>
      <c r="G105" s="1304"/>
      <c r="H105" s="1304"/>
      <c r="I105" s="1304"/>
      <c r="J105" s="1304"/>
      <c r="K105" s="1304"/>
      <c r="L105" s="411"/>
      <c r="M105" s="411"/>
      <c r="N105" s="411"/>
    </row>
    <row r="106" spans="1:14" s="398" customFormat="1" ht="78.75" customHeight="1">
      <c r="A106" s="424" t="s">
        <v>3478</v>
      </c>
      <c r="B106" s="425" t="s">
        <v>3479</v>
      </c>
      <c r="C106" s="426"/>
      <c r="D106" s="426" t="s">
        <v>3186</v>
      </c>
      <c r="E106" s="426" t="s">
        <v>3340</v>
      </c>
      <c r="F106" s="401" t="s">
        <v>3188</v>
      </c>
      <c r="G106" s="426" t="s">
        <v>3480</v>
      </c>
      <c r="H106" s="426" t="s">
        <v>3481</v>
      </c>
      <c r="I106" s="426" t="s">
        <v>3458</v>
      </c>
      <c r="J106" s="628">
        <v>174</v>
      </c>
      <c r="K106" s="619">
        <f>J106*(1-sale)</f>
        <v>174</v>
      </c>
      <c r="L106" s="411"/>
      <c r="M106" s="411"/>
      <c r="N106" s="411"/>
    </row>
    <row r="107" spans="1:14" ht="88.5" customHeight="1">
      <c r="A107" s="393" t="s">
        <v>3478</v>
      </c>
      <c r="B107" s="394" t="s">
        <v>3482</v>
      </c>
      <c r="C107" s="395"/>
      <c r="D107" s="396" t="s">
        <v>3186</v>
      </c>
      <c r="E107" s="396" t="s">
        <v>3483</v>
      </c>
      <c r="F107" s="410" t="s">
        <v>3188</v>
      </c>
      <c r="G107" s="396" t="s">
        <v>3484</v>
      </c>
      <c r="H107" s="396" t="s">
        <v>3485</v>
      </c>
      <c r="I107" s="396" t="s">
        <v>3486</v>
      </c>
      <c r="J107" s="620">
        <v>132</v>
      </c>
      <c r="K107" s="619">
        <f>J107*(1-sale)</f>
        <v>132</v>
      </c>
    </row>
    <row r="108" spans="1:14" ht="90" customHeight="1">
      <c r="A108" s="393" t="s">
        <v>3478</v>
      </c>
      <c r="B108" s="394" t="s">
        <v>3487</v>
      </c>
      <c r="C108" s="395"/>
      <c r="D108" s="396" t="s">
        <v>3488</v>
      </c>
      <c r="E108" s="396" t="s">
        <v>3329</v>
      </c>
      <c r="F108" s="410" t="s">
        <v>3188</v>
      </c>
      <c r="G108" s="396" t="s">
        <v>3489</v>
      </c>
      <c r="H108" s="396" t="s">
        <v>3490</v>
      </c>
      <c r="I108" s="396" t="s">
        <v>3491</v>
      </c>
      <c r="J108" s="620">
        <v>173</v>
      </c>
      <c r="K108" s="619">
        <f>J108*(1-sale)</f>
        <v>173</v>
      </c>
    </row>
    <row r="109" spans="1:14" ht="93.75" customHeight="1" thickBot="1">
      <c r="A109" s="413" t="s">
        <v>3492</v>
      </c>
      <c r="B109" s="403" t="s">
        <v>3493</v>
      </c>
      <c r="C109" s="414"/>
      <c r="D109" s="414" t="s">
        <v>3288</v>
      </c>
      <c r="E109" s="414" t="s">
        <v>1382</v>
      </c>
      <c r="F109" s="414" t="s">
        <v>3188</v>
      </c>
      <c r="G109" s="414" t="s">
        <v>3494</v>
      </c>
      <c r="H109" s="414" t="s">
        <v>3490</v>
      </c>
      <c r="I109" s="414" t="s">
        <v>3399</v>
      </c>
      <c r="J109" s="629">
        <v>165</v>
      </c>
      <c r="K109" s="623">
        <f>J109*(1-sale)</f>
        <v>165</v>
      </c>
    </row>
    <row r="110" spans="1:14" ht="15.75" thickBot="1">
      <c r="A110" s="1304" t="s">
        <v>4267</v>
      </c>
      <c r="B110" s="1304"/>
      <c r="C110" s="1304"/>
      <c r="D110" s="1304"/>
      <c r="E110" s="1304"/>
      <c r="F110" s="1304"/>
      <c r="G110" s="1304"/>
      <c r="H110" s="1304"/>
      <c r="I110" s="1304"/>
      <c r="J110" s="1304"/>
      <c r="K110" s="1304"/>
    </row>
    <row r="111" spans="1:14" s="398" customFormat="1" ht="114" customHeight="1">
      <c r="A111" s="520" t="s">
        <v>4268</v>
      </c>
      <c r="B111" s="403" t="s">
        <v>4269</v>
      </c>
      <c r="C111" s="414"/>
      <c r="D111" s="414" t="s">
        <v>3186</v>
      </c>
      <c r="E111" s="414" t="s">
        <v>3498</v>
      </c>
      <c r="F111" s="414" t="s">
        <v>3188</v>
      </c>
      <c r="G111" s="414" t="s">
        <v>4270</v>
      </c>
      <c r="H111" s="414" t="s">
        <v>4271</v>
      </c>
      <c r="I111" s="414" t="s">
        <v>4272</v>
      </c>
      <c r="J111" s="629">
        <v>156</v>
      </c>
      <c r="K111" s="622">
        <v>156</v>
      </c>
      <c r="L111" s="411"/>
      <c r="M111" s="411"/>
      <c r="N111" s="411"/>
    </row>
    <row r="112" spans="1:14" ht="98.25" customHeight="1">
      <c r="A112" s="520" t="s">
        <v>4268</v>
      </c>
      <c r="B112" s="403" t="s">
        <v>4273</v>
      </c>
      <c r="C112" s="414"/>
      <c r="D112" s="414" t="s">
        <v>3186</v>
      </c>
      <c r="E112" s="414" t="s">
        <v>3498</v>
      </c>
      <c r="F112" s="414" t="s">
        <v>3188</v>
      </c>
      <c r="G112" s="414" t="s">
        <v>4274</v>
      </c>
      <c r="H112" s="414" t="s">
        <v>4275</v>
      </c>
      <c r="I112" s="414" t="s">
        <v>4272</v>
      </c>
      <c r="J112" s="629">
        <v>164</v>
      </c>
      <c r="K112" s="623">
        <v>164</v>
      </c>
    </row>
    <row r="113" spans="1:14" s="435" customFormat="1" ht="104.25" customHeight="1" thickBot="1">
      <c r="A113" s="520" t="s">
        <v>4276</v>
      </c>
      <c r="B113" s="521" t="s">
        <v>4277</v>
      </c>
      <c r="C113" s="414"/>
      <c r="D113" s="414" t="s">
        <v>3186</v>
      </c>
      <c r="E113" s="414" t="s">
        <v>3498</v>
      </c>
      <c r="F113" s="414" t="s">
        <v>3188</v>
      </c>
      <c r="G113" s="414" t="s">
        <v>4278</v>
      </c>
      <c r="H113" s="414" t="s">
        <v>4279</v>
      </c>
      <c r="I113" s="414" t="s">
        <v>4272</v>
      </c>
      <c r="J113" s="634">
        <v>162</v>
      </c>
      <c r="K113" s="626">
        <v>162</v>
      </c>
      <c r="L113" s="434"/>
      <c r="M113" s="434"/>
      <c r="N113" s="434"/>
    </row>
    <row r="114" spans="1:14" s="441" customFormat="1" thickBot="1">
      <c r="A114" s="1304" t="s">
        <v>3495</v>
      </c>
      <c r="B114" s="1304"/>
      <c r="C114" s="1304"/>
      <c r="D114" s="1304"/>
      <c r="E114" s="1304"/>
      <c r="F114" s="1304"/>
      <c r="G114" s="1304"/>
      <c r="H114" s="1304"/>
      <c r="I114" s="1304"/>
      <c r="J114" s="1304"/>
      <c r="K114" s="1304"/>
      <c r="L114" s="440"/>
      <c r="M114" s="440"/>
      <c r="N114" s="440"/>
    </row>
    <row r="115" spans="1:14" ht="117" customHeight="1">
      <c r="A115" s="424" t="s">
        <v>3496</v>
      </c>
      <c r="B115" s="425" t="s">
        <v>3497</v>
      </c>
      <c r="C115" s="426"/>
      <c r="D115" s="426" t="s">
        <v>3186</v>
      </c>
      <c r="E115" s="426" t="s">
        <v>3498</v>
      </c>
      <c r="F115" s="426" t="s">
        <v>3188</v>
      </c>
      <c r="G115" s="426" t="s">
        <v>3499</v>
      </c>
      <c r="H115" s="613" t="s">
        <v>3500</v>
      </c>
      <c r="I115" s="426" t="s">
        <v>3501</v>
      </c>
      <c r="J115" s="628">
        <v>141</v>
      </c>
      <c r="K115" s="619">
        <f t="shared" ref="K115:K120" si="7">J115*(1-sale)</f>
        <v>141</v>
      </c>
    </row>
    <row r="116" spans="1:14" ht="132.75" customHeight="1">
      <c r="A116" s="424" t="s">
        <v>3496</v>
      </c>
      <c r="B116" s="425" t="s">
        <v>4415</v>
      </c>
      <c r="C116" s="453"/>
      <c r="D116" s="426" t="s">
        <v>3186</v>
      </c>
      <c r="E116" s="426" t="s">
        <v>473</v>
      </c>
      <c r="F116" s="426" t="s">
        <v>3188</v>
      </c>
      <c r="G116" s="453" t="s">
        <v>4417</v>
      </c>
      <c r="H116" s="453" t="s">
        <v>4416</v>
      </c>
      <c r="I116" s="453" t="s">
        <v>3448</v>
      </c>
      <c r="J116" s="635">
        <v>110</v>
      </c>
      <c r="K116" s="619">
        <f t="shared" si="7"/>
        <v>110</v>
      </c>
    </row>
    <row r="117" spans="1:14" s="435" customFormat="1" ht="110.25" customHeight="1">
      <c r="A117" s="413" t="s">
        <v>3496</v>
      </c>
      <c r="B117" s="403" t="s">
        <v>3502</v>
      </c>
      <c r="C117" s="414"/>
      <c r="D117" s="414" t="s">
        <v>3186</v>
      </c>
      <c r="E117" s="414" t="s">
        <v>341</v>
      </c>
      <c r="F117" s="401" t="s">
        <v>3188</v>
      </c>
      <c r="G117" s="414" t="s">
        <v>3503</v>
      </c>
      <c r="H117" s="414" t="s">
        <v>3504</v>
      </c>
      <c r="I117" s="414" t="s">
        <v>3505</v>
      </c>
      <c r="J117" s="629">
        <v>275</v>
      </c>
      <c r="K117" s="622">
        <f t="shared" si="7"/>
        <v>275</v>
      </c>
      <c r="L117" s="434"/>
      <c r="M117" s="434"/>
      <c r="N117" s="434"/>
    </row>
    <row r="118" spans="1:14" s="435" customFormat="1" ht="110.25" customHeight="1">
      <c r="A118" s="413" t="s">
        <v>3496</v>
      </c>
      <c r="B118" s="403" t="s">
        <v>4418</v>
      </c>
      <c r="C118" s="414"/>
      <c r="D118" s="414" t="s">
        <v>3186</v>
      </c>
      <c r="E118" s="414" t="s">
        <v>479</v>
      </c>
      <c r="F118" s="401" t="s">
        <v>3188</v>
      </c>
      <c r="G118" s="414" t="s">
        <v>4419</v>
      </c>
      <c r="H118" s="414" t="s">
        <v>4420</v>
      </c>
      <c r="I118" s="414" t="s">
        <v>3232</v>
      </c>
      <c r="J118" s="629">
        <v>176</v>
      </c>
      <c r="K118" s="622">
        <f t="shared" si="7"/>
        <v>176</v>
      </c>
      <c r="L118" s="434"/>
      <c r="M118" s="434"/>
      <c r="N118" s="434"/>
    </row>
    <row r="119" spans="1:14" s="435" customFormat="1" ht="156.75" customHeight="1">
      <c r="A119" s="413" t="s">
        <v>3496</v>
      </c>
      <c r="B119" s="403" t="s">
        <v>4424</v>
      </c>
      <c r="C119" s="414"/>
      <c r="D119" s="414" t="s">
        <v>3186</v>
      </c>
      <c r="E119" s="414" t="s">
        <v>4425</v>
      </c>
      <c r="F119" s="401" t="s">
        <v>3188</v>
      </c>
      <c r="G119" s="414" t="s">
        <v>4426</v>
      </c>
      <c r="H119" s="414" t="s">
        <v>4427</v>
      </c>
      <c r="I119" s="414" t="s">
        <v>4119</v>
      </c>
      <c r="J119" s="629">
        <v>194</v>
      </c>
      <c r="K119" s="622">
        <f t="shared" si="7"/>
        <v>194</v>
      </c>
      <c r="L119" s="434"/>
      <c r="M119" s="434"/>
      <c r="N119" s="434"/>
    </row>
    <row r="120" spans="1:14" s="435" customFormat="1" ht="147" customHeight="1">
      <c r="A120" s="413" t="s">
        <v>3496</v>
      </c>
      <c r="B120" s="403" t="s">
        <v>4421</v>
      </c>
      <c r="C120" s="414"/>
      <c r="D120" s="414" t="s">
        <v>3186</v>
      </c>
      <c r="E120" s="414" t="s">
        <v>473</v>
      </c>
      <c r="F120" s="401" t="s">
        <v>3188</v>
      </c>
      <c r="G120" s="414" t="s">
        <v>4422</v>
      </c>
      <c r="H120" s="414" t="s">
        <v>4423</v>
      </c>
      <c r="I120" s="414" t="s">
        <v>3448</v>
      </c>
      <c r="J120" s="629">
        <v>118</v>
      </c>
      <c r="K120" s="622">
        <f t="shared" si="7"/>
        <v>118</v>
      </c>
      <c r="L120" s="434"/>
      <c r="M120" s="434"/>
      <c r="N120" s="434"/>
    </row>
    <row r="121" spans="1:14" s="435" customFormat="1" ht="120.75" customHeight="1">
      <c r="A121" s="413" t="s">
        <v>3496</v>
      </c>
      <c r="B121" s="403" t="s">
        <v>4280</v>
      </c>
      <c r="C121" s="414"/>
      <c r="D121" s="414" t="s">
        <v>3186</v>
      </c>
      <c r="E121" s="414" t="s">
        <v>336</v>
      </c>
      <c r="F121" s="401" t="s">
        <v>3188</v>
      </c>
      <c r="G121" s="414" t="s">
        <v>4281</v>
      </c>
      <c r="H121" s="414" t="s">
        <v>4282</v>
      </c>
      <c r="I121" s="414" t="s">
        <v>3161</v>
      </c>
      <c r="J121" s="629">
        <v>213</v>
      </c>
      <c r="K121" s="621">
        <v>213</v>
      </c>
      <c r="L121" s="434"/>
      <c r="M121" s="434"/>
      <c r="N121" s="434"/>
    </row>
    <row r="122" spans="1:14" s="441" customFormat="1" ht="270.75" customHeight="1" thickBot="1">
      <c r="A122" s="427" t="s">
        <v>3496</v>
      </c>
      <c r="B122" s="428" t="s">
        <v>3506</v>
      </c>
      <c r="C122" s="429"/>
      <c r="D122" s="419" t="s">
        <v>3186</v>
      </c>
      <c r="E122" s="419" t="s">
        <v>3507</v>
      </c>
      <c r="F122" s="410" t="s">
        <v>3188</v>
      </c>
      <c r="G122" s="419" t="s">
        <v>4163</v>
      </c>
      <c r="H122" s="419" t="s">
        <v>3508</v>
      </c>
      <c r="I122" s="419" t="s">
        <v>3509</v>
      </c>
      <c r="J122" s="630">
        <v>115</v>
      </c>
      <c r="K122" s="623">
        <f>J122*(1-sale)</f>
        <v>115</v>
      </c>
      <c r="L122" s="440"/>
      <c r="M122" s="440"/>
      <c r="N122" s="440"/>
    </row>
    <row r="123" spans="1:14">
      <c r="A123" s="1309" t="s">
        <v>3510</v>
      </c>
      <c r="B123" s="1309"/>
      <c r="C123" s="1309"/>
      <c r="D123" s="1309"/>
      <c r="E123" s="1309"/>
      <c r="F123" s="1309"/>
      <c r="G123" s="1309"/>
      <c r="H123" s="1309"/>
      <c r="I123" s="1309"/>
      <c r="J123" s="1309"/>
      <c r="K123" s="1309"/>
    </row>
    <row r="124" spans="1:14" ht="292.5" customHeight="1">
      <c r="A124" s="446" t="s">
        <v>3511</v>
      </c>
      <c r="B124" s="522" t="s">
        <v>4434</v>
      </c>
      <c r="C124" s="522"/>
      <c r="D124" s="433" t="s">
        <v>3186</v>
      </c>
      <c r="E124" s="524" t="s">
        <v>4437</v>
      </c>
      <c r="F124" s="433" t="s">
        <v>3188</v>
      </c>
      <c r="G124" s="524" t="s">
        <v>4439</v>
      </c>
      <c r="H124" s="524" t="s">
        <v>4440</v>
      </c>
      <c r="I124" s="433" t="s">
        <v>3434</v>
      </c>
      <c r="J124" s="636">
        <v>116</v>
      </c>
      <c r="K124" s="637">
        <f>J124*(1-sale)</f>
        <v>116</v>
      </c>
    </row>
    <row r="125" spans="1:14" ht="234" customHeight="1">
      <c r="A125" s="446" t="s">
        <v>3511</v>
      </c>
      <c r="B125" s="522" t="s">
        <v>4435</v>
      </c>
      <c r="C125" s="522"/>
      <c r="D125" s="433" t="s">
        <v>3186</v>
      </c>
      <c r="E125" s="524" t="s">
        <v>4437</v>
      </c>
      <c r="F125" s="444" t="s">
        <v>3188</v>
      </c>
      <c r="G125" s="524" t="s">
        <v>4436</v>
      </c>
      <c r="H125" s="524" t="s">
        <v>4438</v>
      </c>
      <c r="I125" s="433" t="s">
        <v>3448</v>
      </c>
      <c r="J125" s="636">
        <v>185</v>
      </c>
      <c r="K125" s="637">
        <f>J125*(1-sale)</f>
        <v>185</v>
      </c>
    </row>
    <row r="126" spans="1:14" ht="105.75" customHeight="1">
      <c r="A126" s="430" t="s">
        <v>3511</v>
      </c>
      <c r="B126" s="431" t="s">
        <v>3512</v>
      </c>
      <c r="C126" s="432"/>
      <c r="D126" s="432" t="s">
        <v>3513</v>
      </c>
      <c r="E126" s="432" t="s">
        <v>3514</v>
      </c>
      <c r="F126" s="444" t="s">
        <v>3188</v>
      </c>
      <c r="G126" s="432" t="s">
        <v>3515</v>
      </c>
      <c r="H126" s="432" t="s">
        <v>3516</v>
      </c>
      <c r="I126" s="432" t="s">
        <v>3448</v>
      </c>
      <c r="J126" s="638">
        <v>186</v>
      </c>
      <c r="K126" s="637">
        <f>J126*(1-sale)</f>
        <v>186</v>
      </c>
    </row>
    <row r="127" spans="1:14" ht="114" customHeight="1" thickBot="1">
      <c r="A127" s="436" t="s">
        <v>3511</v>
      </c>
      <c r="B127" s="437" t="s">
        <v>3517</v>
      </c>
      <c r="C127" s="438"/>
      <c r="D127" s="439" t="s">
        <v>3513</v>
      </c>
      <c r="E127" s="439" t="s">
        <v>3518</v>
      </c>
      <c r="F127" s="439" t="s">
        <v>3188</v>
      </c>
      <c r="G127" s="439" t="s">
        <v>3519</v>
      </c>
      <c r="H127" s="439" t="s">
        <v>3520</v>
      </c>
      <c r="I127" s="439" t="s">
        <v>3521</v>
      </c>
      <c r="J127" s="637">
        <v>99</v>
      </c>
      <c r="K127" s="637">
        <f>J127*(1-sale)</f>
        <v>99</v>
      </c>
    </row>
    <row r="128" spans="1:14" ht="15.75" thickBot="1">
      <c r="A128" s="1303" t="s">
        <v>3522</v>
      </c>
      <c r="B128" s="1303"/>
      <c r="C128" s="1303"/>
      <c r="D128" s="1303"/>
      <c r="E128" s="1303"/>
      <c r="F128" s="1303"/>
      <c r="G128" s="1303"/>
      <c r="H128" s="1303"/>
      <c r="I128" s="1303"/>
      <c r="J128" s="1303"/>
      <c r="K128" s="1303"/>
    </row>
    <row r="129" spans="1:14" s="398" customFormat="1" ht="84" customHeight="1">
      <c r="A129" s="442" t="s">
        <v>3523</v>
      </c>
      <c r="B129" s="443" t="s">
        <v>3524</v>
      </c>
      <c r="C129" s="444"/>
      <c r="D129" s="444" t="s">
        <v>3186</v>
      </c>
      <c r="E129" s="444" t="s">
        <v>487</v>
      </c>
      <c r="F129" s="444" t="s">
        <v>3188</v>
      </c>
      <c r="G129" s="444" t="s">
        <v>3525</v>
      </c>
      <c r="H129" s="444" t="s">
        <v>3526</v>
      </c>
      <c r="I129" s="444" t="s">
        <v>3527</v>
      </c>
      <c r="J129" s="639">
        <v>102</v>
      </c>
      <c r="K129" s="640">
        <f>(J129*(1-$J$1))</f>
        <v>102</v>
      </c>
      <c r="L129" s="411"/>
      <c r="M129" s="411"/>
      <c r="N129" s="411"/>
    </row>
    <row r="130" spans="1:14" ht="72.75" customHeight="1">
      <c r="A130" s="445" t="s">
        <v>3523</v>
      </c>
      <c r="B130" s="446" t="s">
        <v>3528</v>
      </c>
      <c r="C130" s="433"/>
      <c r="D130" s="433" t="s">
        <v>3186</v>
      </c>
      <c r="E130" s="433" t="s">
        <v>341</v>
      </c>
      <c r="F130" s="433" t="s">
        <v>3188</v>
      </c>
      <c r="G130" s="433" t="s">
        <v>3529</v>
      </c>
      <c r="H130" s="439" t="s">
        <v>3530</v>
      </c>
      <c r="I130" s="433" t="s">
        <v>3531</v>
      </c>
      <c r="J130" s="641">
        <v>127</v>
      </c>
      <c r="K130" s="637">
        <f>(J130*(1-$J$1))</f>
        <v>127</v>
      </c>
    </row>
    <row r="131" spans="1:14" ht="86.25" customHeight="1">
      <c r="A131" s="447" t="s">
        <v>3523</v>
      </c>
      <c r="B131" s="437" t="s">
        <v>3532</v>
      </c>
      <c r="C131" s="438"/>
      <c r="D131" s="439" t="s">
        <v>3186</v>
      </c>
      <c r="E131" s="439" t="s">
        <v>3234</v>
      </c>
      <c r="F131" s="439" t="s">
        <v>3188</v>
      </c>
      <c r="G131" s="439" t="s">
        <v>3533</v>
      </c>
      <c r="H131" s="439" t="s">
        <v>3534</v>
      </c>
      <c r="I131" s="439" t="s">
        <v>3535</v>
      </c>
      <c r="J131" s="642">
        <v>193</v>
      </c>
      <c r="K131" s="637">
        <f>(J131*(1-$J$1))</f>
        <v>193</v>
      </c>
    </row>
    <row r="132" spans="1:14" ht="96.75" customHeight="1" thickBot="1">
      <c r="A132" s="413" t="s">
        <v>3523</v>
      </c>
      <c r="B132" s="403" t="s">
        <v>3536</v>
      </c>
      <c r="C132" s="414"/>
      <c r="D132" s="414" t="s">
        <v>3186</v>
      </c>
      <c r="E132" s="414" t="s">
        <v>3537</v>
      </c>
      <c r="F132" s="414" t="s">
        <v>3188</v>
      </c>
      <c r="G132" s="414" t="s">
        <v>3538</v>
      </c>
      <c r="H132" s="414" t="s">
        <v>3539</v>
      </c>
      <c r="I132" s="414" t="s">
        <v>3227</v>
      </c>
      <c r="J132" s="629">
        <v>330</v>
      </c>
      <c r="K132" s="626">
        <f>(J132*(1-$J$1))</f>
        <v>330</v>
      </c>
    </row>
    <row r="133" spans="1:14" s="398" customFormat="1" ht="15.75" thickBot="1">
      <c r="A133" s="1304" t="s">
        <v>3540</v>
      </c>
      <c r="B133" s="1304"/>
      <c r="C133" s="1304"/>
      <c r="D133" s="1304"/>
      <c r="E133" s="1304"/>
      <c r="F133" s="1304"/>
      <c r="G133" s="1304"/>
      <c r="H133" s="1304"/>
      <c r="I133" s="1304"/>
      <c r="J133" s="1304"/>
      <c r="K133" s="1304"/>
      <c r="L133" s="411"/>
      <c r="M133" s="411"/>
      <c r="N133" s="411"/>
    </row>
    <row r="134" spans="1:14" s="398" customFormat="1" ht="96.75" customHeight="1">
      <c r="A134" s="424" t="s">
        <v>3541</v>
      </c>
      <c r="B134" s="425" t="s">
        <v>3542</v>
      </c>
      <c r="C134" s="426"/>
      <c r="D134" s="426" t="s">
        <v>3275</v>
      </c>
      <c r="E134" s="426" t="s">
        <v>336</v>
      </c>
      <c r="F134" s="426" t="s">
        <v>3188</v>
      </c>
      <c r="G134" s="426" t="s">
        <v>3543</v>
      </c>
      <c r="H134" s="426" t="s">
        <v>3544</v>
      </c>
      <c r="I134" s="426" t="s">
        <v>3468</v>
      </c>
      <c r="J134" s="628">
        <v>135</v>
      </c>
      <c r="K134" s="619">
        <f>(J134*(1-$J$1))</f>
        <v>135</v>
      </c>
      <c r="L134" s="411"/>
      <c r="M134" s="411"/>
      <c r="N134" s="411"/>
    </row>
    <row r="135" spans="1:14" ht="78.75" customHeight="1">
      <c r="A135" s="412" t="s">
        <v>3541</v>
      </c>
      <c r="B135" s="399" t="s">
        <v>3545</v>
      </c>
      <c r="C135" s="401"/>
      <c r="D135" s="401" t="s">
        <v>3275</v>
      </c>
      <c r="E135" s="401" t="s">
        <v>3252</v>
      </c>
      <c r="F135" s="401" t="s">
        <v>3188</v>
      </c>
      <c r="G135" s="401" t="s">
        <v>3543</v>
      </c>
      <c r="H135" s="401" t="s">
        <v>3546</v>
      </c>
      <c r="I135" s="401" t="s">
        <v>3547</v>
      </c>
      <c r="J135" s="624">
        <v>156</v>
      </c>
      <c r="K135" s="622">
        <f>(J135*(1-$J$1))</f>
        <v>156</v>
      </c>
    </row>
    <row r="136" spans="1:14" ht="96" customHeight="1">
      <c r="A136" s="448" t="s">
        <v>3541</v>
      </c>
      <c r="B136" s="449" t="s">
        <v>3548</v>
      </c>
      <c r="C136" s="450"/>
      <c r="D136" s="410" t="s">
        <v>3275</v>
      </c>
      <c r="E136" s="410" t="s">
        <v>336</v>
      </c>
      <c r="F136" s="410" t="s">
        <v>3188</v>
      </c>
      <c r="G136" s="410" t="s">
        <v>3549</v>
      </c>
      <c r="H136" s="410" t="s">
        <v>3550</v>
      </c>
      <c r="I136" s="410" t="s">
        <v>3468</v>
      </c>
      <c r="J136" s="643">
        <v>161</v>
      </c>
      <c r="K136" s="622">
        <f>(J136*(1-$J$1))</f>
        <v>161</v>
      </c>
    </row>
    <row r="137" spans="1:14" ht="84.75" customHeight="1" thickBot="1">
      <c r="A137" s="413" t="s">
        <v>3541</v>
      </c>
      <c r="B137" s="403" t="s">
        <v>3551</v>
      </c>
      <c r="C137" s="414"/>
      <c r="D137" s="414" t="s">
        <v>3275</v>
      </c>
      <c r="E137" s="414" t="s">
        <v>3252</v>
      </c>
      <c r="F137" s="414" t="s">
        <v>3188</v>
      </c>
      <c r="G137" s="414" t="s">
        <v>3552</v>
      </c>
      <c r="H137" s="414" t="s">
        <v>3546</v>
      </c>
      <c r="I137" s="414" t="s">
        <v>3547</v>
      </c>
      <c r="J137" s="629">
        <v>170</v>
      </c>
      <c r="K137" s="626">
        <f>(J137*(1-$J$1))</f>
        <v>170</v>
      </c>
    </row>
    <row r="138" spans="1:14" ht="15.75" thickBot="1">
      <c r="A138" s="1304" t="s">
        <v>3553</v>
      </c>
      <c r="B138" s="1304"/>
      <c r="C138" s="1304"/>
      <c r="D138" s="1304"/>
      <c r="E138" s="1304"/>
      <c r="F138" s="1304"/>
      <c r="G138" s="1304"/>
      <c r="H138" s="1304"/>
      <c r="I138" s="1304"/>
      <c r="J138" s="1304"/>
      <c r="K138" s="1304"/>
    </row>
    <row r="139" spans="1:14" ht="103.5" customHeight="1">
      <c r="A139" s="451" t="s">
        <v>3554</v>
      </c>
      <c r="B139" s="452" t="s">
        <v>3555</v>
      </c>
      <c r="C139" s="453"/>
      <c r="D139" s="453" t="s">
        <v>3186</v>
      </c>
      <c r="E139" s="453" t="s">
        <v>3556</v>
      </c>
      <c r="F139" s="454" t="s">
        <v>3557</v>
      </c>
      <c r="G139" s="453" t="s">
        <v>3558</v>
      </c>
      <c r="H139" s="453" t="s">
        <v>3559</v>
      </c>
      <c r="I139" s="453" t="s">
        <v>3560</v>
      </c>
      <c r="J139" s="635">
        <v>393</v>
      </c>
      <c r="K139" s="623">
        <f>(J139*(1-$J$1))</f>
        <v>393</v>
      </c>
    </row>
    <row r="140" spans="1:14" ht="82.5" customHeight="1">
      <c r="A140" s="455" t="s">
        <v>3561</v>
      </c>
      <c r="B140" s="449" t="s">
        <v>3562</v>
      </c>
      <c r="C140" s="450"/>
      <c r="D140" s="410" t="s">
        <v>3563</v>
      </c>
      <c r="E140" s="410" t="s">
        <v>3564</v>
      </c>
      <c r="F140" s="456" t="s">
        <v>3565</v>
      </c>
      <c r="G140" s="410" t="s">
        <v>3566</v>
      </c>
      <c r="H140" s="410" t="s">
        <v>3567</v>
      </c>
      <c r="I140" s="410" t="s">
        <v>3568</v>
      </c>
      <c r="J140" s="643">
        <v>224</v>
      </c>
      <c r="K140" s="622">
        <f>(J140*(1-$J$1))</f>
        <v>224</v>
      </c>
    </row>
    <row r="141" spans="1:14" ht="82.5" customHeight="1" thickBot="1">
      <c r="A141" s="457" t="s">
        <v>3569</v>
      </c>
      <c r="B141" s="458" t="s">
        <v>3570</v>
      </c>
      <c r="C141" s="459"/>
      <c r="D141" s="410" t="s">
        <v>3563</v>
      </c>
      <c r="E141" s="460" t="s">
        <v>3564</v>
      </c>
      <c r="F141" s="410" t="s">
        <v>3188</v>
      </c>
      <c r="G141" s="460" t="s">
        <v>3571</v>
      </c>
      <c r="H141" s="460" t="s">
        <v>3572</v>
      </c>
      <c r="I141" s="460" t="s">
        <v>3573</v>
      </c>
      <c r="J141" s="643">
        <v>141</v>
      </c>
      <c r="K141" s="622">
        <f>(J141*(1-$J$1))</f>
        <v>141</v>
      </c>
    </row>
    <row r="142" spans="1:14" ht="14.25" customHeight="1" thickBot="1">
      <c r="A142" s="1304" t="s">
        <v>3574</v>
      </c>
      <c r="B142" s="1304"/>
      <c r="C142" s="1304"/>
      <c r="D142" s="1304"/>
      <c r="E142" s="1304"/>
      <c r="F142" s="1304"/>
      <c r="G142" s="1304"/>
      <c r="H142" s="1304"/>
      <c r="I142" s="1304"/>
      <c r="J142" s="1304"/>
      <c r="K142" s="1304"/>
    </row>
    <row r="143" spans="1:14" ht="90" customHeight="1">
      <c r="A143" s="424" t="s">
        <v>3575</v>
      </c>
      <c r="B143" s="425" t="s">
        <v>3576</v>
      </c>
      <c r="C143" s="426"/>
      <c r="D143" s="426" t="s">
        <v>3288</v>
      </c>
      <c r="E143" s="426" t="s">
        <v>3577</v>
      </c>
      <c r="F143" s="426" t="s">
        <v>3188</v>
      </c>
      <c r="G143" s="426" t="s">
        <v>3578</v>
      </c>
      <c r="H143" s="426" t="s">
        <v>3579</v>
      </c>
      <c r="I143" s="426" t="s">
        <v>3535</v>
      </c>
      <c r="J143" s="628">
        <v>193</v>
      </c>
      <c r="K143" s="619">
        <f t="shared" ref="K143:K148" si="8">(J143*(1-$J$1))</f>
        <v>193</v>
      </c>
    </row>
    <row r="144" spans="1:14" s="398" customFormat="1" ht="98.25" customHeight="1">
      <c r="A144" s="412" t="s">
        <v>3575</v>
      </c>
      <c r="B144" s="399" t="s">
        <v>3580</v>
      </c>
      <c r="C144" s="401"/>
      <c r="D144" s="401" t="s">
        <v>3288</v>
      </c>
      <c r="E144" s="401" t="s">
        <v>3577</v>
      </c>
      <c r="F144" s="401" t="s">
        <v>3188</v>
      </c>
      <c r="G144" s="401" t="s">
        <v>3578</v>
      </c>
      <c r="H144" s="401" t="s">
        <v>3579</v>
      </c>
      <c r="I144" s="401" t="s">
        <v>3535</v>
      </c>
      <c r="J144" s="624">
        <v>193</v>
      </c>
      <c r="K144" s="622">
        <f t="shared" si="8"/>
        <v>193</v>
      </c>
      <c r="L144" s="411"/>
      <c r="M144" s="411"/>
      <c r="N144" s="411"/>
    </row>
    <row r="145" spans="1:1024" ht="98.25" customHeight="1">
      <c r="A145" s="412" t="s">
        <v>3575</v>
      </c>
      <c r="B145" s="399" t="s">
        <v>3581</v>
      </c>
      <c r="C145" s="401"/>
      <c r="D145" s="401" t="s">
        <v>3288</v>
      </c>
      <c r="E145" s="401" t="s">
        <v>3577</v>
      </c>
      <c r="F145" s="401" t="s">
        <v>3188</v>
      </c>
      <c r="G145" s="401" t="s">
        <v>3578</v>
      </c>
      <c r="H145" s="401" t="s">
        <v>3582</v>
      </c>
      <c r="I145" s="401" t="s">
        <v>3583</v>
      </c>
      <c r="J145" s="624">
        <v>223</v>
      </c>
      <c r="K145" s="622">
        <f t="shared" si="8"/>
        <v>223</v>
      </c>
    </row>
    <row r="146" spans="1:1024" ht="96.75" customHeight="1">
      <c r="A146" s="413" t="s">
        <v>3575</v>
      </c>
      <c r="B146" s="403" t="s">
        <v>3584</v>
      </c>
      <c r="C146" s="414"/>
      <c r="D146" s="414" t="s">
        <v>3288</v>
      </c>
      <c r="E146" s="414" t="s">
        <v>3577</v>
      </c>
      <c r="F146" s="414" t="s">
        <v>3188</v>
      </c>
      <c r="G146" s="401" t="s">
        <v>3585</v>
      </c>
      <c r="H146" s="414" t="s">
        <v>3586</v>
      </c>
      <c r="I146" s="414" t="s">
        <v>3468</v>
      </c>
      <c r="J146" s="629">
        <v>254</v>
      </c>
      <c r="K146" s="626">
        <f t="shared" si="8"/>
        <v>254</v>
      </c>
    </row>
    <row r="147" spans="1:1024" ht="87" customHeight="1">
      <c r="A147" s="399" t="s">
        <v>3587</v>
      </c>
      <c r="B147" s="399" t="s">
        <v>3588</v>
      </c>
      <c r="C147" s="401"/>
      <c r="D147" s="401" t="s">
        <v>3589</v>
      </c>
      <c r="E147" s="401"/>
      <c r="F147" s="401"/>
      <c r="G147" s="461" t="s">
        <v>3590</v>
      </c>
      <c r="H147" s="401" t="s">
        <v>3591</v>
      </c>
      <c r="I147" s="401" t="s">
        <v>3592</v>
      </c>
      <c r="J147" s="621">
        <v>70</v>
      </c>
      <c r="K147" s="622">
        <f t="shared" si="8"/>
        <v>70</v>
      </c>
    </row>
    <row r="148" spans="1:1024" ht="83.25" customHeight="1" thickBot="1">
      <c r="A148" s="403" t="s">
        <v>3587</v>
      </c>
      <c r="B148" s="403" t="s">
        <v>3593</v>
      </c>
      <c r="C148" s="414"/>
      <c r="D148" s="414" t="s">
        <v>3589</v>
      </c>
      <c r="E148" s="414"/>
      <c r="F148" s="414"/>
      <c r="G148" s="381" t="s">
        <v>3590</v>
      </c>
      <c r="H148" s="414" t="s">
        <v>3594</v>
      </c>
      <c r="I148" s="414" t="s">
        <v>3595</v>
      </c>
      <c r="J148" s="634">
        <v>118</v>
      </c>
      <c r="K148" s="626">
        <f t="shared" si="8"/>
        <v>118</v>
      </c>
    </row>
    <row r="149" spans="1:1024" ht="15.75" thickBot="1">
      <c r="A149" s="1304" t="s">
        <v>3596</v>
      </c>
      <c r="B149" s="1304"/>
      <c r="C149" s="1304"/>
      <c r="D149" s="1304"/>
      <c r="E149" s="1304"/>
      <c r="F149" s="1304"/>
      <c r="G149" s="1304"/>
      <c r="H149" s="1304"/>
      <c r="I149" s="1304"/>
      <c r="J149" s="1304"/>
      <c r="K149" s="1304"/>
      <c r="ACZ149" s="465"/>
      <c r="ADA149" s="465"/>
      <c r="ADB149" s="465"/>
      <c r="ADC149" s="465"/>
      <c r="ADD149" s="465"/>
      <c r="ADE149" s="465"/>
      <c r="ADF149" s="465"/>
      <c r="ADG149" s="465"/>
      <c r="ADH149" s="465"/>
      <c r="ADI149" s="465"/>
      <c r="ADJ149" s="465"/>
      <c r="ADK149" s="465"/>
      <c r="ADL149" s="465"/>
      <c r="ADM149" s="465"/>
      <c r="ADN149" s="465"/>
      <c r="ADO149" s="465"/>
      <c r="ADP149" s="465"/>
      <c r="ADQ149" s="465"/>
      <c r="ADR149" s="465"/>
      <c r="ADS149" s="465"/>
      <c r="ADT149" s="465"/>
      <c r="ADU149" s="465"/>
      <c r="ADV149" s="465"/>
      <c r="ADW149" s="465"/>
      <c r="ADX149" s="465"/>
      <c r="ADY149" s="465"/>
      <c r="ADZ149" s="465"/>
      <c r="AEA149" s="465"/>
      <c r="AEB149" s="465"/>
      <c r="AEC149" s="465"/>
      <c r="AED149" s="465"/>
      <c r="AEE149" s="465"/>
      <c r="AEF149" s="465"/>
      <c r="AEG149" s="465"/>
      <c r="AEH149" s="465"/>
      <c r="AEI149" s="465"/>
      <c r="AEJ149" s="465"/>
      <c r="AEK149" s="465"/>
      <c r="AEL149" s="465"/>
      <c r="AEM149" s="465"/>
      <c r="AEN149" s="465"/>
      <c r="AEO149" s="465"/>
      <c r="AEP149" s="465"/>
      <c r="AEQ149" s="465"/>
      <c r="AER149" s="465"/>
      <c r="AES149" s="465"/>
      <c r="AET149" s="465"/>
      <c r="AEU149" s="465"/>
      <c r="AEV149" s="465"/>
      <c r="AEW149" s="465"/>
      <c r="AEX149" s="465"/>
      <c r="AEY149" s="465"/>
      <c r="AEZ149" s="465"/>
      <c r="AFA149" s="465"/>
      <c r="AFB149" s="465"/>
      <c r="AFC149" s="465"/>
      <c r="AFD149" s="465"/>
      <c r="AFE149" s="465"/>
      <c r="AFF149" s="465"/>
      <c r="AFG149" s="465"/>
      <c r="AFH149" s="465"/>
      <c r="AFI149" s="465"/>
      <c r="AFJ149" s="465"/>
      <c r="AFK149" s="465"/>
      <c r="AFL149" s="465"/>
      <c r="AFM149" s="465"/>
      <c r="AFN149" s="465"/>
      <c r="AFO149" s="465"/>
      <c r="AFP149" s="465"/>
      <c r="AFQ149" s="465"/>
      <c r="AFR149" s="465"/>
      <c r="AFS149" s="465"/>
      <c r="AFT149" s="465"/>
      <c r="AFU149" s="465"/>
      <c r="AFV149" s="465"/>
      <c r="AFW149" s="465"/>
      <c r="AFX149" s="465"/>
      <c r="AFY149" s="465"/>
      <c r="AFZ149" s="465"/>
      <c r="AGA149" s="465"/>
      <c r="AGB149" s="465"/>
      <c r="AGC149" s="465"/>
      <c r="AGD149" s="465"/>
      <c r="AGE149" s="465"/>
      <c r="AGF149" s="465"/>
      <c r="AGG149" s="465"/>
      <c r="AGH149" s="465"/>
      <c r="AGI149" s="465"/>
      <c r="AGJ149" s="465"/>
      <c r="AGK149" s="465"/>
      <c r="AGL149" s="465"/>
      <c r="AGM149" s="465"/>
      <c r="AGN149" s="465"/>
      <c r="AGO149" s="465"/>
      <c r="AGP149" s="465"/>
      <c r="AGQ149" s="465"/>
      <c r="AGR149" s="465"/>
      <c r="AGS149" s="465"/>
      <c r="AGT149" s="465"/>
      <c r="AGU149" s="465"/>
      <c r="AGV149" s="465"/>
      <c r="AGW149" s="465"/>
      <c r="AGX149" s="465"/>
      <c r="AGY149" s="465"/>
      <c r="AGZ149" s="465"/>
      <c r="AHA149" s="465"/>
      <c r="AHB149" s="465"/>
      <c r="AHC149" s="465"/>
      <c r="AHD149" s="465"/>
      <c r="AHE149" s="465"/>
      <c r="AHF149" s="465"/>
      <c r="AHG149" s="465"/>
      <c r="AHH149" s="465"/>
      <c r="AHI149" s="465"/>
      <c r="AHJ149" s="465"/>
      <c r="AHK149" s="465"/>
      <c r="AHL149" s="465"/>
      <c r="AHM149" s="465"/>
      <c r="AHN149" s="465"/>
      <c r="AHO149" s="465"/>
      <c r="AHP149" s="465"/>
      <c r="AHQ149" s="465"/>
      <c r="AHR149" s="465"/>
      <c r="AHS149" s="465"/>
      <c r="AHT149" s="465"/>
      <c r="AHU149" s="465"/>
      <c r="AHV149" s="465"/>
      <c r="AHW149" s="465"/>
      <c r="AHX149" s="465"/>
      <c r="AHY149" s="465"/>
      <c r="AHZ149" s="465"/>
      <c r="AIA149" s="465"/>
      <c r="AIB149" s="465"/>
      <c r="AIC149" s="465"/>
      <c r="AID149" s="465"/>
      <c r="AIE149" s="465"/>
      <c r="AIF149" s="465"/>
      <c r="AIG149" s="465"/>
      <c r="AIH149" s="465"/>
      <c r="AII149" s="465"/>
      <c r="AIJ149" s="465"/>
      <c r="AIK149" s="465"/>
      <c r="AIL149" s="465"/>
      <c r="AIM149" s="465"/>
      <c r="AIN149" s="465"/>
      <c r="AIO149" s="465"/>
      <c r="AIP149" s="465"/>
      <c r="AIQ149" s="465"/>
      <c r="AIR149" s="465"/>
      <c r="AIS149" s="465"/>
      <c r="AIT149" s="465"/>
      <c r="AIU149" s="465"/>
      <c r="AIV149" s="465"/>
      <c r="AIW149" s="465"/>
      <c r="AIX149" s="465"/>
      <c r="AIY149" s="465"/>
      <c r="AIZ149" s="465"/>
      <c r="AJA149" s="465"/>
      <c r="AJB149" s="465"/>
      <c r="AJC149" s="465"/>
      <c r="AJD149" s="465"/>
      <c r="AJE149" s="465"/>
      <c r="AJF149" s="465"/>
      <c r="AJG149" s="465"/>
      <c r="AJH149" s="465"/>
      <c r="AJI149" s="465"/>
      <c r="AJJ149" s="465"/>
      <c r="AJK149" s="465"/>
      <c r="AJL149" s="465"/>
      <c r="AJM149" s="465"/>
      <c r="AJN149" s="465"/>
      <c r="AJO149" s="465"/>
      <c r="AJP149" s="465"/>
      <c r="AJQ149" s="465"/>
      <c r="AJR149" s="465"/>
      <c r="AJS149" s="465"/>
      <c r="AJT149" s="465"/>
      <c r="AJU149" s="465"/>
      <c r="AJV149" s="465"/>
      <c r="AJW149" s="465"/>
      <c r="AJX149" s="465"/>
      <c r="AJY149" s="465"/>
      <c r="AJZ149" s="465"/>
      <c r="AKA149" s="465"/>
      <c r="AKB149" s="465"/>
      <c r="AKC149" s="465"/>
      <c r="AKD149" s="465"/>
      <c r="AKE149" s="465"/>
      <c r="AKF149" s="465"/>
      <c r="AKG149" s="465"/>
      <c r="AKH149" s="465"/>
      <c r="AKI149" s="465"/>
      <c r="AKJ149" s="465"/>
      <c r="AKK149" s="465"/>
      <c r="AKL149" s="465"/>
      <c r="AKM149" s="465"/>
      <c r="AKN149" s="465"/>
      <c r="AKO149" s="465"/>
      <c r="AKP149" s="465"/>
      <c r="AKQ149" s="465"/>
      <c r="AKR149" s="465"/>
      <c r="AKS149" s="465"/>
      <c r="AKT149" s="465"/>
      <c r="AKU149" s="465"/>
      <c r="AKV149" s="465"/>
      <c r="AKW149" s="465"/>
      <c r="AKX149" s="465"/>
      <c r="AKY149" s="465"/>
      <c r="AKZ149" s="465"/>
      <c r="ALA149" s="465"/>
      <c r="ALB149" s="465"/>
      <c r="ALC149" s="465"/>
      <c r="ALD149" s="465"/>
      <c r="ALE149" s="465"/>
      <c r="ALF149" s="465"/>
      <c r="ALG149" s="465"/>
      <c r="ALH149" s="465"/>
      <c r="ALI149" s="465"/>
      <c r="ALJ149" s="465"/>
      <c r="ALK149" s="465"/>
      <c r="ALL149" s="465"/>
      <c r="ALM149" s="465"/>
      <c r="ALN149" s="465"/>
      <c r="ALO149" s="465"/>
      <c r="ALP149" s="465"/>
      <c r="ALQ149" s="465"/>
      <c r="ALR149" s="465"/>
      <c r="ALS149" s="465"/>
      <c r="ALT149" s="465"/>
      <c r="ALU149" s="465"/>
      <c r="ALV149" s="465"/>
      <c r="ALW149" s="465"/>
      <c r="ALX149" s="465"/>
      <c r="ALY149" s="465"/>
      <c r="ALZ149" s="465"/>
      <c r="AMA149" s="465"/>
      <c r="AMB149" s="465"/>
      <c r="AMC149" s="465"/>
      <c r="AMD149" s="465"/>
      <c r="AME149" s="465"/>
      <c r="AMF149" s="465"/>
      <c r="AMG149" s="465"/>
      <c r="AMH149" s="465"/>
      <c r="AMI149" s="465"/>
      <c r="AMJ149" s="465"/>
    </row>
    <row r="150" spans="1:1024" s="398" customFormat="1" ht="114.75" customHeight="1">
      <c r="A150" s="399" t="s">
        <v>3596</v>
      </c>
      <c r="B150" s="399" t="s">
        <v>3597</v>
      </c>
      <c r="C150" s="401"/>
      <c r="D150" s="401" t="s">
        <v>3288</v>
      </c>
      <c r="E150" s="401" t="s">
        <v>3598</v>
      </c>
      <c r="F150" s="401" t="s">
        <v>3188</v>
      </c>
      <c r="G150" s="401" t="s">
        <v>3599</v>
      </c>
      <c r="H150" s="401" t="s">
        <v>3600</v>
      </c>
      <c r="I150" s="401" t="s">
        <v>3601</v>
      </c>
      <c r="J150" s="624">
        <v>165</v>
      </c>
      <c r="K150" s="622">
        <f>(J150*(1-$J$1))</f>
        <v>165</v>
      </c>
      <c r="L150" s="411"/>
      <c r="M150" s="411"/>
      <c r="N150" s="411"/>
    </row>
    <row r="151" spans="1:1024" s="398" customFormat="1" ht="103.5" customHeight="1" thickBot="1">
      <c r="A151" s="457" t="s">
        <v>3596</v>
      </c>
      <c r="B151" s="458" t="s">
        <v>3602</v>
      </c>
      <c r="C151" s="459"/>
      <c r="D151" s="460" t="s">
        <v>3603</v>
      </c>
      <c r="E151" s="460" t="s">
        <v>3604</v>
      </c>
      <c r="F151" s="460" t="s">
        <v>3188</v>
      </c>
      <c r="G151" s="460" t="s">
        <v>3605</v>
      </c>
      <c r="H151" s="460" t="s">
        <v>3606</v>
      </c>
      <c r="I151" s="460" t="s">
        <v>3607</v>
      </c>
      <c r="J151" s="644">
        <v>325</v>
      </c>
      <c r="K151" s="623">
        <f>(J151*(1-$J$1))</f>
        <v>325</v>
      </c>
      <c r="L151" s="411"/>
      <c r="M151" s="411"/>
      <c r="N151" s="411"/>
    </row>
    <row r="152" spans="1:1024" s="398" customFormat="1" ht="15.75" thickBot="1">
      <c r="A152" s="1304" t="s">
        <v>3608</v>
      </c>
      <c r="B152" s="1304"/>
      <c r="C152" s="1304"/>
      <c r="D152" s="1304"/>
      <c r="E152" s="1304"/>
      <c r="F152" s="1304"/>
      <c r="G152" s="1304"/>
      <c r="H152" s="1304"/>
      <c r="I152" s="1304"/>
      <c r="J152" s="1304"/>
      <c r="K152" s="1304"/>
      <c r="L152" s="411"/>
      <c r="M152" s="411"/>
      <c r="N152" s="411"/>
    </row>
    <row r="153" spans="1:1024" s="398" customFormat="1" ht="100.5" customHeight="1">
      <c r="A153" s="462" t="s">
        <v>3609</v>
      </c>
      <c r="B153" s="425" t="s">
        <v>3610</v>
      </c>
      <c r="C153" s="426"/>
      <c r="D153" s="426" t="s">
        <v>3288</v>
      </c>
      <c r="E153" s="426" t="s">
        <v>3340</v>
      </c>
      <c r="F153" s="426" t="s">
        <v>3188</v>
      </c>
      <c r="G153" s="426" t="s">
        <v>3611</v>
      </c>
      <c r="H153" s="426" t="s">
        <v>3612</v>
      </c>
      <c r="I153" s="426" t="s">
        <v>3250</v>
      </c>
      <c r="J153" s="628">
        <v>173</v>
      </c>
      <c r="K153" s="619">
        <f t="shared" ref="K153:K164" si="9">(J153*(1-$J$1))</f>
        <v>173</v>
      </c>
      <c r="L153" s="411"/>
      <c r="M153" s="411"/>
      <c r="N153" s="411"/>
    </row>
    <row r="154" spans="1:1024" s="398" customFormat="1" ht="98.25" customHeight="1">
      <c r="A154" s="463" t="s">
        <v>3609</v>
      </c>
      <c r="B154" s="399" t="s">
        <v>3613</v>
      </c>
      <c r="C154" s="401"/>
      <c r="D154" s="401" t="s">
        <v>3288</v>
      </c>
      <c r="E154" s="401" t="s">
        <v>3614</v>
      </c>
      <c r="F154" s="401" t="s">
        <v>3188</v>
      </c>
      <c r="G154" s="401" t="s">
        <v>3615</v>
      </c>
      <c r="H154" s="401" t="s">
        <v>3616</v>
      </c>
      <c r="I154" s="401" t="s">
        <v>3560</v>
      </c>
      <c r="J154" s="624">
        <v>285</v>
      </c>
      <c r="K154" s="622">
        <f t="shared" si="9"/>
        <v>285</v>
      </c>
      <c r="L154" s="411"/>
      <c r="M154" s="411"/>
      <c r="N154" s="411"/>
    </row>
    <row r="155" spans="1:1024" ht="90.75" customHeight="1">
      <c r="A155" s="463" t="s">
        <v>3609</v>
      </c>
      <c r="B155" s="399" t="s">
        <v>3617</v>
      </c>
      <c r="C155" s="401"/>
      <c r="D155" s="401" t="s">
        <v>3288</v>
      </c>
      <c r="E155" s="401" t="s">
        <v>3618</v>
      </c>
      <c r="F155" s="401" t="s">
        <v>3188</v>
      </c>
      <c r="G155" s="401" t="s">
        <v>3619</v>
      </c>
      <c r="H155" s="401" t="s">
        <v>3620</v>
      </c>
      <c r="I155" s="401" t="s">
        <v>3241</v>
      </c>
      <c r="J155" s="624">
        <v>150</v>
      </c>
      <c r="K155" s="622">
        <f t="shared" si="9"/>
        <v>150</v>
      </c>
    </row>
    <row r="156" spans="1:1024" s="470" customFormat="1" ht="93" customHeight="1">
      <c r="A156" s="413" t="s">
        <v>3609</v>
      </c>
      <c r="B156" s="403" t="s">
        <v>3621</v>
      </c>
      <c r="C156" s="401"/>
      <c r="D156" s="414" t="s">
        <v>3288</v>
      </c>
      <c r="E156" s="414" t="s">
        <v>3622</v>
      </c>
      <c r="F156" s="414" t="s">
        <v>3188</v>
      </c>
      <c r="G156" s="414" t="s">
        <v>3623</v>
      </c>
      <c r="H156" s="414" t="s">
        <v>3624</v>
      </c>
      <c r="I156" s="414" t="s">
        <v>3625</v>
      </c>
      <c r="J156" s="629">
        <v>415</v>
      </c>
      <c r="K156" s="626">
        <f t="shared" si="9"/>
        <v>415</v>
      </c>
      <c r="L156" s="469"/>
      <c r="M156" s="469"/>
      <c r="N156" s="469"/>
    </row>
    <row r="157" spans="1:1024" s="470" customFormat="1" ht="151.5" customHeight="1">
      <c r="A157" s="413" t="s">
        <v>3609</v>
      </c>
      <c r="B157" s="403" t="s">
        <v>4485</v>
      </c>
      <c r="C157" s="401"/>
      <c r="D157" s="414" t="s">
        <v>3288</v>
      </c>
      <c r="E157" s="414" t="s">
        <v>3622</v>
      </c>
      <c r="F157" s="414" t="s">
        <v>3188</v>
      </c>
      <c r="G157" s="414" t="s">
        <v>4486</v>
      </c>
      <c r="H157" s="414" t="s">
        <v>3624</v>
      </c>
      <c r="I157" s="414" t="s">
        <v>3625</v>
      </c>
      <c r="J157" s="629">
        <v>415</v>
      </c>
      <c r="K157" s="626">
        <f t="shared" si="9"/>
        <v>415</v>
      </c>
      <c r="L157" s="469"/>
      <c r="M157" s="469"/>
      <c r="N157" s="469"/>
    </row>
    <row r="158" spans="1:1024" s="470" customFormat="1" ht="92.25" customHeight="1">
      <c r="A158" s="427" t="s">
        <v>3626</v>
      </c>
      <c r="B158" s="428" t="s">
        <v>3627</v>
      </c>
      <c r="C158" s="466"/>
      <c r="D158" s="410" t="s">
        <v>3186</v>
      </c>
      <c r="E158" s="419" t="s">
        <v>3340</v>
      </c>
      <c r="F158" s="419" t="s">
        <v>3188</v>
      </c>
      <c r="G158" s="419" t="s">
        <v>3628</v>
      </c>
      <c r="H158" s="419" t="s">
        <v>3629</v>
      </c>
      <c r="I158" s="419" t="s">
        <v>3227</v>
      </c>
      <c r="J158" s="630">
        <v>245</v>
      </c>
      <c r="K158" s="626">
        <f t="shared" si="9"/>
        <v>245</v>
      </c>
      <c r="L158" s="469"/>
      <c r="M158" s="469"/>
      <c r="N158" s="469"/>
    </row>
    <row r="159" spans="1:1024" s="470" customFormat="1" ht="92.25" customHeight="1">
      <c r="A159" s="427" t="s">
        <v>3626</v>
      </c>
      <c r="B159" s="428" t="s">
        <v>4663</v>
      </c>
      <c r="C159" s="466"/>
      <c r="D159" s="410" t="s">
        <v>3186</v>
      </c>
      <c r="E159" s="419" t="s">
        <v>3340</v>
      </c>
      <c r="F159" s="419" t="s">
        <v>3188</v>
      </c>
      <c r="G159" s="419" t="s">
        <v>4664</v>
      </c>
      <c r="H159" s="419" t="s">
        <v>3629</v>
      </c>
      <c r="I159" s="419" t="s">
        <v>3227</v>
      </c>
      <c r="J159" s="630" t="s">
        <v>4665</v>
      </c>
      <c r="K159" s="626" t="s">
        <v>4665</v>
      </c>
      <c r="L159" s="469"/>
      <c r="M159" s="469"/>
      <c r="N159" s="469"/>
    </row>
    <row r="160" spans="1:1024" s="470" customFormat="1" ht="111.75" customHeight="1">
      <c r="A160" s="427" t="s">
        <v>3630</v>
      </c>
      <c r="B160" s="428" t="s">
        <v>3631</v>
      </c>
      <c r="C160" s="466"/>
      <c r="D160" s="410" t="s">
        <v>3186</v>
      </c>
      <c r="E160" s="419" t="s">
        <v>1377</v>
      </c>
      <c r="F160" s="419" t="s">
        <v>3188</v>
      </c>
      <c r="G160" s="419" t="s">
        <v>3632</v>
      </c>
      <c r="H160" s="419" t="s">
        <v>3633</v>
      </c>
      <c r="I160" s="419" t="s">
        <v>3250</v>
      </c>
      <c r="J160" s="630">
        <v>318</v>
      </c>
      <c r="K160" s="626">
        <f t="shared" si="9"/>
        <v>318</v>
      </c>
      <c r="L160" s="469"/>
      <c r="M160" s="469"/>
      <c r="N160" s="469"/>
    </row>
    <row r="161" spans="1:14" s="475" customFormat="1" ht="108.75" customHeight="1">
      <c r="A161" s="427" t="s">
        <v>3630</v>
      </c>
      <c r="B161" s="428" t="s">
        <v>3634</v>
      </c>
      <c r="C161" s="466"/>
      <c r="D161" s="410" t="s">
        <v>3186</v>
      </c>
      <c r="E161" s="419" t="s">
        <v>3635</v>
      </c>
      <c r="F161" s="419" t="s">
        <v>3188</v>
      </c>
      <c r="G161" s="419" t="s">
        <v>3636</v>
      </c>
      <c r="H161" s="419" t="s">
        <v>3637</v>
      </c>
      <c r="I161" s="419" t="s">
        <v>3638</v>
      </c>
      <c r="J161" s="630">
        <v>436</v>
      </c>
      <c r="K161" s="626">
        <f t="shared" si="9"/>
        <v>436</v>
      </c>
      <c r="L161" s="474"/>
      <c r="M161" s="474"/>
      <c r="N161" s="474"/>
    </row>
    <row r="162" spans="1:14" s="475" customFormat="1" ht="117" customHeight="1">
      <c r="A162" s="427" t="s">
        <v>3630</v>
      </c>
      <c r="B162" s="428" t="s">
        <v>4481</v>
      </c>
      <c r="C162" s="466"/>
      <c r="D162" s="410" t="s">
        <v>3186</v>
      </c>
      <c r="E162" s="419" t="s">
        <v>3635</v>
      </c>
      <c r="F162" s="419" t="s">
        <v>3188</v>
      </c>
      <c r="G162" s="419" t="s">
        <v>4482</v>
      </c>
      <c r="H162" s="419" t="s">
        <v>4483</v>
      </c>
      <c r="I162" s="419" t="s">
        <v>4484</v>
      </c>
      <c r="J162" s="630">
        <v>802</v>
      </c>
      <c r="K162" s="626">
        <f t="shared" si="9"/>
        <v>802</v>
      </c>
      <c r="L162" s="474"/>
      <c r="M162" s="474"/>
      <c r="N162" s="474"/>
    </row>
    <row r="163" spans="1:14" s="475" customFormat="1" ht="116.25" customHeight="1">
      <c r="A163" s="427" t="s">
        <v>3630</v>
      </c>
      <c r="B163" s="428" t="s">
        <v>3639</v>
      </c>
      <c r="C163" s="466"/>
      <c r="D163" s="410" t="s">
        <v>3186</v>
      </c>
      <c r="E163" s="419" t="s">
        <v>473</v>
      </c>
      <c r="F163" s="419" t="s">
        <v>3188</v>
      </c>
      <c r="G163" s="419" t="s">
        <v>3640</v>
      </c>
      <c r="H163" s="419" t="s">
        <v>3641</v>
      </c>
      <c r="I163" s="419" t="s">
        <v>3346</v>
      </c>
      <c r="J163" s="630">
        <v>209</v>
      </c>
      <c r="K163" s="626">
        <f t="shared" si="9"/>
        <v>209</v>
      </c>
      <c r="L163" s="474"/>
      <c r="M163" s="474"/>
      <c r="N163" s="474"/>
    </row>
    <row r="164" spans="1:14" ht="102.75" thickBot="1">
      <c r="A164" s="427" t="s">
        <v>3630</v>
      </c>
      <c r="B164" s="428" t="s">
        <v>3642</v>
      </c>
      <c r="C164" s="465"/>
      <c r="D164" s="410" t="s">
        <v>3186</v>
      </c>
      <c r="E164" s="419" t="s">
        <v>3537</v>
      </c>
      <c r="F164" s="419" t="s">
        <v>3188</v>
      </c>
      <c r="G164" s="419" t="s">
        <v>3640</v>
      </c>
      <c r="H164" s="419" t="s">
        <v>3643</v>
      </c>
      <c r="I164" s="419" t="s">
        <v>3346</v>
      </c>
      <c r="J164" s="630">
        <v>318</v>
      </c>
      <c r="K164" s="626">
        <f t="shared" si="9"/>
        <v>318</v>
      </c>
    </row>
    <row r="165" spans="1:14" ht="15.75" thickBot="1">
      <c r="A165" s="1304" t="s">
        <v>3644</v>
      </c>
      <c r="B165" s="1304"/>
      <c r="C165" s="1304"/>
      <c r="D165" s="1304"/>
      <c r="E165" s="1304"/>
      <c r="F165" s="1304"/>
      <c r="G165" s="1304"/>
      <c r="H165" s="1304"/>
      <c r="I165" s="1304"/>
      <c r="J165" s="1304"/>
      <c r="K165" s="1304"/>
    </row>
    <row r="166" spans="1:14" ht="80.25" customHeight="1">
      <c r="A166" s="399" t="s">
        <v>3645</v>
      </c>
      <c r="B166" s="399" t="s">
        <v>3646</v>
      </c>
      <c r="C166" s="467"/>
      <c r="D166" s="401" t="s">
        <v>3288</v>
      </c>
      <c r="E166" s="467" t="s">
        <v>3647</v>
      </c>
      <c r="F166" s="401" t="s">
        <v>3648</v>
      </c>
      <c r="G166" s="467" t="s">
        <v>3649</v>
      </c>
      <c r="H166" s="401" t="s">
        <v>3650</v>
      </c>
      <c r="I166" s="468" t="s">
        <v>3651</v>
      </c>
      <c r="J166" s="618">
        <v>138</v>
      </c>
      <c r="K166" s="633">
        <f>(J166*(1-$J$1))</f>
        <v>138</v>
      </c>
    </row>
    <row r="167" spans="1:14">
      <c r="A167" s="1305" t="s">
        <v>3652</v>
      </c>
      <c r="B167" s="1305"/>
      <c r="C167" s="1305"/>
      <c r="D167" s="1305"/>
      <c r="E167" s="1305"/>
      <c r="F167" s="1305"/>
      <c r="G167" s="1305"/>
      <c r="H167" s="1305"/>
      <c r="I167" s="1305"/>
      <c r="J167" s="1305"/>
      <c r="K167" s="1305"/>
    </row>
    <row r="168" spans="1:14" ht="80.25" customHeight="1">
      <c r="A168" s="399" t="s">
        <v>3652</v>
      </c>
      <c r="B168" s="399" t="s">
        <v>3653</v>
      </c>
      <c r="C168" s="467"/>
      <c r="D168" s="401" t="s">
        <v>3186</v>
      </c>
      <c r="E168" s="467" t="s">
        <v>3654</v>
      </c>
      <c r="F168" s="401" t="s">
        <v>3188</v>
      </c>
      <c r="G168" s="467" t="s">
        <v>3655</v>
      </c>
      <c r="H168" s="401" t="s">
        <v>3656</v>
      </c>
      <c r="I168" s="468" t="s">
        <v>3657</v>
      </c>
      <c r="J168" s="618" t="s">
        <v>4406</v>
      </c>
      <c r="K168" s="633" t="s">
        <v>4406</v>
      </c>
    </row>
    <row r="169" spans="1:14">
      <c r="A169" s="1306" t="s">
        <v>3658</v>
      </c>
      <c r="B169" s="1307"/>
      <c r="C169" s="1307"/>
      <c r="D169" s="1307"/>
      <c r="E169" s="1307"/>
      <c r="F169" s="1307"/>
      <c r="G169" s="1307"/>
      <c r="H169" s="1307"/>
      <c r="I169" s="1307"/>
      <c r="J169" s="1307"/>
      <c r="K169" s="1308"/>
    </row>
    <row r="170" spans="1:14" ht="147.75" customHeight="1">
      <c r="A170" s="455" t="s">
        <v>3658</v>
      </c>
      <c r="B170" s="449" t="s">
        <v>3659</v>
      </c>
      <c r="C170" s="471"/>
      <c r="D170" s="410" t="s">
        <v>3186</v>
      </c>
      <c r="E170" s="472" t="s">
        <v>3295</v>
      </c>
      <c r="F170" s="410" t="s">
        <v>3188</v>
      </c>
      <c r="G170" s="472" t="s">
        <v>3660</v>
      </c>
      <c r="H170" s="410" t="s">
        <v>3661</v>
      </c>
      <c r="I170" s="473" t="s">
        <v>3662</v>
      </c>
      <c r="J170" s="633">
        <v>180</v>
      </c>
      <c r="K170" s="633">
        <f>(J170*(1-$J$1))</f>
        <v>180</v>
      </c>
    </row>
    <row r="171" spans="1:14" ht="142.5" customHeight="1">
      <c r="A171" s="455" t="s">
        <v>3658</v>
      </c>
      <c r="B171" s="449" t="s">
        <v>3663</v>
      </c>
      <c r="C171" s="471"/>
      <c r="D171" s="410" t="s">
        <v>3186</v>
      </c>
      <c r="E171" s="472" t="s">
        <v>3295</v>
      </c>
      <c r="F171" s="410" t="s">
        <v>3188</v>
      </c>
      <c r="G171" s="472" t="s">
        <v>3664</v>
      </c>
      <c r="H171" s="410" t="s">
        <v>3665</v>
      </c>
      <c r="I171" s="473" t="s">
        <v>3535</v>
      </c>
      <c r="J171" s="633">
        <v>225</v>
      </c>
      <c r="K171" s="633">
        <f>(J171*(1-$J$1))</f>
        <v>225</v>
      </c>
    </row>
    <row r="172" spans="1:14" ht="15.75" thickBot="1">
      <c r="A172" s="1291" t="s">
        <v>3666</v>
      </c>
      <c r="B172" s="1292"/>
      <c r="C172" s="1292"/>
      <c r="D172" s="1292"/>
      <c r="E172" s="1292"/>
      <c r="F172" s="1292"/>
      <c r="G172" s="1292"/>
      <c r="H172" s="1292"/>
      <c r="I172" s="1292"/>
      <c r="J172" s="1292"/>
      <c r="K172" s="1293"/>
    </row>
    <row r="173" spans="1:14" ht="96" customHeight="1">
      <c r="A173" s="424" t="s">
        <v>3667</v>
      </c>
      <c r="B173" s="425" t="s">
        <v>3668</v>
      </c>
      <c r="C173" s="426"/>
      <c r="D173" s="426" t="s">
        <v>3186</v>
      </c>
      <c r="E173" s="426" t="s">
        <v>3537</v>
      </c>
      <c r="F173" s="426" t="s">
        <v>3188</v>
      </c>
      <c r="G173" s="426" t="s">
        <v>3669</v>
      </c>
      <c r="H173" s="426"/>
      <c r="I173" s="426" t="s">
        <v>3670</v>
      </c>
      <c r="J173" s="628">
        <v>74</v>
      </c>
      <c r="K173" s="619">
        <f>(J173*(1-$J$1))</f>
        <v>74</v>
      </c>
    </row>
    <row r="174" spans="1:14" ht="87" customHeight="1">
      <c r="A174" s="412" t="s">
        <v>3667</v>
      </c>
      <c r="B174" s="399" t="s">
        <v>3671</v>
      </c>
      <c r="C174" s="401"/>
      <c r="D174" s="401" t="s">
        <v>3186</v>
      </c>
      <c r="E174" s="401" t="s">
        <v>3498</v>
      </c>
      <c r="F174" s="401" t="s">
        <v>3188</v>
      </c>
      <c r="G174" s="401" t="s">
        <v>3672</v>
      </c>
      <c r="H174" s="401"/>
      <c r="I174" s="401" t="s">
        <v>3531</v>
      </c>
      <c r="J174" s="624">
        <v>75</v>
      </c>
      <c r="K174" s="622">
        <f>(J174*(1-$J$1))</f>
        <v>75</v>
      </c>
    </row>
    <row r="175" spans="1:14" ht="96.75" customHeight="1">
      <c r="A175" s="412" t="s">
        <v>3667</v>
      </c>
      <c r="B175" s="399" t="s">
        <v>3673</v>
      </c>
      <c r="C175" s="401"/>
      <c r="D175" s="401" t="s">
        <v>3186</v>
      </c>
      <c r="E175" s="401" t="s">
        <v>3259</v>
      </c>
      <c r="F175" s="401" t="s">
        <v>3188</v>
      </c>
      <c r="G175" s="401" t="s">
        <v>3674</v>
      </c>
      <c r="H175" s="401"/>
      <c r="I175" s="401" t="s">
        <v>3501</v>
      </c>
      <c r="J175" s="624">
        <v>90</v>
      </c>
      <c r="K175" s="622">
        <f>(J175*(1-$J$1))</f>
        <v>90</v>
      </c>
    </row>
    <row r="176" spans="1:14" ht="102" customHeight="1">
      <c r="A176" s="412" t="s">
        <v>3667</v>
      </c>
      <c r="B176" s="399" t="s">
        <v>3675</v>
      </c>
      <c r="C176" s="401"/>
      <c r="D176" s="401" t="s">
        <v>3186</v>
      </c>
      <c r="E176" s="401" t="s">
        <v>336</v>
      </c>
      <c r="F176" s="401" t="s">
        <v>3188</v>
      </c>
      <c r="G176" s="401" t="s">
        <v>3676</v>
      </c>
      <c r="H176" s="401"/>
      <c r="I176" s="401" t="s">
        <v>3458</v>
      </c>
      <c r="J176" s="624">
        <v>128</v>
      </c>
      <c r="K176" s="622">
        <f>(J176*(1-$J$1))</f>
        <v>128</v>
      </c>
    </row>
    <row r="177" spans="1:14" ht="84.75" customHeight="1" thickBot="1">
      <c r="A177" s="403" t="s">
        <v>3667</v>
      </c>
      <c r="B177" s="403" t="s">
        <v>3677</v>
      </c>
      <c r="C177" s="476"/>
      <c r="D177" s="414" t="s">
        <v>3186</v>
      </c>
      <c r="E177" s="414" t="s">
        <v>3234</v>
      </c>
      <c r="F177" s="414" t="s">
        <v>3188</v>
      </c>
      <c r="G177" s="414" t="s">
        <v>3678</v>
      </c>
      <c r="H177" s="414"/>
      <c r="I177" s="414" t="s">
        <v>3679</v>
      </c>
      <c r="J177" s="634">
        <v>194</v>
      </c>
      <c r="K177" s="626">
        <f>(J177*(1-$J$1))</f>
        <v>194</v>
      </c>
    </row>
    <row r="178" spans="1:14" ht="15.75" thickBot="1">
      <c r="A178" s="1297" t="s">
        <v>3680</v>
      </c>
      <c r="B178" s="1298"/>
      <c r="C178" s="1298"/>
      <c r="D178" s="1298"/>
      <c r="E178" s="1298"/>
      <c r="F178" s="1298"/>
      <c r="G178" s="1298"/>
      <c r="H178" s="1298"/>
      <c r="I178" s="1298"/>
      <c r="J178" s="1298"/>
      <c r="K178" s="1299"/>
    </row>
    <row r="179" spans="1:14" ht="109.5" customHeight="1">
      <c r="A179" s="412" t="s">
        <v>3680</v>
      </c>
      <c r="B179" s="399" t="s">
        <v>3681</v>
      </c>
      <c r="C179" s="401"/>
      <c r="D179" s="401" t="s">
        <v>3186</v>
      </c>
      <c r="E179" s="401" t="s">
        <v>3259</v>
      </c>
      <c r="F179" s="401" t="s">
        <v>3188</v>
      </c>
      <c r="G179" s="401" t="s">
        <v>3682</v>
      </c>
      <c r="H179" s="401" t="s">
        <v>3683</v>
      </c>
      <c r="I179" s="401" t="s">
        <v>3323</v>
      </c>
      <c r="J179" s="624">
        <v>206</v>
      </c>
      <c r="K179" s="622">
        <f>(J179*(1-$J$1))</f>
        <v>206</v>
      </c>
    </row>
    <row r="180" spans="1:14" ht="108.75" customHeight="1" thickBot="1">
      <c r="A180" s="413" t="s">
        <v>3680</v>
      </c>
      <c r="B180" s="403" t="s">
        <v>3684</v>
      </c>
      <c r="C180" s="414"/>
      <c r="D180" s="414" t="s">
        <v>3186</v>
      </c>
      <c r="E180" s="414" t="s">
        <v>336</v>
      </c>
      <c r="F180" s="414" t="s">
        <v>3188</v>
      </c>
      <c r="G180" s="414" t="s">
        <v>3685</v>
      </c>
      <c r="H180" s="414" t="s">
        <v>3686</v>
      </c>
      <c r="I180" s="414" t="s">
        <v>3332</v>
      </c>
      <c r="J180" s="630">
        <v>263</v>
      </c>
      <c r="K180" s="626">
        <f>(J180*(1-$J$1))</f>
        <v>263</v>
      </c>
      <c r="L180" s="392"/>
      <c r="M180" s="392"/>
      <c r="N180" s="392"/>
    </row>
    <row r="181" spans="1:14" ht="15.75" thickBot="1">
      <c r="A181" s="1297" t="s">
        <v>3687</v>
      </c>
      <c r="B181" s="1298"/>
      <c r="C181" s="1298"/>
      <c r="D181" s="1298"/>
      <c r="E181" s="1298"/>
      <c r="F181" s="1298"/>
      <c r="G181" s="1298"/>
      <c r="H181" s="1298"/>
      <c r="I181" s="1298"/>
      <c r="J181" s="1298"/>
      <c r="K181" s="1299"/>
      <c r="L181" s="392"/>
      <c r="M181" s="392"/>
      <c r="N181" s="392"/>
    </row>
    <row r="182" spans="1:14" ht="168" customHeight="1">
      <c r="A182" s="399" t="s">
        <v>56</v>
      </c>
      <c r="B182" s="522" t="s">
        <v>4651</v>
      </c>
      <c r="C182" s="522"/>
      <c r="D182" s="401" t="s">
        <v>3711</v>
      </c>
      <c r="E182" s="524" t="s">
        <v>1749</v>
      </c>
      <c r="F182" s="401" t="s">
        <v>3188</v>
      </c>
      <c r="G182" s="524" t="s">
        <v>4652</v>
      </c>
      <c r="H182" s="524" t="s">
        <v>4653</v>
      </c>
      <c r="I182" s="524" t="s">
        <v>381</v>
      </c>
      <c r="J182" s="622">
        <v>1013</v>
      </c>
      <c r="K182" s="622">
        <v>1013</v>
      </c>
      <c r="L182" s="392"/>
      <c r="M182" s="392"/>
      <c r="N182" s="392"/>
    </row>
    <row r="183" spans="1:14" ht="192" customHeight="1">
      <c r="A183" s="424" t="s">
        <v>56</v>
      </c>
      <c r="B183" s="1131" t="s">
        <v>4654</v>
      </c>
      <c r="C183" s="1131"/>
      <c r="D183" s="401" t="s">
        <v>3711</v>
      </c>
      <c r="E183" s="1132" t="s">
        <v>955</v>
      </c>
      <c r="F183" s="401" t="s">
        <v>3188</v>
      </c>
      <c r="G183" s="1132" t="s">
        <v>4655</v>
      </c>
      <c r="H183" s="1132" t="s">
        <v>4656</v>
      </c>
      <c r="I183" s="1132" t="s">
        <v>4657</v>
      </c>
      <c r="J183" s="622">
        <v>673.86</v>
      </c>
      <c r="K183" s="622">
        <v>673.86</v>
      </c>
      <c r="L183" s="392"/>
      <c r="M183" s="392"/>
      <c r="N183" s="392"/>
    </row>
    <row r="184" spans="1:14" ht="181.5" customHeight="1">
      <c r="A184" s="424" t="s">
        <v>56</v>
      </c>
      <c r="B184" s="1131" t="s">
        <v>4658</v>
      </c>
      <c r="C184" s="1131"/>
      <c r="D184" s="401" t="s">
        <v>3711</v>
      </c>
      <c r="E184" s="1132" t="s">
        <v>4659</v>
      </c>
      <c r="F184" s="401" t="s">
        <v>3188</v>
      </c>
      <c r="G184" s="1132" t="s">
        <v>4660</v>
      </c>
      <c r="H184" s="1132" t="s">
        <v>4661</v>
      </c>
      <c r="I184" s="1132" t="s">
        <v>4662</v>
      </c>
      <c r="J184" s="622">
        <v>625.46</v>
      </c>
      <c r="K184" s="622">
        <v>625.46</v>
      </c>
      <c r="L184" s="392"/>
      <c r="M184" s="392"/>
      <c r="N184" s="392"/>
    </row>
    <row r="185" spans="1:14" ht="150" customHeight="1">
      <c r="A185" s="424" t="s">
        <v>56</v>
      </c>
      <c r="B185" s="425" t="s">
        <v>3688</v>
      </c>
      <c r="C185" s="426"/>
      <c r="D185" s="426" t="s">
        <v>3589</v>
      </c>
      <c r="E185" s="426" t="s">
        <v>3689</v>
      </c>
      <c r="F185" s="426" t="s">
        <v>3188</v>
      </c>
      <c r="G185" s="426" t="s">
        <v>3690</v>
      </c>
      <c r="H185" s="426" t="s">
        <v>3691</v>
      </c>
      <c r="I185" s="426" t="s">
        <v>3692</v>
      </c>
      <c r="J185" s="628">
        <v>129</v>
      </c>
      <c r="K185" s="619">
        <f t="shared" ref="K185:K194" si="10">(J185*(1-$J$1))</f>
        <v>129</v>
      </c>
      <c r="L185" s="392"/>
      <c r="M185" s="392"/>
      <c r="N185" s="392"/>
    </row>
    <row r="186" spans="1:14" ht="137.25" customHeight="1">
      <c r="A186" s="412" t="s">
        <v>56</v>
      </c>
      <c r="B186" s="399" t="s">
        <v>3693</v>
      </c>
      <c r="C186" s="401"/>
      <c r="D186" s="401" t="s">
        <v>3589</v>
      </c>
      <c r="E186" s="401" t="s">
        <v>3694</v>
      </c>
      <c r="F186" s="401" t="s">
        <v>3188</v>
      </c>
      <c r="G186" s="401" t="s">
        <v>3695</v>
      </c>
      <c r="H186" s="401" t="s">
        <v>3696</v>
      </c>
      <c r="I186" s="401" t="s">
        <v>3692</v>
      </c>
      <c r="J186" s="624">
        <v>189</v>
      </c>
      <c r="K186" s="622">
        <f t="shared" si="10"/>
        <v>189</v>
      </c>
      <c r="L186" s="392"/>
      <c r="M186" s="392"/>
      <c r="N186" s="392"/>
    </row>
    <row r="187" spans="1:14" ht="137.25" customHeight="1">
      <c r="A187" s="412" t="s">
        <v>56</v>
      </c>
      <c r="B187" s="399" t="s">
        <v>3697</v>
      </c>
      <c r="C187" s="401"/>
      <c r="D187" s="401" t="s">
        <v>3589</v>
      </c>
      <c r="E187" s="401" t="s">
        <v>3698</v>
      </c>
      <c r="F187" s="401" t="s">
        <v>3188</v>
      </c>
      <c r="G187" s="401" t="s">
        <v>3699</v>
      </c>
      <c r="H187" s="401" t="s">
        <v>3700</v>
      </c>
      <c r="I187" s="401" t="s">
        <v>3505</v>
      </c>
      <c r="J187" s="645">
        <v>215</v>
      </c>
      <c r="K187" s="622">
        <f t="shared" si="10"/>
        <v>215</v>
      </c>
      <c r="L187" s="392"/>
      <c r="M187" s="392"/>
      <c r="N187" s="392"/>
    </row>
    <row r="188" spans="1:14" ht="144.75" customHeight="1">
      <c r="A188" s="412" t="s">
        <v>56</v>
      </c>
      <c r="B188" s="399" t="s">
        <v>3701</v>
      </c>
      <c r="C188" s="401"/>
      <c r="D188" s="401" t="s">
        <v>3702</v>
      </c>
      <c r="E188" s="401" t="s">
        <v>3703</v>
      </c>
      <c r="F188" s="401" t="s">
        <v>3188</v>
      </c>
      <c r="G188" s="401" t="s">
        <v>3704</v>
      </c>
      <c r="H188" s="401" t="s">
        <v>3705</v>
      </c>
      <c r="I188" s="401" t="s">
        <v>3706</v>
      </c>
      <c r="J188" s="645">
        <v>443</v>
      </c>
      <c r="K188" s="622">
        <f t="shared" si="10"/>
        <v>443</v>
      </c>
    </row>
    <row r="189" spans="1:14" ht="144.75" customHeight="1">
      <c r="A189" s="412" t="s">
        <v>56</v>
      </c>
      <c r="B189" s="399" t="s">
        <v>3707</v>
      </c>
      <c r="C189" s="401"/>
      <c r="D189" s="401" t="s">
        <v>3702</v>
      </c>
      <c r="E189" s="401" t="s">
        <v>3483</v>
      </c>
      <c r="F189" s="401" t="s">
        <v>3188</v>
      </c>
      <c r="G189" s="401" t="s">
        <v>3708</v>
      </c>
      <c r="H189" s="477" t="s">
        <v>3709</v>
      </c>
      <c r="I189" s="401" t="s">
        <v>3246</v>
      </c>
      <c r="J189" s="624">
        <v>451</v>
      </c>
      <c r="K189" s="622">
        <f t="shared" si="10"/>
        <v>451</v>
      </c>
      <c r="L189" s="392"/>
      <c r="M189" s="392"/>
      <c r="N189" s="392"/>
    </row>
    <row r="190" spans="1:14" ht="129.75" customHeight="1">
      <c r="A190" s="412" t="s">
        <v>56</v>
      </c>
      <c r="B190" s="399" t="s">
        <v>3710</v>
      </c>
      <c r="C190" s="401"/>
      <c r="D190" s="401" t="s">
        <v>3711</v>
      </c>
      <c r="E190" s="401" t="s">
        <v>3703</v>
      </c>
      <c r="F190" s="401" t="s">
        <v>3712</v>
      </c>
      <c r="G190" s="401" t="s">
        <v>3713</v>
      </c>
      <c r="H190" s="401" t="s">
        <v>3714</v>
      </c>
      <c r="I190" s="401" t="s">
        <v>3715</v>
      </c>
      <c r="J190" s="646">
        <v>527</v>
      </c>
      <c r="K190" s="622">
        <f t="shared" si="10"/>
        <v>527</v>
      </c>
      <c r="L190" s="392"/>
      <c r="M190" s="392"/>
      <c r="N190" s="392"/>
    </row>
    <row r="191" spans="1:14" ht="117.75" customHeight="1">
      <c r="A191" s="412" t="s">
        <v>56</v>
      </c>
      <c r="B191" s="399" t="s">
        <v>3716</v>
      </c>
      <c r="C191" s="401"/>
      <c r="D191" s="401" t="s">
        <v>3711</v>
      </c>
      <c r="E191" s="401" t="s">
        <v>3483</v>
      </c>
      <c r="F191" s="401" t="s">
        <v>3712</v>
      </c>
      <c r="G191" s="401" t="s">
        <v>3717</v>
      </c>
      <c r="H191" s="401" t="s">
        <v>3718</v>
      </c>
      <c r="I191" s="401" t="s">
        <v>3719</v>
      </c>
      <c r="J191" s="647">
        <v>603</v>
      </c>
      <c r="K191" s="622">
        <f t="shared" si="10"/>
        <v>603</v>
      </c>
      <c r="L191" s="392"/>
      <c r="M191" s="392"/>
      <c r="N191" s="392"/>
    </row>
    <row r="192" spans="1:14" ht="104.25" customHeight="1">
      <c r="A192" s="412" t="s">
        <v>56</v>
      </c>
      <c r="B192" s="399" t="s">
        <v>3720</v>
      </c>
      <c r="C192" s="401"/>
      <c r="D192" s="401" t="s">
        <v>3711</v>
      </c>
      <c r="E192" s="401" t="s">
        <v>3721</v>
      </c>
      <c r="F192" s="401" t="s">
        <v>3712</v>
      </c>
      <c r="G192" s="401" t="s">
        <v>3722</v>
      </c>
      <c r="H192" s="401" t="s">
        <v>4164</v>
      </c>
      <c r="I192" s="401" t="s">
        <v>3323</v>
      </c>
      <c r="J192" s="647">
        <v>517</v>
      </c>
      <c r="K192" s="622">
        <f t="shared" si="10"/>
        <v>517</v>
      </c>
      <c r="L192" s="392"/>
      <c r="M192" s="392"/>
      <c r="N192" s="392"/>
    </row>
    <row r="193" spans="1:14" ht="101.25" customHeight="1">
      <c r="A193" s="412" t="s">
        <v>56</v>
      </c>
      <c r="B193" s="399" t="s">
        <v>3723</v>
      </c>
      <c r="C193" s="401"/>
      <c r="D193" s="401" t="s">
        <v>3711</v>
      </c>
      <c r="E193" s="401" t="s">
        <v>3724</v>
      </c>
      <c r="F193" s="401" t="s">
        <v>3712</v>
      </c>
      <c r="G193" s="401" t="s">
        <v>3725</v>
      </c>
      <c r="H193" s="401" t="s">
        <v>3714</v>
      </c>
      <c r="I193" s="401" t="s">
        <v>3726</v>
      </c>
      <c r="J193" s="647">
        <v>509</v>
      </c>
      <c r="K193" s="622">
        <f t="shared" si="10"/>
        <v>509</v>
      </c>
      <c r="L193" s="392"/>
      <c r="M193" s="392"/>
      <c r="N193" s="392"/>
    </row>
    <row r="194" spans="1:14" ht="112.5" customHeight="1" thickBot="1">
      <c r="A194" s="412" t="s">
        <v>56</v>
      </c>
      <c r="B194" s="399" t="s">
        <v>3727</v>
      </c>
      <c r="C194" s="401"/>
      <c r="D194" s="401" t="s">
        <v>3711</v>
      </c>
      <c r="E194" s="401" t="s">
        <v>3724</v>
      </c>
      <c r="F194" s="401" t="s">
        <v>3712</v>
      </c>
      <c r="G194" s="401" t="s">
        <v>3728</v>
      </c>
      <c r="H194" s="401" t="s">
        <v>3714</v>
      </c>
      <c r="I194" s="401">
        <v>31.6</v>
      </c>
      <c r="J194" s="647">
        <v>671</v>
      </c>
      <c r="K194" s="622">
        <f t="shared" si="10"/>
        <v>671</v>
      </c>
      <c r="L194" s="392"/>
      <c r="M194" s="392"/>
      <c r="N194" s="392"/>
    </row>
    <row r="195" spans="1:14" ht="15.75" thickBot="1">
      <c r="A195" s="1297" t="s">
        <v>3729</v>
      </c>
      <c r="B195" s="1298"/>
      <c r="C195" s="1298"/>
      <c r="D195" s="1298"/>
      <c r="E195" s="1298"/>
      <c r="F195" s="1298"/>
      <c r="G195" s="1298"/>
      <c r="H195" s="1298"/>
      <c r="I195" s="1298"/>
      <c r="J195" s="1298"/>
      <c r="K195" s="1299"/>
      <c r="L195" s="392"/>
      <c r="M195" s="392"/>
      <c r="N195" s="392"/>
    </row>
    <row r="196" spans="1:14" ht="85.5" customHeight="1">
      <c r="A196" s="424" t="s">
        <v>3730</v>
      </c>
      <c r="B196" s="425" t="s">
        <v>3731</v>
      </c>
      <c r="C196" s="426"/>
      <c r="D196" s="426" t="s">
        <v>3186</v>
      </c>
      <c r="E196" s="426" t="s">
        <v>3732</v>
      </c>
      <c r="F196" s="426" t="s">
        <v>3188</v>
      </c>
      <c r="G196" s="426" t="s">
        <v>3733</v>
      </c>
      <c r="H196" s="426" t="s">
        <v>3734</v>
      </c>
      <c r="I196" s="426" t="s">
        <v>3501</v>
      </c>
      <c r="J196" s="628">
        <v>119</v>
      </c>
      <c r="K196" s="619">
        <f t="shared" ref="K196:K217" si="11">(J196*(1-$J$1))</f>
        <v>119</v>
      </c>
      <c r="L196" s="392"/>
      <c r="M196" s="392"/>
      <c r="N196" s="392"/>
    </row>
    <row r="197" spans="1:14" ht="78" customHeight="1">
      <c r="A197" s="412" t="s">
        <v>3730</v>
      </c>
      <c r="B197" s="399" t="s">
        <v>3735</v>
      </c>
      <c r="C197" s="401"/>
      <c r="D197" s="401" t="s">
        <v>3186</v>
      </c>
      <c r="E197" s="401" t="s">
        <v>3259</v>
      </c>
      <c r="F197" s="401" t="s">
        <v>3188</v>
      </c>
      <c r="G197" s="401" t="s">
        <v>3736</v>
      </c>
      <c r="H197" s="401" t="s">
        <v>3737</v>
      </c>
      <c r="I197" s="401" t="s">
        <v>3670</v>
      </c>
      <c r="J197" s="630">
        <v>78</v>
      </c>
      <c r="K197" s="626">
        <f>(J197*(1-$J$1))</f>
        <v>78</v>
      </c>
      <c r="L197" s="392"/>
      <c r="M197" s="392"/>
      <c r="N197" s="392"/>
    </row>
    <row r="198" spans="1:14" ht="82.5" customHeight="1">
      <c r="A198" s="412" t="s">
        <v>3730</v>
      </c>
      <c r="B198" s="399" t="s">
        <v>3738</v>
      </c>
      <c r="C198" s="401"/>
      <c r="D198" s="401" t="s">
        <v>3186</v>
      </c>
      <c r="E198" s="401" t="s">
        <v>3739</v>
      </c>
      <c r="F198" s="401" t="s">
        <v>3188</v>
      </c>
      <c r="G198" s="401" t="s">
        <v>3740</v>
      </c>
      <c r="H198" s="401" t="s">
        <v>3741</v>
      </c>
      <c r="I198" s="401" t="s">
        <v>3742</v>
      </c>
      <c r="J198" s="624">
        <v>142</v>
      </c>
      <c r="K198" s="622">
        <f t="shared" si="11"/>
        <v>142</v>
      </c>
      <c r="L198" s="392"/>
      <c r="M198" s="392"/>
      <c r="N198" s="392"/>
    </row>
    <row r="199" spans="1:14" s="398" customFormat="1" ht="84.75" customHeight="1">
      <c r="A199" s="412" t="s">
        <v>3730</v>
      </c>
      <c r="B199" s="399" t="s">
        <v>3743</v>
      </c>
      <c r="C199" s="401"/>
      <c r="D199" s="401" t="s">
        <v>3186</v>
      </c>
      <c r="E199" s="401" t="s">
        <v>3744</v>
      </c>
      <c r="F199" s="401" t="s">
        <v>3188</v>
      </c>
      <c r="G199" s="401" t="s">
        <v>3745</v>
      </c>
      <c r="H199" s="401" t="s">
        <v>3746</v>
      </c>
      <c r="I199" s="401" t="s">
        <v>3747</v>
      </c>
      <c r="J199" s="624">
        <v>79</v>
      </c>
      <c r="K199" s="622">
        <f t="shared" si="11"/>
        <v>79</v>
      </c>
      <c r="L199" s="397"/>
      <c r="M199" s="397"/>
      <c r="N199" s="397"/>
    </row>
    <row r="200" spans="1:14" s="398" customFormat="1" ht="84.75" customHeight="1">
      <c r="A200" s="412" t="s">
        <v>3730</v>
      </c>
      <c r="B200" s="399" t="s">
        <v>3748</v>
      </c>
      <c r="C200" s="401"/>
      <c r="D200" s="401" t="s">
        <v>3186</v>
      </c>
      <c r="E200" s="401" t="s">
        <v>359</v>
      </c>
      <c r="F200" s="401" t="s">
        <v>3188</v>
      </c>
      <c r="G200" s="401" t="s">
        <v>3749</v>
      </c>
      <c r="H200" s="401" t="s">
        <v>3750</v>
      </c>
      <c r="I200" s="401" t="s">
        <v>3535</v>
      </c>
      <c r="J200" s="624">
        <v>142</v>
      </c>
      <c r="K200" s="622">
        <f t="shared" si="11"/>
        <v>142</v>
      </c>
      <c r="L200" s="397"/>
      <c r="M200" s="397"/>
      <c r="N200" s="397"/>
    </row>
    <row r="201" spans="1:14" s="398" customFormat="1" ht="84.75" customHeight="1">
      <c r="A201" s="412" t="s">
        <v>3730</v>
      </c>
      <c r="B201" s="399" t="s">
        <v>3751</v>
      </c>
      <c r="C201" s="401"/>
      <c r="D201" s="401" t="s">
        <v>3186</v>
      </c>
      <c r="E201" s="401" t="s">
        <v>3752</v>
      </c>
      <c r="F201" s="401" t="s">
        <v>3188</v>
      </c>
      <c r="G201" s="401" t="s">
        <v>3753</v>
      </c>
      <c r="H201" s="401" t="s">
        <v>3754</v>
      </c>
      <c r="I201" s="401" t="s">
        <v>3755</v>
      </c>
      <c r="J201" s="624">
        <v>88</v>
      </c>
      <c r="K201" s="622">
        <f t="shared" si="11"/>
        <v>88</v>
      </c>
      <c r="L201" s="397"/>
      <c r="M201" s="397"/>
      <c r="N201" s="397"/>
    </row>
    <row r="202" spans="1:14" s="398" customFormat="1" ht="84.75" customHeight="1">
      <c r="A202" s="412" t="s">
        <v>3730</v>
      </c>
      <c r="B202" s="399" t="s">
        <v>3756</v>
      </c>
      <c r="C202" s="401"/>
      <c r="D202" s="401" t="s">
        <v>3186</v>
      </c>
      <c r="E202" s="401" t="s">
        <v>3757</v>
      </c>
      <c r="F202" s="401" t="s">
        <v>3188</v>
      </c>
      <c r="G202" s="401" t="s">
        <v>3758</v>
      </c>
      <c r="H202" s="401" t="s">
        <v>3759</v>
      </c>
      <c r="I202" s="401" t="s">
        <v>3760</v>
      </c>
      <c r="J202" s="624">
        <v>224</v>
      </c>
      <c r="K202" s="622">
        <f t="shared" si="11"/>
        <v>224</v>
      </c>
      <c r="L202" s="397"/>
      <c r="M202" s="397"/>
      <c r="N202" s="397"/>
    </row>
    <row r="203" spans="1:14" s="398" customFormat="1" ht="84.75" customHeight="1">
      <c r="A203" s="412" t="s">
        <v>3730</v>
      </c>
      <c r="B203" s="399" t="s">
        <v>3761</v>
      </c>
      <c r="C203" s="401"/>
      <c r="D203" s="401" t="s">
        <v>3186</v>
      </c>
      <c r="E203" s="401" t="s">
        <v>391</v>
      </c>
      <c r="F203" s="401" t="s">
        <v>3188</v>
      </c>
      <c r="G203" s="401" t="s">
        <v>3762</v>
      </c>
      <c r="H203" s="401" t="s">
        <v>3763</v>
      </c>
      <c r="I203" s="401" t="s">
        <v>3764</v>
      </c>
      <c r="J203" s="645">
        <v>121</v>
      </c>
      <c r="K203" s="622">
        <f t="shared" si="11"/>
        <v>121</v>
      </c>
      <c r="L203" s="397"/>
      <c r="M203" s="397"/>
      <c r="N203" s="397"/>
    </row>
    <row r="204" spans="1:14" s="398" customFormat="1" ht="84.75" customHeight="1">
      <c r="A204" s="412" t="s">
        <v>3730</v>
      </c>
      <c r="B204" s="399" t="s">
        <v>3765</v>
      </c>
      <c r="C204" s="401"/>
      <c r="D204" s="401" t="s">
        <v>3186</v>
      </c>
      <c r="E204" s="401" t="s">
        <v>359</v>
      </c>
      <c r="F204" s="401" t="s">
        <v>3188</v>
      </c>
      <c r="G204" s="401" t="s">
        <v>3766</v>
      </c>
      <c r="H204" s="401" t="s">
        <v>3767</v>
      </c>
      <c r="I204" s="401" t="s">
        <v>3760</v>
      </c>
      <c r="J204" s="624">
        <v>271</v>
      </c>
      <c r="K204" s="622">
        <f t="shared" si="11"/>
        <v>271</v>
      </c>
      <c r="L204" s="397"/>
      <c r="M204" s="397"/>
      <c r="N204" s="397"/>
    </row>
    <row r="205" spans="1:14" s="398" customFormat="1" ht="84.75" customHeight="1">
      <c r="A205" s="413" t="s">
        <v>3730</v>
      </c>
      <c r="B205" s="403" t="s">
        <v>3768</v>
      </c>
      <c r="C205" s="414"/>
      <c r="D205" s="414" t="s">
        <v>3186</v>
      </c>
      <c r="E205" s="414" t="s">
        <v>3752</v>
      </c>
      <c r="F205" s="414" t="s">
        <v>3188</v>
      </c>
      <c r="G205" s="414" t="s">
        <v>3769</v>
      </c>
      <c r="H205" s="414" t="s">
        <v>3770</v>
      </c>
      <c r="I205" s="414" t="s">
        <v>3771</v>
      </c>
      <c r="J205" s="629">
        <v>163</v>
      </c>
      <c r="K205" s="626">
        <f t="shared" si="11"/>
        <v>163</v>
      </c>
      <c r="L205" s="397"/>
      <c r="M205" s="397"/>
      <c r="N205" s="397"/>
    </row>
    <row r="206" spans="1:14" s="398" customFormat="1" ht="93" customHeight="1">
      <c r="A206" s="427" t="s">
        <v>3730</v>
      </c>
      <c r="B206" s="428" t="s">
        <v>3772</v>
      </c>
      <c r="C206" s="429"/>
      <c r="D206" s="419" t="s">
        <v>3186</v>
      </c>
      <c r="E206" s="419" t="s">
        <v>3752</v>
      </c>
      <c r="F206" s="419" t="s">
        <v>3188</v>
      </c>
      <c r="G206" s="419" t="s">
        <v>3773</v>
      </c>
      <c r="H206" s="419" t="s">
        <v>3774</v>
      </c>
      <c r="I206" s="419" t="s">
        <v>3747</v>
      </c>
      <c r="J206" s="630">
        <v>160</v>
      </c>
      <c r="K206" s="626">
        <f t="shared" si="11"/>
        <v>160</v>
      </c>
      <c r="L206" s="397"/>
      <c r="M206" s="397"/>
      <c r="N206" s="397"/>
    </row>
    <row r="207" spans="1:14" s="398" customFormat="1" ht="83.25" customHeight="1">
      <c r="A207" s="427" t="s">
        <v>3730</v>
      </c>
      <c r="B207" s="428" t="s">
        <v>3775</v>
      </c>
      <c r="C207" s="429"/>
      <c r="D207" s="419" t="s">
        <v>3186</v>
      </c>
      <c r="E207" s="419" t="s">
        <v>3776</v>
      </c>
      <c r="F207" s="419" t="s">
        <v>3188</v>
      </c>
      <c r="G207" s="419" t="s">
        <v>3777</v>
      </c>
      <c r="H207" s="419" t="s">
        <v>3778</v>
      </c>
      <c r="I207" s="419" t="s">
        <v>3779</v>
      </c>
      <c r="J207" s="630">
        <v>297</v>
      </c>
      <c r="K207" s="626">
        <f t="shared" si="11"/>
        <v>297</v>
      </c>
      <c r="L207" s="397"/>
      <c r="M207" s="397"/>
      <c r="N207" s="397"/>
    </row>
    <row r="208" spans="1:14" s="398" customFormat="1" ht="89.25" customHeight="1">
      <c r="A208" s="427" t="s">
        <v>3730</v>
      </c>
      <c r="B208" s="428" t="s">
        <v>3780</v>
      </c>
      <c r="C208" s="429"/>
      <c r="D208" s="419" t="s">
        <v>3186</v>
      </c>
      <c r="E208" s="419" t="s">
        <v>3781</v>
      </c>
      <c r="F208" s="419" t="s">
        <v>3188</v>
      </c>
      <c r="G208" s="419" t="s">
        <v>3782</v>
      </c>
      <c r="H208" s="419" t="s">
        <v>3783</v>
      </c>
      <c r="I208" s="419" t="s">
        <v>3547</v>
      </c>
      <c r="J208" s="630">
        <v>351</v>
      </c>
      <c r="K208" s="626">
        <f t="shared" si="11"/>
        <v>351</v>
      </c>
      <c r="L208" s="397"/>
      <c r="M208" s="397"/>
      <c r="N208" s="397"/>
    </row>
    <row r="209" spans="1:14" s="398" customFormat="1" ht="98.25" customHeight="1">
      <c r="A209" s="427" t="s">
        <v>3730</v>
      </c>
      <c r="B209" s="428" t="s">
        <v>3784</v>
      </c>
      <c r="C209" s="429"/>
      <c r="D209" s="419" t="s">
        <v>3186</v>
      </c>
      <c r="E209" s="419" t="s">
        <v>3744</v>
      </c>
      <c r="F209" s="419" t="s">
        <v>3188</v>
      </c>
      <c r="G209" s="419" t="s">
        <v>3785</v>
      </c>
      <c r="H209" s="419" t="s">
        <v>3786</v>
      </c>
      <c r="I209" s="419" t="s">
        <v>3787</v>
      </c>
      <c r="J209" s="630">
        <v>106</v>
      </c>
      <c r="K209" s="626">
        <f t="shared" si="11"/>
        <v>106</v>
      </c>
      <c r="L209" s="397"/>
      <c r="M209" s="397"/>
      <c r="N209" s="397"/>
    </row>
    <row r="210" spans="1:14" ht="93.75" customHeight="1">
      <c r="A210" s="427" t="s">
        <v>3730</v>
      </c>
      <c r="B210" s="428" t="s">
        <v>3788</v>
      </c>
      <c r="C210" s="429"/>
      <c r="D210" s="419" t="s">
        <v>3186</v>
      </c>
      <c r="E210" s="419" t="s">
        <v>3744</v>
      </c>
      <c r="F210" s="419" t="s">
        <v>3188</v>
      </c>
      <c r="G210" s="419" t="s">
        <v>3789</v>
      </c>
      <c r="H210" s="419" t="s">
        <v>3790</v>
      </c>
      <c r="I210" s="419" t="s">
        <v>3405</v>
      </c>
      <c r="J210" s="630">
        <v>105</v>
      </c>
      <c r="K210" s="626">
        <f t="shared" si="11"/>
        <v>105</v>
      </c>
      <c r="L210" s="392"/>
      <c r="M210" s="392"/>
      <c r="N210" s="392"/>
    </row>
    <row r="211" spans="1:14" ht="82.5" customHeight="1">
      <c r="A211" s="427" t="s">
        <v>3730</v>
      </c>
      <c r="B211" s="428" t="s">
        <v>3791</v>
      </c>
      <c r="C211" s="429"/>
      <c r="D211" s="419" t="s">
        <v>3186</v>
      </c>
      <c r="E211" s="419" t="s">
        <v>3792</v>
      </c>
      <c r="F211" s="419" t="s">
        <v>3188</v>
      </c>
      <c r="G211" s="419" t="s">
        <v>3793</v>
      </c>
      <c r="H211" s="419" t="s">
        <v>3790</v>
      </c>
      <c r="I211" s="419" t="s">
        <v>3405</v>
      </c>
      <c r="J211" s="630">
        <v>199</v>
      </c>
      <c r="K211" s="626">
        <f t="shared" si="11"/>
        <v>199</v>
      </c>
      <c r="L211" s="392"/>
      <c r="M211" s="392"/>
      <c r="N211" s="392"/>
    </row>
    <row r="212" spans="1:14" ht="96.75" customHeight="1">
      <c r="A212" s="427" t="s">
        <v>3730</v>
      </c>
      <c r="B212" s="428" t="s">
        <v>3735</v>
      </c>
      <c r="C212" s="429"/>
      <c r="D212" s="419" t="s">
        <v>3186</v>
      </c>
      <c r="E212" s="419" t="s">
        <v>3259</v>
      </c>
      <c r="F212" s="419" t="s">
        <v>3188</v>
      </c>
      <c r="G212" s="419" t="s">
        <v>3794</v>
      </c>
      <c r="H212" s="419" t="s">
        <v>3795</v>
      </c>
      <c r="I212" s="419" t="s">
        <v>3670</v>
      </c>
      <c r="J212" s="630">
        <v>78</v>
      </c>
      <c r="K212" s="626">
        <f t="shared" si="11"/>
        <v>78</v>
      </c>
      <c r="L212" s="392"/>
      <c r="M212" s="392"/>
      <c r="N212" s="392"/>
    </row>
    <row r="213" spans="1:14" ht="112.5" customHeight="1">
      <c r="A213" s="427" t="s">
        <v>3730</v>
      </c>
      <c r="B213" s="428" t="s">
        <v>3796</v>
      </c>
      <c r="C213" s="429"/>
      <c r="D213" s="419" t="s">
        <v>3186</v>
      </c>
      <c r="E213" s="419" t="s">
        <v>3744</v>
      </c>
      <c r="F213" s="419" t="s">
        <v>3188</v>
      </c>
      <c r="G213" s="419" t="s">
        <v>3797</v>
      </c>
      <c r="H213" s="419" t="s">
        <v>3798</v>
      </c>
      <c r="I213" s="419" t="s">
        <v>3799</v>
      </c>
      <c r="J213" s="630">
        <v>81</v>
      </c>
      <c r="K213" s="626">
        <f t="shared" si="11"/>
        <v>81</v>
      </c>
    </row>
    <row r="214" spans="1:14" s="398" customFormat="1" ht="108.75" customHeight="1">
      <c r="A214" s="427" t="s">
        <v>3730</v>
      </c>
      <c r="B214" s="428" t="s">
        <v>3800</v>
      </c>
      <c r="C214" s="429"/>
      <c r="D214" s="419" t="s">
        <v>3186</v>
      </c>
      <c r="E214" s="419" t="s">
        <v>487</v>
      </c>
      <c r="F214" s="419" t="s">
        <v>3188</v>
      </c>
      <c r="G214" s="419" t="s">
        <v>3801</v>
      </c>
      <c r="H214" s="419" t="s">
        <v>3802</v>
      </c>
      <c r="I214" s="419" t="s">
        <v>3399</v>
      </c>
      <c r="J214" s="630">
        <v>81</v>
      </c>
      <c r="K214" s="626">
        <f t="shared" si="11"/>
        <v>81</v>
      </c>
      <c r="L214" s="397"/>
      <c r="M214" s="397"/>
      <c r="N214" s="397"/>
    </row>
    <row r="215" spans="1:14" s="398" customFormat="1" ht="103.5" customHeight="1">
      <c r="A215" s="427" t="s">
        <v>3730</v>
      </c>
      <c r="B215" s="428" t="s">
        <v>3803</v>
      </c>
      <c r="C215" s="429"/>
      <c r="D215" s="419" t="s">
        <v>3186</v>
      </c>
      <c r="E215" s="419" t="s">
        <v>3792</v>
      </c>
      <c r="F215" s="419" t="s">
        <v>3188</v>
      </c>
      <c r="G215" s="419" t="s">
        <v>3804</v>
      </c>
      <c r="H215" s="419" t="s">
        <v>3805</v>
      </c>
      <c r="I215" s="419" t="s">
        <v>3806</v>
      </c>
      <c r="J215" s="630">
        <v>117</v>
      </c>
      <c r="K215" s="626">
        <f t="shared" si="11"/>
        <v>117</v>
      </c>
      <c r="L215" s="397"/>
      <c r="M215" s="397"/>
      <c r="N215" s="397"/>
    </row>
    <row r="216" spans="1:14" s="398" customFormat="1" ht="103.5" customHeight="1">
      <c r="A216" s="427" t="s">
        <v>3730</v>
      </c>
      <c r="B216" s="428" t="s">
        <v>4407</v>
      </c>
      <c r="C216" s="429"/>
      <c r="D216" s="419" t="s">
        <v>3186</v>
      </c>
      <c r="E216" s="419" t="s">
        <v>3744</v>
      </c>
      <c r="F216" s="419" t="s">
        <v>3188</v>
      </c>
      <c r="G216" s="419" t="s">
        <v>4408</v>
      </c>
      <c r="H216" s="419" t="s">
        <v>4409</v>
      </c>
      <c r="I216" s="419" t="s">
        <v>4119</v>
      </c>
      <c r="J216" s="630">
        <v>119</v>
      </c>
      <c r="K216" s="626">
        <f t="shared" si="11"/>
        <v>119</v>
      </c>
      <c r="L216" s="397"/>
      <c r="M216" s="397"/>
      <c r="N216" s="397"/>
    </row>
    <row r="217" spans="1:14" s="398" customFormat="1" ht="129.75" customHeight="1" thickBot="1">
      <c r="A217" s="427" t="s">
        <v>3730</v>
      </c>
      <c r="B217" s="428" t="s">
        <v>3807</v>
      </c>
      <c r="C217" s="429"/>
      <c r="D217" s="419" t="s">
        <v>3186</v>
      </c>
      <c r="E217" s="419" t="s">
        <v>3739</v>
      </c>
      <c r="F217" s="419" t="s">
        <v>3188</v>
      </c>
      <c r="G217" s="419" t="s">
        <v>3808</v>
      </c>
      <c r="H217" s="419" t="s">
        <v>3809</v>
      </c>
      <c r="I217" s="419" t="s">
        <v>3810</v>
      </c>
      <c r="J217" s="630">
        <v>459</v>
      </c>
      <c r="K217" s="626">
        <f t="shared" si="11"/>
        <v>459</v>
      </c>
      <c r="L217" s="397"/>
      <c r="M217" s="397"/>
      <c r="N217" s="397"/>
    </row>
    <row r="218" spans="1:14" s="398" customFormat="1" ht="15.75" thickBot="1">
      <c r="A218" s="1297" t="s">
        <v>3811</v>
      </c>
      <c r="B218" s="1298"/>
      <c r="C218" s="1298"/>
      <c r="D218" s="1298"/>
      <c r="E218" s="1298"/>
      <c r="F218" s="1298"/>
      <c r="G218" s="1298"/>
      <c r="H218" s="1298"/>
      <c r="I218" s="1298"/>
      <c r="J218" s="1298"/>
      <c r="K218" s="1299"/>
      <c r="L218" s="397"/>
      <c r="M218" s="397"/>
      <c r="N218" s="397"/>
    </row>
    <row r="219" spans="1:14" s="398" customFormat="1" ht="86.1" customHeight="1">
      <c r="A219" s="424" t="s">
        <v>3812</v>
      </c>
      <c r="B219" s="425" t="s">
        <v>3813</v>
      </c>
      <c r="C219" s="426"/>
      <c r="D219" s="426" t="s">
        <v>3186</v>
      </c>
      <c r="E219" s="426" t="s">
        <v>3618</v>
      </c>
      <c r="F219" s="426" t="s">
        <v>3188</v>
      </c>
      <c r="G219" s="426" t="s">
        <v>3814</v>
      </c>
      <c r="H219" s="426" t="s">
        <v>3815</v>
      </c>
      <c r="I219" s="426" t="s">
        <v>3816</v>
      </c>
      <c r="J219" s="628">
        <v>634</v>
      </c>
      <c r="K219" s="619">
        <f>(J219*(1-$J$1))</f>
        <v>634</v>
      </c>
      <c r="L219" s="397"/>
      <c r="M219" s="397"/>
      <c r="N219" s="397"/>
    </row>
    <row r="220" spans="1:14" s="398" customFormat="1" ht="86.1" customHeight="1" thickBot="1">
      <c r="A220" s="413" t="s">
        <v>3812</v>
      </c>
      <c r="B220" s="403" t="s">
        <v>3817</v>
      </c>
      <c r="C220" s="414"/>
      <c r="D220" s="414" t="s">
        <v>3186</v>
      </c>
      <c r="E220" s="414" t="s">
        <v>3352</v>
      </c>
      <c r="F220" s="414" t="s">
        <v>3557</v>
      </c>
      <c r="G220" s="414" t="s">
        <v>3818</v>
      </c>
      <c r="H220" s="414" t="s">
        <v>3819</v>
      </c>
      <c r="I220" s="414" t="s">
        <v>3820</v>
      </c>
      <c r="J220" s="629">
        <v>949</v>
      </c>
      <c r="K220" s="626">
        <f>(J220*(1-$J$1))</f>
        <v>949</v>
      </c>
      <c r="L220" s="397"/>
      <c r="M220" s="397"/>
      <c r="N220" s="397"/>
    </row>
    <row r="221" spans="1:14" ht="15.75" thickBot="1">
      <c r="A221" s="478"/>
      <c r="B221" s="479"/>
      <c r="C221" s="479"/>
      <c r="D221" s="479"/>
      <c r="E221" s="479"/>
      <c r="F221" s="479"/>
      <c r="G221" s="479" t="s">
        <v>3821</v>
      </c>
      <c r="H221" s="480"/>
      <c r="I221" s="480"/>
      <c r="J221" s="480"/>
      <c r="K221" s="481"/>
    </row>
    <row r="222" spans="1:14" ht="110.25" customHeight="1">
      <c r="A222" s="427" t="s">
        <v>3822</v>
      </c>
      <c r="B222" s="428" t="s">
        <v>3823</v>
      </c>
      <c r="C222" s="429"/>
      <c r="D222" s="419" t="s">
        <v>3186</v>
      </c>
      <c r="E222" s="419" t="s">
        <v>3824</v>
      </c>
      <c r="F222" s="396" t="s">
        <v>3188</v>
      </c>
      <c r="G222" s="419" t="s">
        <v>3825</v>
      </c>
      <c r="H222" s="419" t="s">
        <v>3826</v>
      </c>
      <c r="I222" s="419" t="s">
        <v>3827</v>
      </c>
      <c r="J222" s="630">
        <v>722</v>
      </c>
      <c r="K222" s="626">
        <f t="shared" ref="K222:K227" si="12">(J222*(1-$J$1))</f>
        <v>722</v>
      </c>
      <c r="L222" s="392"/>
      <c r="M222" s="415"/>
      <c r="N222" s="392"/>
    </row>
    <row r="223" spans="1:14" ht="114" customHeight="1">
      <c r="A223" s="427" t="s">
        <v>3822</v>
      </c>
      <c r="B223" s="428" t="s">
        <v>3828</v>
      </c>
      <c r="C223" s="429"/>
      <c r="D223" s="419" t="s">
        <v>3186</v>
      </c>
      <c r="E223" s="419" t="s">
        <v>3829</v>
      </c>
      <c r="F223" s="396" t="s">
        <v>3188</v>
      </c>
      <c r="G223" s="419" t="s">
        <v>3830</v>
      </c>
      <c r="H223" s="419" t="s">
        <v>3831</v>
      </c>
      <c r="I223" s="419" t="s">
        <v>3832</v>
      </c>
      <c r="J223" s="630">
        <v>600</v>
      </c>
      <c r="K223" s="626">
        <f t="shared" si="12"/>
        <v>600</v>
      </c>
      <c r="L223" s="392"/>
      <c r="M223" s="420"/>
      <c r="N223" s="392"/>
    </row>
    <row r="224" spans="1:14" ht="136.5" customHeight="1">
      <c r="A224" s="427" t="s">
        <v>3822</v>
      </c>
      <c r="B224" s="428" t="s">
        <v>3833</v>
      </c>
      <c r="C224" s="429"/>
      <c r="D224" s="419" t="s">
        <v>3186</v>
      </c>
      <c r="E224" s="419" t="s">
        <v>3834</v>
      </c>
      <c r="F224" s="396" t="s">
        <v>3188</v>
      </c>
      <c r="G224" s="419" t="s">
        <v>3835</v>
      </c>
      <c r="H224" s="419" t="s">
        <v>3836</v>
      </c>
      <c r="I224" s="419" t="s">
        <v>3227</v>
      </c>
      <c r="J224" s="630">
        <v>474</v>
      </c>
      <c r="K224" s="626">
        <f t="shared" si="12"/>
        <v>474</v>
      </c>
      <c r="L224" s="392"/>
      <c r="M224" s="415"/>
      <c r="N224" s="392"/>
    </row>
    <row r="225" spans="1:14" ht="120.75" customHeight="1">
      <c r="A225" s="427" t="s">
        <v>3822</v>
      </c>
      <c r="B225" s="428" t="s">
        <v>3837</v>
      </c>
      <c r="C225" s="429"/>
      <c r="D225" s="419" t="s">
        <v>3186</v>
      </c>
      <c r="E225" s="419" t="s">
        <v>3838</v>
      </c>
      <c r="F225" s="396" t="s">
        <v>3188</v>
      </c>
      <c r="G225" s="419" t="s">
        <v>3839</v>
      </c>
      <c r="H225" s="419" t="s">
        <v>3840</v>
      </c>
      <c r="I225" s="419" t="s">
        <v>3832</v>
      </c>
      <c r="J225" s="630">
        <v>647</v>
      </c>
      <c r="K225" s="626">
        <f t="shared" si="12"/>
        <v>647</v>
      </c>
      <c r="L225" s="392"/>
      <c r="M225" s="420"/>
      <c r="N225" s="392"/>
    </row>
    <row r="226" spans="1:14" ht="117" customHeight="1">
      <c r="A226" s="427" t="s">
        <v>3822</v>
      </c>
      <c r="B226" s="428" t="s">
        <v>3841</v>
      </c>
      <c r="C226" s="429"/>
      <c r="D226" s="419" t="s">
        <v>3186</v>
      </c>
      <c r="E226" s="419" t="s">
        <v>3842</v>
      </c>
      <c r="F226" s="396" t="s">
        <v>3188</v>
      </c>
      <c r="G226" s="419" t="s">
        <v>3843</v>
      </c>
      <c r="H226" s="419" t="s">
        <v>3844</v>
      </c>
      <c r="I226" s="419" t="s">
        <v>3845</v>
      </c>
      <c r="J226" s="630">
        <v>455</v>
      </c>
      <c r="K226" s="626">
        <f t="shared" si="12"/>
        <v>455</v>
      </c>
      <c r="L226" s="392"/>
      <c r="M226" s="415"/>
      <c r="N226" s="392"/>
    </row>
    <row r="227" spans="1:14" ht="129.75" customHeight="1" thickBot="1">
      <c r="A227" s="427" t="s">
        <v>3822</v>
      </c>
      <c r="B227" s="428" t="s">
        <v>3846</v>
      </c>
      <c r="C227" s="429"/>
      <c r="D227" s="419" t="s">
        <v>3186</v>
      </c>
      <c r="E227" s="419" t="s">
        <v>3847</v>
      </c>
      <c r="F227" s="396" t="s">
        <v>3188</v>
      </c>
      <c r="G227" s="419" t="s">
        <v>3848</v>
      </c>
      <c r="H227" s="419" t="s">
        <v>3849</v>
      </c>
      <c r="I227" s="419" t="s">
        <v>3227</v>
      </c>
      <c r="J227" s="630">
        <v>355</v>
      </c>
      <c r="K227" s="626">
        <f t="shared" si="12"/>
        <v>355</v>
      </c>
      <c r="L227" s="392"/>
      <c r="M227" s="392"/>
      <c r="N227" s="392"/>
    </row>
    <row r="228" spans="1:14" ht="15.75" customHeight="1" thickBot="1">
      <c r="A228" s="478"/>
      <c r="B228" s="479"/>
      <c r="C228" s="479"/>
      <c r="D228" s="479"/>
      <c r="E228" s="479"/>
      <c r="F228" s="479"/>
      <c r="G228" s="479" t="s">
        <v>3850</v>
      </c>
      <c r="H228" s="480"/>
      <c r="I228" s="480"/>
      <c r="J228" s="480"/>
      <c r="K228" s="481"/>
    </row>
    <row r="229" spans="1:14" ht="101.25" customHeight="1">
      <c r="A229" s="424" t="s">
        <v>3851</v>
      </c>
      <c r="B229" s="425" t="s">
        <v>3852</v>
      </c>
      <c r="C229" s="426"/>
      <c r="D229" s="426" t="s">
        <v>3288</v>
      </c>
      <c r="E229" s="426" t="s">
        <v>3853</v>
      </c>
      <c r="F229" s="426" t="s">
        <v>3188</v>
      </c>
      <c r="G229" s="426" t="s">
        <v>3854</v>
      </c>
      <c r="H229" s="426" t="s">
        <v>3855</v>
      </c>
      <c r="I229" s="426" t="s">
        <v>3856</v>
      </c>
      <c r="J229" s="628">
        <v>279</v>
      </c>
      <c r="K229" s="619">
        <f t="shared" ref="K229:K234" si="13">(J229*(1-$J$1))</f>
        <v>279</v>
      </c>
      <c r="L229" s="392"/>
      <c r="M229" s="392"/>
      <c r="N229" s="392"/>
    </row>
    <row r="230" spans="1:14" ht="110.25" customHeight="1">
      <c r="A230" s="412" t="s">
        <v>3851</v>
      </c>
      <c r="B230" s="399" t="s">
        <v>3857</v>
      </c>
      <c r="C230" s="401"/>
      <c r="D230" s="401" t="s">
        <v>3288</v>
      </c>
      <c r="E230" s="401" t="s">
        <v>3853</v>
      </c>
      <c r="F230" s="401" t="s">
        <v>3188</v>
      </c>
      <c r="G230" s="401" t="s">
        <v>3858</v>
      </c>
      <c r="H230" s="401" t="s">
        <v>3859</v>
      </c>
      <c r="I230" s="401" t="s">
        <v>3860</v>
      </c>
      <c r="J230" s="645">
        <v>297</v>
      </c>
      <c r="K230" s="622">
        <f t="shared" si="13"/>
        <v>297</v>
      </c>
      <c r="L230" s="392"/>
      <c r="M230" s="392"/>
      <c r="N230" s="392"/>
    </row>
    <row r="231" spans="1:14" ht="103.5" customHeight="1">
      <c r="A231" s="412" t="s">
        <v>3851</v>
      </c>
      <c r="B231" s="399" t="s">
        <v>3861</v>
      </c>
      <c r="C231" s="401"/>
      <c r="D231" s="401" t="s">
        <v>3288</v>
      </c>
      <c r="E231" s="401" t="s">
        <v>3853</v>
      </c>
      <c r="F231" s="401" t="s">
        <v>3188</v>
      </c>
      <c r="G231" s="401" t="s">
        <v>3862</v>
      </c>
      <c r="H231" s="401" t="s">
        <v>3863</v>
      </c>
      <c r="I231" s="401" t="s">
        <v>3625</v>
      </c>
      <c r="J231" s="624">
        <v>360</v>
      </c>
      <c r="K231" s="622">
        <f t="shared" si="13"/>
        <v>360</v>
      </c>
      <c r="L231" s="392"/>
      <c r="M231" s="392"/>
      <c r="N231" s="392"/>
    </row>
    <row r="232" spans="1:14" ht="111" customHeight="1">
      <c r="A232" s="412" t="s">
        <v>3864</v>
      </c>
      <c r="B232" s="399" t="s">
        <v>3865</v>
      </c>
      <c r="C232" s="401"/>
      <c r="D232" s="401" t="s">
        <v>3288</v>
      </c>
      <c r="E232" s="401" t="s">
        <v>3654</v>
      </c>
      <c r="F232" s="401" t="s">
        <v>3188</v>
      </c>
      <c r="G232" s="401" t="s">
        <v>3866</v>
      </c>
      <c r="H232" s="401" t="s">
        <v>3867</v>
      </c>
      <c r="I232" s="401" t="s">
        <v>3868</v>
      </c>
      <c r="J232" s="624">
        <v>508</v>
      </c>
      <c r="K232" s="622">
        <f t="shared" si="13"/>
        <v>508</v>
      </c>
      <c r="L232" s="392"/>
      <c r="M232" s="392"/>
      <c r="N232" s="392"/>
    </row>
    <row r="233" spans="1:14" ht="111" customHeight="1">
      <c r="A233" s="412" t="s">
        <v>3864</v>
      </c>
      <c r="B233" s="399" t="s">
        <v>3869</v>
      </c>
      <c r="C233" s="401"/>
      <c r="D233" s="401" t="s">
        <v>3288</v>
      </c>
      <c r="E233" s="401" t="s">
        <v>3329</v>
      </c>
      <c r="F233" s="401" t="s">
        <v>3188</v>
      </c>
      <c r="G233" s="401" t="s">
        <v>3870</v>
      </c>
      <c r="H233" s="401" t="s">
        <v>3871</v>
      </c>
      <c r="I233" s="401" t="s">
        <v>3872</v>
      </c>
      <c r="J233" s="624">
        <v>623</v>
      </c>
      <c r="K233" s="622">
        <f t="shared" si="13"/>
        <v>623</v>
      </c>
      <c r="L233" s="392"/>
      <c r="M233" s="392"/>
      <c r="N233" s="392"/>
    </row>
    <row r="234" spans="1:14" ht="106.5" customHeight="1" thickBot="1">
      <c r="A234" s="413" t="s">
        <v>3864</v>
      </c>
      <c r="B234" s="403" t="s">
        <v>3873</v>
      </c>
      <c r="C234" s="414"/>
      <c r="D234" s="414" t="s">
        <v>3288</v>
      </c>
      <c r="E234" s="414" t="s">
        <v>3352</v>
      </c>
      <c r="F234" s="414" t="s">
        <v>3188</v>
      </c>
      <c r="G234" s="414" t="s">
        <v>3874</v>
      </c>
      <c r="H234" s="414" t="s">
        <v>3875</v>
      </c>
      <c r="I234" s="414" t="s">
        <v>3876</v>
      </c>
      <c r="J234" s="629">
        <v>748</v>
      </c>
      <c r="K234" s="626">
        <f t="shared" si="13"/>
        <v>748</v>
      </c>
      <c r="L234" s="392"/>
      <c r="M234" s="392"/>
      <c r="N234" s="392"/>
    </row>
    <row r="235" spans="1:14" ht="15.75" thickBot="1">
      <c r="A235" s="1297" t="s">
        <v>3877</v>
      </c>
      <c r="B235" s="1298"/>
      <c r="C235" s="1298"/>
      <c r="D235" s="1298"/>
      <c r="E235" s="1298"/>
      <c r="F235" s="1298"/>
      <c r="G235" s="1298"/>
      <c r="H235" s="1298"/>
      <c r="I235" s="1298"/>
      <c r="J235" s="1298"/>
      <c r="K235" s="1299"/>
      <c r="L235" s="392"/>
      <c r="M235" s="392"/>
      <c r="N235" s="392"/>
    </row>
    <row r="236" spans="1:14" ht="143.25" customHeight="1">
      <c r="A236" s="424" t="s">
        <v>3878</v>
      </c>
      <c r="B236" s="425" t="s">
        <v>3879</v>
      </c>
      <c r="C236" s="426"/>
      <c r="D236" s="426" t="s">
        <v>3880</v>
      </c>
      <c r="E236" s="426" t="s">
        <v>3881</v>
      </c>
      <c r="F236" s="426" t="s">
        <v>3712</v>
      </c>
      <c r="G236" s="426" t="s">
        <v>3882</v>
      </c>
      <c r="H236" s="426" t="s">
        <v>3883</v>
      </c>
      <c r="I236" s="426" t="s">
        <v>3509</v>
      </c>
      <c r="J236" s="648">
        <v>128</v>
      </c>
      <c r="K236" s="619">
        <f t="shared" ref="K236:K243" si="14">(J236*(1-$J$1))</f>
        <v>128</v>
      </c>
      <c r="L236" s="392"/>
      <c r="M236" s="392"/>
      <c r="N236" s="392"/>
    </row>
    <row r="237" spans="1:14" ht="126" customHeight="1">
      <c r="A237" s="412" t="s">
        <v>3878</v>
      </c>
      <c r="B237" s="399" t="s">
        <v>3884</v>
      </c>
      <c r="C237" s="401"/>
      <c r="D237" s="401" t="s">
        <v>3880</v>
      </c>
      <c r="E237" s="401" t="s">
        <v>3881</v>
      </c>
      <c r="F237" s="401" t="s">
        <v>3712</v>
      </c>
      <c r="G237" s="401" t="s">
        <v>3882</v>
      </c>
      <c r="H237" s="401" t="s">
        <v>3885</v>
      </c>
      <c r="I237" s="401" t="s">
        <v>3886</v>
      </c>
      <c r="J237" s="647">
        <v>241</v>
      </c>
      <c r="K237" s="622">
        <f t="shared" si="14"/>
        <v>241</v>
      </c>
      <c r="L237" s="392"/>
      <c r="M237" s="392"/>
      <c r="N237" s="392"/>
    </row>
    <row r="238" spans="1:14" ht="140.25" customHeight="1">
      <c r="A238" s="412" t="s">
        <v>3878</v>
      </c>
      <c r="B238" s="399" t="s">
        <v>3887</v>
      </c>
      <c r="C238" s="401"/>
      <c r="D238" s="401" t="s">
        <v>3880</v>
      </c>
      <c r="E238" s="401" t="s">
        <v>3888</v>
      </c>
      <c r="F238" s="401" t="s">
        <v>3712</v>
      </c>
      <c r="G238" s="401" t="s">
        <v>4343</v>
      </c>
      <c r="H238" s="401" t="s">
        <v>3889</v>
      </c>
      <c r="I238" s="401" t="s">
        <v>3527</v>
      </c>
      <c r="J238" s="647">
        <v>79</v>
      </c>
      <c r="K238" s="622">
        <f t="shared" si="14"/>
        <v>79</v>
      </c>
      <c r="L238" s="392"/>
      <c r="M238" s="392"/>
      <c r="N238" s="392"/>
    </row>
    <row r="239" spans="1:14" ht="129" customHeight="1">
      <c r="A239" s="413" t="s">
        <v>3878</v>
      </c>
      <c r="B239" s="403" t="s">
        <v>3890</v>
      </c>
      <c r="C239" s="405"/>
      <c r="D239" s="414" t="s">
        <v>3880</v>
      </c>
      <c r="E239" s="482" t="s">
        <v>3891</v>
      </c>
      <c r="F239" s="414" t="s">
        <v>3712</v>
      </c>
      <c r="G239" s="414" t="s">
        <v>4344</v>
      </c>
      <c r="H239" s="414" t="s">
        <v>3889</v>
      </c>
      <c r="I239" s="414" t="s">
        <v>3527</v>
      </c>
      <c r="J239" s="649">
        <v>87</v>
      </c>
      <c r="K239" s="626">
        <f t="shared" si="14"/>
        <v>87</v>
      </c>
      <c r="L239" s="392"/>
      <c r="M239" s="392"/>
      <c r="N239" s="392"/>
    </row>
    <row r="240" spans="1:14" ht="120" customHeight="1">
      <c r="A240" s="483" t="s">
        <v>3878</v>
      </c>
      <c r="B240" s="421" t="s">
        <v>3892</v>
      </c>
      <c r="C240" s="405"/>
      <c r="D240" s="405" t="s">
        <v>3880</v>
      </c>
      <c r="E240" s="484" t="s">
        <v>3893</v>
      </c>
      <c r="F240" s="405" t="s">
        <v>3712</v>
      </c>
      <c r="G240" s="405" t="s">
        <v>3894</v>
      </c>
      <c r="H240" s="405" t="s">
        <v>3895</v>
      </c>
      <c r="I240" s="405" t="s">
        <v>3896</v>
      </c>
      <c r="J240" s="650">
        <v>94</v>
      </c>
      <c r="K240" s="631">
        <f t="shared" si="14"/>
        <v>94</v>
      </c>
      <c r="L240" s="392"/>
      <c r="M240" s="392"/>
      <c r="N240" s="392"/>
    </row>
    <row r="241" spans="1:15" ht="144" customHeight="1">
      <c r="A241" s="483" t="s">
        <v>3878</v>
      </c>
      <c r="B241" s="421" t="s">
        <v>3897</v>
      </c>
      <c r="C241" s="405"/>
      <c r="D241" s="405" t="s">
        <v>3880</v>
      </c>
      <c r="E241" s="484" t="s">
        <v>3898</v>
      </c>
      <c r="F241" s="405" t="s">
        <v>3712</v>
      </c>
      <c r="G241" s="405" t="s">
        <v>3899</v>
      </c>
      <c r="H241" s="405" t="s">
        <v>3895</v>
      </c>
      <c r="I241" s="405" t="s">
        <v>3434</v>
      </c>
      <c r="J241" s="650">
        <v>96</v>
      </c>
      <c r="K241" s="631">
        <f t="shared" si="14"/>
        <v>96</v>
      </c>
      <c r="L241" s="485"/>
      <c r="M241" s="392"/>
      <c r="N241" s="392"/>
    </row>
    <row r="242" spans="1:15" ht="156" customHeight="1">
      <c r="A242" s="483" t="s">
        <v>3878</v>
      </c>
      <c r="B242" s="421" t="s">
        <v>4288</v>
      </c>
      <c r="C242" s="405"/>
      <c r="D242" s="405" t="s">
        <v>3880</v>
      </c>
      <c r="E242" s="484" t="s">
        <v>3900</v>
      </c>
      <c r="F242" s="405" t="s">
        <v>3712</v>
      </c>
      <c r="G242" s="405" t="s">
        <v>4345</v>
      </c>
      <c r="H242" s="405" t="s">
        <v>3901</v>
      </c>
      <c r="I242" s="405" t="s">
        <v>3902</v>
      </c>
      <c r="J242" s="650">
        <v>142</v>
      </c>
      <c r="K242" s="631">
        <f t="shared" si="14"/>
        <v>142</v>
      </c>
      <c r="L242" s="392"/>
      <c r="M242" s="392"/>
      <c r="N242" s="392"/>
    </row>
    <row r="243" spans="1:15" ht="158.25" customHeight="1" thickBot="1">
      <c r="A243" s="483" t="s">
        <v>3878</v>
      </c>
      <c r="B243" s="421" t="s">
        <v>3903</v>
      </c>
      <c r="C243" s="405"/>
      <c r="D243" s="405" t="s">
        <v>3880</v>
      </c>
      <c r="E243" s="484" t="s">
        <v>3904</v>
      </c>
      <c r="F243" s="405" t="s">
        <v>3712</v>
      </c>
      <c r="G243" s="405" t="s">
        <v>3905</v>
      </c>
      <c r="H243" s="405" t="s">
        <v>3895</v>
      </c>
      <c r="I243" s="405" t="s">
        <v>3501</v>
      </c>
      <c r="J243" s="650">
        <v>280</v>
      </c>
      <c r="K243" s="631">
        <f t="shared" si="14"/>
        <v>280</v>
      </c>
      <c r="L243" s="392"/>
      <c r="M243" s="392"/>
      <c r="N243" s="392"/>
    </row>
    <row r="244" spans="1:15" ht="14.25" customHeight="1" thickBot="1">
      <c r="A244" s="1297" t="s">
        <v>3906</v>
      </c>
      <c r="B244" s="1298"/>
      <c r="C244" s="1298"/>
      <c r="D244" s="1298"/>
      <c r="E244" s="1298"/>
      <c r="F244" s="1298"/>
      <c r="G244" s="1298"/>
      <c r="H244" s="1298"/>
      <c r="I244" s="1298"/>
      <c r="J244" s="1298"/>
      <c r="K244" s="1299"/>
      <c r="L244" s="392"/>
      <c r="M244" s="392"/>
      <c r="N244" s="392"/>
    </row>
    <row r="245" spans="1:15" ht="87.75" customHeight="1">
      <c r="A245" s="424" t="s">
        <v>3906</v>
      </c>
      <c r="B245" s="425" t="s">
        <v>4240</v>
      </c>
      <c r="C245" s="426"/>
      <c r="D245" s="426" t="s">
        <v>3908</v>
      </c>
      <c r="E245" s="426" t="s">
        <v>3909</v>
      </c>
      <c r="F245" s="426" t="s">
        <v>3648</v>
      </c>
      <c r="G245" s="426" t="s">
        <v>3910</v>
      </c>
      <c r="H245" s="426" t="s">
        <v>4241</v>
      </c>
      <c r="I245" s="426" t="s">
        <v>4242</v>
      </c>
      <c r="J245" s="648">
        <v>126</v>
      </c>
      <c r="K245" s="619">
        <f t="shared" ref="K245:K250" si="15">(J245*(1-$J$1))</f>
        <v>126</v>
      </c>
      <c r="L245" s="392"/>
      <c r="M245" s="392"/>
      <c r="N245" s="392"/>
    </row>
    <row r="246" spans="1:15" ht="87.75" customHeight="1">
      <c r="A246" s="424" t="s">
        <v>3906</v>
      </c>
      <c r="B246" s="425" t="s">
        <v>3907</v>
      </c>
      <c r="C246" s="426"/>
      <c r="D246" s="426" t="s">
        <v>3908</v>
      </c>
      <c r="E246" s="426" t="s">
        <v>3909</v>
      </c>
      <c r="F246" s="426" t="s">
        <v>3648</v>
      </c>
      <c r="G246" s="426" t="s">
        <v>3910</v>
      </c>
      <c r="H246" s="426" t="s">
        <v>3911</v>
      </c>
      <c r="I246" s="426" t="s">
        <v>3912</v>
      </c>
      <c r="J246" s="648">
        <v>126</v>
      </c>
      <c r="K246" s="619">
        <f t="shared" si="15"/>
        <v>126</v>
      </c>
      <c r="L246" s="392"/>
      <c r="M246" s="392"/>
      <c r="N246" s="392"/>
    </row>
    <row r="247" spans="1:15" ht="87.75" customHeight="1">
      <c r="A247" s="412" t="s">
        <v>3906</v>
      </c>
      <c r="B247" s="399" t="s">
        <v>3913</v>
      </c>
      <c r="C247" s="401"/>
      <c r="D247" s="401" t="s">
        <v>3908</v>
      </c>
      <c r="E247" s="401" t="s">
        <v>3909</v>
      </c>
      <c r="F247" s="401" t="s">
        <v>3648</v>
      </c>
      <c r="G247" s="401" t="s">
        <v>3914</v>
      </c>
      <c r="H247" s="401" t="s">
        <v>3915</v>
      </c>
      <c r="I247" s="401" t="s">
        <v>3916</v>
      </c>
      <c r="J247" s="647">
        <v>127</v>
      </c>
      <c r="K247" s="622">
        <f t="shared" si="15"/>
        <v>127</v>
      </c>
      <c r="L247" s="392"/>
      <c r="M247" s="392"/>
      <c r="N247" s="392"/>
    </row>
    <row r="248" spans="1:15" ht="97.5" customHeight="1">
      <c r="A248" s="412" t="s">
        <v>3906</v>
      </c>
      <c r="B248" s="399" t="s">
        <v>3917</v>
      </c>
      <c r="C248" s="401"/>
      <c r="D248" s="401" t="s">
        <v>3908</v>
      </c>
      <c r="E248" s="401" t="s">
        <v>3909</v>
      </c>
      <c r="F248" s="401" t="s">
        <v>3648</v>
      </c>
      <c r="G248" s="401" t="s">
        <v>3918</v>
      </c>
      <c r="H248" s="401" t="s">
        <v>3919</v>
      </c>
      <c r="I248" s="401" t="s">
        <v>3920</v>
      </c>
      <c r="J248" s="647">
        <v>136</v>
      </c>
      <c r="K248" s="622">
        <f t="shared" si="15"/>
        <v>136</v>
      </c>
    </row>
    <row r="249" spans="1:15" ht="86.25" customHeight="1">
      <c r="A249" s="413" t="s">
        <v>3906</v>
      </c>
      <c r="B249" s="399" t="s">
        <v>3921</v>
      </c>
      <c r="C249" s="401"/>
      <c r="D249" s="401" t="s">
        <v>3908</v>
      </c>
      <c r="E249" s="401" t="s">
        <v>3922</v>
      </c>
      <c r="F249" s="401" t="s">
        <v>3648</v>
      </c>
      <c r="G249" s="401" t="s">
        <v>3923</v>
      </c>
      <c r="H249" s="401" t="s">
        <v>3924</v>
      </c>
      <c r="I249" s="401" t="s">
        <v>3458</v>
      </c>
      <c r="J249" s="651">
        <v>299</v>
      </c>
      <c r="K249" s="622">
        <f t="shared" si="15"/>
        <v>299</v>
      </c>
      <c r="O249" s="381"/>
    </row>
    <row r="250" spans="1:15" ht="101.25" customHeight="1" thickBot="1">
      <c r="A250" s="413" t="s">
        <v>3906</v>
      </c>
      <c r="B250" s="399" t="s">
        <v>3925</v>
      </c>
      <c r="C250" s="401"/>
      <c r="D250" s="401" t="s">
        <v>3908</v>
      </c>
      <c r="E250" s="401" t="s">
        <v>3926</v>
      </c>
      <c r="F250" s="401" t="s">
        <v>3927</v>
      </c>
      <c r="G250" s="401" t="s">
        <v>3928</v>
      </c>
      <c r="H250" s="401" t="s">
        <v>3929</v>
      </c>
      <c r="I250" s="401" t="s">
        <v>3930</v>
      </c>
      <c r="J250" s="651">
        <v>232</v>
      </c>
      <c r="K250" s="622">
        <f t="shared" si="15"/>
        <v>232</v>
      </c>
      <c r="L250" s="392"/>
      <c r="M250" s="392"/>
      <c r="N250" s="392"/>
      <c r="O250" s="392"/>
    </row>
    <row r="251" spans="1:15" ht="15.75" thickBot="1">
      <c r="A251" s="1297" t="s">
        <v>3931</v>
      </c>
      <c r="B251" s="1298"/>
      <c r="C251" s="1298"/>
      <c r="D251" s="1298"/>
      <c r="E251" s="1298"/>
      <c r="F251" s="1298"/>
      <c r="G251" s="1298"/>
      <c r="H251" s="1298"/>
      <c r="I251" s="1298"/>
      <c r="J251" s="1298"/>
      <c r="K251" s="1299"/>
      <c r="L251" s="392"/>
      <c r="M251" s="392"/>
      <c r="N251" s="392"/>
      <c r="O251" s="392"/>
    </row>
    <row r="252" spans="1:15" ht="86.25" customHeight="1">
      <c r="A252" s="424" t="s">
        <v>3932</v>
      </c>
      <c r="B252" s="425" t="s">
        <v>3933</v>
      </c>
      <c r="C252" s="420"/>
      <c r="D252" s="426" t="s">
        <v>3288</v>
      </c>
      <c r="E252" s="426" t="s">
        <v>3934</v>
      </c>
      <c r="F252" s="426" t="s">
        <v>3648</v>
      </c>
      <c r="G252" s="426" t="s">
        <v>3935</v>
      </c>
      <c r="H252" s="426" t="s">
        <v>3936</v>
      </c>
      <c r="I252" s="426" t="s">
        <v>3937</v>
      </c>
      <c r="J252" s="652">
        <v>29</v>
      </c>
      <c r="K252" s="619">
        <f>(J252*(1-$J$1))</f>
        <v>29</v>
      </c>
      <c r="L252" s="392"/>
      <c r="M252" s="392"/>
      <c r="N252" s="392"/>
      <c r="O252" s="392"/>
    </row>
    <row r="253" spans="1:15" ht="94.5" customHeight="1">
      <c r="A253" s="412" t="s">
        <v>3932</v>
      </c>
      <c r="B253" s="399" t="s">
        <v>3938</v>
      </c>
      <c r="C253" s="401"/>
      <c r="D253" s="401" t="s">
        <v>3288</v>
      </c>
      <c r="E253" s="401" t="s">
        <v>3939</v>
      </c>
      <c r="F253" s="401" t="s">
        <v>3648</v>
      </c>
      <c r="G253" s="401" t="s">
        <v>3935</v>
      </c>
      <c r="H253" s="401" t="s">
        <v>3940</v>
      </c>
      <c r="I253" s="401" t="s">
        <v>3941</v>
      </c>
      <c r="J253" s="646">
        <v>46</v>
      </c>
      <c r="K253" s="622">
        <f>(J253*(1-$J$1))</f>
        <v>46</v>
      </c>
      <c r="L253" s="392"/>
      <c r="M253" s="392"/>
      <c r="N253" s="392"/>
      <c r="O253" s="392"/>
    </row>
    <row r="254" spans="1:15" ht="96.75" customHeight="1" thickBot="1">
      <c r="A254" s="413" t="s">
        <v>3932</v>
      </c>
      <c r="B254" s="403" t="s">
        <v>3942</v>
      </c>
      <c r="C254" s="414"/>
      <c r="D254" s="414" t="s">
        <v>3288</v>
      </c>
      <c r="E254" s="414" t="s">
        <v>3943</v>
      </c>
      <c r="F254" s="414" t="s">
        <v>3648</v>
      </c>
      <c r="G254" s="414" t="s">
        <v>3944</v>
      </c>
      <c r="H254" s="414" t="s">
        <v>3945</v>
      </c>
      <c r="I254" s="414" t="s">
        <v>3946</v>
      </c>
      <c r="J254" s="650">
        <v>56</v>
      </c>
      <c r="K254" s="626">
        <f>(J254*(1-$J$1))</f>
        <v>56</v>
      </c>
      <c r="L254" s="392"/>
      <c r="M254" s="392"/>
      <c r="N254" s="392"/>
      <c r="O254" s="392"/>
    </row>
    <row r="255" spans="1:15" ht="15.75" thickBot="1">
      <c r="A255" s="1297" t="s">
        <v>3947</v>
      </c>
      <c r="B255" s="1298"/>
      <c r="C255" s="1298"/>
      <c r="D255" s="1298"/>
      <c r="E255" s="1298"/>
      <c r="F255" s="1298"/>
      <c r="G255" s="1298"/>
      <c r="H255" s="1298"/>
      <c r="I255" s="1298"/>
      <c r="J255" s="1298"/>
      <c r="K255" s="1299"/>
      <c r="L255" s="392"/>
      <c r="M255" s="392"/>
      <c r="N255" s="392"/>
      <c r="O255" s="392"/>
    </row>
    <row r="256" spans="1:15" ht="97.5" customHeight="1">
      <c r="A256" s="486" t="s">
        <v>3947</v>
      </c>
      <c r="B256" s="487" t="s">
        <v>3948</v>
      </c>
      <c r="C256" s="488"/>
      <c r="D256" s="489" t="s">
        <v>3949</v>
      </c>
      <c r="E256" s="490" t="s">
        <v>3950</v>
      </c>
      <c r="F256" s="490" t="s">
        <v>3188</v>
      </c>
      <c r="G256" s="489" t="s">
        <v>3951</v>
      </c>
      <c r="H256" s="491" t="s">
        <v>3952</v>
      </c>
      <c r="I256" s="490" t="s">
        <v>3607</v>
      </c>
      <c r="J256" s="632">
        <v>468</v>
      </c>
      <c r="K256" s="619">
        <f t="shared" ref="K256:K267" si="16">J256*(1-sale)</f>
        <v>468</v>
      </c>
      <c r="L256" s="392"/>
      <c r="M256" s="392"/>
      <c r="N256" s="392"/>
      <c r="O256" s="392"/>
    </row>
    <row r="257" spans="1:15" ht="82.5" customHeight="1">
      <c r="A257" s="455" t="s">
        <v>3947</v>
      </c>
      <c r="B257" s="492" t="s">
        <v>3953</v>
      </c>
      <c r="C257" s="493"/>
      <c r="D257" s="401" t="s">
        <v>3949</v>
      </c>
      <c r="E257" s="494" t="s">
        <v>3954</v>
      </c>
      <c r="F257" s="494" t="s">
        <v>3188</v>
      </c>
      <c r="G257" s="401" t="s">
        <v>3955</v>
      </c>
      <c r="H257" s="495" t="s">
        <v>3956</v>
      </c>
      <c r="I257" s="494" t="s">
        <v>3957</v>
      </c>
      <c r="J257" s="647">
        <v>605</v>
      </c>
      <c r="K257" s="619">
        <f t="shared" si="16"/>
        <v>605</v>
      </c>
      <c r="L257" s="392"/>
      <c r="M257" s="392"/>
      <c r="N257" s="392"/>
      <c r="O257" s="392"/>
    </row>
    <row r="258" spans="1:15" ht="84.75" customHeight="1">
      <c r="A258" s="455" t="s">
        <v>3947</v>
      </c>
      <c r="B258" s="492" t="s">
        <v>3958</v>
      </c>
      <c r="C258" s="493"/>
      <c r="D258" s="401" t="s">
        <v>3949</v>
      </c>
      <c r="E258" s="494" t="s">
        <v>3329</v>
      </c>
      <c r="F258" s="494" t="s">
        <v>3188</v>
      </c>
      <c r="G258" s="401" t="s">
        <v>3959</v>
      </c>
      <c r="H258" s="401" t="s">
        <v>3960</v>
      </c>
      <c r="I258" s="494" t="s">
        <v>3961</v>
      </c>
      <c r="J258" s="647">
        <v>682</v>
      </c>
      <c r="K258" s="619">
        <f t="shared" si="16"/>
        <v>682</v>
      </c>
      <c r="L258" s="392"/>
      <c r="M258" s="392"/>
      <c r="N258" s="392"/>
      <c r="O258" s="392"/>
    </row>
    <row r="259" spans="1:15" ht="90" customHeight="1">
      <c r="A259" s="455" t="s">
        <v>3947</v>
      </c>
      <c r="B259" s="455" t="s">
        <v>3962</v>
      </c>
      <c r="C259" s="493"/>
      <c r="D259" s="401" t="s">
        <v>3949</v>
      </c>
      <c r="E259" s="401" t="s">
        <v>3963</v>
      </c>
      <c r="F259" s="401" t="s">
        <v>3964</v>
      </c>
      <c r="G259" s="401" t="s">
        <v>3965</v>
      </c>
      <c r="H259" s="401" t="s">
        <v>3960</v>
      </c>
      <c r="I259" s="494" t="s">
        <v>3966</v>
      </c>
      <c r="J259" s="647">
        <v>743</v>
      </c>
      <c r="K259" s="619">
        <f t="shared" si="16"/>
        <v>743</v>
      </c>
      <c r="L259" s="392"/>
      <c r="M259" s="392"/>
      <c r="N259" s="392"/>
      <c r="O259" s="392"/>
    </row>
    <row r="260" spans="1:15" ht="88.5" customHeight="1">
      <c r="A260" s="455" t="s">
        <v>3947</v>
      </c>
      <c r="B260" s="492" t="s">
        <v>3967</v>
      </c>
      <c r="C260" s="493"/>
      <c r="D260" s="401" t="s">
        <v>3949</v>
      </c>
      <c r="E260" s="494" t="s">
        <v>3352</v>
      </c>
      <c r="F260" s="494" t="s">
        <v>3188</v>
      </c>
      <c r="G260" s="401" t="s">
        <v>3968</v>
      </c>
      <c r="H260" s="401" t="s">
        <v>3969</v>
      </c>
      <c r="I260" s="494" t="s">
        <v>3970</v>
      </c>
      <c r="J260" s="647">
        <v>754</v>
      </c>
      <c r="K260" s="619">
        <f t="shared" si="16"/>
        <v>754</v>
      </c>
      <c r="L260" s="392"/>
      <c r="M260" s="392"/>
      <c r="N260" s="392"/>
      <c r="O260" s="392"/>
    </row>
    <row r="261" spans="1:15" s="398" customFormat="1" ht="103.5" customHeight="1">
      <c r="A261" s="455" t="s">
        <v>3947</v>
      </c>
      <c r="B261" s="455" t="s">
        <v>3971</v>
      </c>
      <c r="C261" s="493"/>
      <c r="D261" s="401" t="s">
        <v>3949</v>
      </c>
      <c r="E261" s="494" t="s">
        <v>3972</v>
      </c>
      <c r="F261" s="494" t="s">
        <v>3557</v>
      </c>
      <c r="G261" s="401" t="s">
        <v>3973</v>
      </c>
      <c r="H261" s="401" t="s">
        <v>3969</v>
      </c>
      <c r="I261" s="494" t="s">
        <v>3974</v>
      </c>
      <c r="J261" s="647">
        <v>831</v>
      </c>
      <c r="K261" s="619">
        <f t="shared" si="16"/>
        <v>831</v>
      </c>
      <c r="L261" s="397"/>
      <c r="M261" s="397"/>
      <c r="N261" s="397"/>
      <c r="O261" s="397"/>
    </row>
    <row r="262" spans="1:15" ht="84" customHeight="1">
      <c r="A262" s="455" t="s">
        <v>3947</v>
      </c>
      <c r="B262" s="492" t="s">
        <v>3975</v>
      </c>
      <c r="C262" s="493"/>
      <c r="D262" s="401" t="s">
        <v>3949</v>
      </c>
      <c r="E262" s="494" t="s">
        <v>3234</v>
      </c>
      <c r="F262" s="494" t="s">
        <v>3188</v>
      </c>
      <c r="G262" s="401" t="s">
        <v>3976</v>
      </c>
      <c r="H262" s="401" t="s">
        <v>3977</v>
      </c>
      <c r="I262" s="494" t="s">
        <v>3978</v>
      </c>
      <c r="J262" s="647">
        <v>1001</v>
      </c>
      <c r="K262" s="619">
        <f t="shared" si="16"/>
        <v>1001</v>
      </c>
    </row>
    <row r="263" spans="1:15" ht="115.5" customHeight="1">
      <c r="A263" s="455" t="s">
        <v>3947</v>
      </c>
      <c r="B263" s="455" t="s">
        <v>3979</v>
      </c>
      <c r="C263" s="493"/>
      <c r="D263" s="401" t="s">
        <v>3949</v>
      </c>
      <c r="E263" s="494" t="s">
        <v>3980</v>
      </c>
      <c r="F263" s="494" t="s">
        <v>3557</v>
      </c>
      <c r="G263" s="401" t="s">
        <v>3981</v>
      </c>
      <c r="H263" s="401" t="s">
        <v>3977</v>
      </c>
      <c r="I263" s="494" t="s">
        <v>3982</v>
      </c>
      <c r="J263" s="647">
        <v>1253</v>
      </c>
      <c r="K263" s="619">
        <f t="shared" si="16"/>
        <v>1253</v>
      </c>
    </row>
    <row r="264" spans="1:15" ht="109.5" customHeight="1">
      <c r="A264" s="455" t="s">
        <v>3947</v>
      </c>
      <c r="B264" s="492" t="s">
        <v>3983</v>
      </c>
      <c r="C264" s="493"/>
      <c r="D264" s="401" t="s">
        <v>3949</v>
      </c>
      <c r="E264" s="494" t="s">
        <v>3234</v>
      </c>
      <c r="F264" s="494" t="s">
        <v>3188</v>
      </c>
      <c r="G264" s="401" t="s">
        <v>3984</v>
      </c>
      <c r="H264" s="401" t="s">
        <v>3985</v>
      </c>
      <c r="I264" s="494" t="s">
        <v>3986</v>
      </c>
      <c r="J264" s="647">
        <v>1337</v>
      </c>
      <c r="K264" s="619">
        <f t="shared" si="16"/>
        <v>1337</v>
      </c>
    </row>
    <row r="265" spans="1:15" ht="109.5" customHeight="1">
      <c r="A265" s="455" t="s">
        <v>3947</v>
      </c>
      <c r="B265" s="455" t="s">
        <v>3987</v>
      </c>
      <c r="C265" s="493"/>
      <c r="D265" s="401" t="s">
        <v>3949</v>
      </c>
      <c r="E265" s="494" t="s">
        <v>3980</v>
      </c>
      <c r="F265" s="494" t="s">
        <v>3557</v>
      </c>
      <c r="G265" s="401" t="s">
        <v>3988</v>
      </c>
      <c r="H265" s="401" t="s">
        <v>3985</v>
      </c>
      <c r="I265" s="494" t="s">
        <v>3989</v>
      </c>
      <c r="J265" s="647">
        <v>1445</v>
      </c>
      <c r="K265" s="619">
        <f t="shared" si="16"/>
        <v>1445</v>
      </c>
    </row>
    <row r="266" spans="1:15" ht="103.5" customHeight="1">
      <c r="A266" s="455" t="s">
        <v>3947</v>
      </c>
      <c r="B266" s="492" t="s">
        <v>3990</v>
      </c>
      <c r="C266" s="493"/>
      <c r="D266" s="401" t="s">
        <v>3949</v>
      </c>
      <c r="E266" s="494" t="s">
        <v>3991</v>
      </c>
      <c r="F266" s="494" t="s">
        <v>3557</v>
      </c>
      <c r="G266" s="401" t="s">
        <v>3992</v>
      </c>
      <c r="H266" s="401" t="s">
        <v>3993</v>
      </c>
      <c r="I266" s="494" t="s">
        <v>3994</v>
      </c>
      <c r="J266" s="647">
        <v>1058</v>
      </c>
      <c r="K266" s="619">
        <f t="shared" si="16"/>
        <v>1058</v>
      </c>
    </row>
    <row r="267" spans="1:15" ht="105.75" customHeight="1">
      <c r="A267" s="408" t="s">
        <v>3947</v>
      </c>
      <c r="B267" s="496" t="s">
        <v>3995</v>
      </c>
      <c r="C267" s="497"/>
      <c r="D267" s="414" t="s">
        <v>3949</v>
      </c>
      <c r="E267" s="498" t="s">
        <v>3980</v>
      </c>
      <c r="F267" s="498" t="s">
        <v>3557</v>
      </c>
      <c r="G267" s="414" t="s">
        <v>3996</v>
      </c>
      <c r="H267" s="401" t="s">
        <v>3997</v>
      </c>
      <c r="I267" s="498" t="s">
        <v>3998</v>
      </c>
      <c r="J267" s="649">
        <v>1327</v>
      </c>
      <c r="K267" s="622">
        <f t="shared" si="16"/>
        <v>1327</v>
      </c>
    </row>
    <row r="268" spans="1:15" ht="148.5" customHeight="1">
      <c r="A268" s="403" t="s">
        <v>3999</v>
      </c>
      <c r="B268" s="499" t="s">
        <v>4000</v>
      </c>
      <c r="C268" s="497"/>
      <c r="D268" s="414" t="s">
        <v>3949</v>
      </c>
      <c r="E268" s="498" t="s">
        <v>4245</v>
      </c>
      <c r="F268" s="498" t="s">
        <v>3188</v>
      </c>
      <c r="G268" s="414" t="s">
        <v>4246</v>
      </c>
      <c r="H268" s="401" t="s">
        <v>4001</v>
      </c>
      <c r="I268" s="498" t="s">
        <v>4002</v>
      </c>
      <c r="J268" s="649">
        <v>1472</v>
      </c>
      <c r="K268" s="622">
        <f>J268*(1-sale)</f>
        <v>1472</v>
      </c>
    </row>
    <row r="269" spans="1:15" ht="148.5" customHeight="1" thickBot="1">
      <c r="A269" s="403" t="s">
        <v>4346</v>
      </c>
      <c r="B269" s="572" t="s">
        <v>4347</v>
      </c>
      <c r="C269" s="493"/>
      <c r="D269" s="401" t="s">
        <v>3154</v>
      </c>
      <c r="E269" s="494" t="s">
        <v>3234</v>
      </c>
      <c r="F269" s="498" t="s">
        <v>3188</v>
      </c>
      <c r="G269" s="401" t="s">
        <v>4529</v>
      </c>
      <c r="H269" s="401" t="s">
        <v>4348</v>
      </c>
      <c r="I269" s="494" t="s">
        <v>4349</v>
      </c>
      <c r="J269" s="651">
        <v>1012.5</v>
      </c>
      <c r="K269" s="622">
        <f>J269*(1-sale)</f>
        <v>1012.5</v>
      </c>
    </row>
    <row r="270" spans="1:15" ht="15.75" thickBot="1">
      <c r="A270" s="1294" t="s">
        <v>4003</v>
      </c>
      <c r="B270" s="1295"/>
      <c r="C270" s="1295"/>
      <c r="D270" s="1295"/>
      <c r="E270" s="1295"/>
      <c r="F270" s="1295"/>
      <c r="G270" s="1295"/>
      <c r="H270" s="1295"/>
      <c r="I270" s="1295"/>
      <c r="J270" s="1295"/>
      <c r="K270" s="1296"/>
    </row>
    <row r="271" spans="1:15" ht="148.5" customHeight="1">
      <c r="A271" s="408" t="s">
        <v>4004</v>
      </c>
      <c r="B271" s="496" t="s">
        <v>4005</v>
      </c>
      <c r="C271" s="497"/>
      <c r="D271" s="414" t="s">
        <v>4006</v>
      </c>
      <c r="E271" s="498" t="s">
        <v>3352</v>
      </c>
      <c r="F271" s="498" t="s">
        <v>3188</v>
      </c>
      <c r="G271" s="414" t="s">
        <v>4247</v>
      </c>
      <c r="H271" s="414" t="s">
        <v>4007</v>
      </c>
      <c r="I271" s="498" t="s">
        <v>4248</v>
      </c>
      <c r="J271" s="649">
        <v>740</v>
      </c>
      <c r="K271" s="622">
        <f t="shared" ref="K271:K281" si="17">J271*(1-sale)</f>
        <v>740</v>
      </c>
    </row>
    <row r="272" spans="1:15" ht="131.25" customHeight="1">
      <c r="A272" s="408" t="s">
        <v>4004</v>
      </c>
      <c r="B272" s="496" t="s">
        <v>4008</v>
      </c>
      <c r="C272" s="497"/>
      <c r="D272" s="414" t="s">
        <v>4006</v>
      </c>
      <c r="E272" s="498" t="s">
        <v>3352</v>
      </c>
      <c r="F272" s="498" t="s">
        <v>3188</v>
      </c>
      <c r="G272" s="414" t="s">
        <v>4249</v>
      </c>
      <c r="H272" s="414" t="s">
        <v>4009</v>
      </c>
      <c r="I272" s="498">
        <v>120</v>
      </c>
      <c r="J272" s="649">
        <v>843</v>
      </c>
      <c r="K272" s="623">
        <f t="shared" si="17"/>
        <v>843</v>
      </c>
    </row>
    <row r="273" spans="1:14" ht="144.75" customHeight="1">
      <c r="A273" s="408" t="s">
        <v>4004</v>
      </c>
      <c r="B273" s="496" t="s">
        <v>4010</v>
      </c>
      <c r="C273" s="497"/>
      <c r="D273" s="414" t="s">
        <v>4006</v>
      </c>
      <c r="E273" s="498" t="s">
        <v>3234</v>
      </c>
      <c r="F273" s="498" t="s">
        <v>3188</v>
      </c>
      <c r="G273" s="414" t="s">
        <v>4250</v>
      </c>
      <c r="H273" s="414" t="s">
        <v>4011</v>
      </c>
      <c r="I273" s="498">
        <v>135</v>
      </c>
      <c r="J273" s="649">
        <v>1029</v>
      </c>
      <c r="K273" s="622">
        <f t="shared" si="17"/>
        <v>1029</v>
      </c>
    </row>
    <row r="274" spans="1:14" ht="133.5" customHeight="1">
      <c r="A274" s="408" t="s">
        <v>4004</v>
      </c>
      <c r="B274" s="496" t="s">
        <v>4012</v>
      </c>
      <c r="C274" s="497"/>
      <c r="D274" s="414" t="s">
        <v>4006</v>
      </c>
      <c r="E274" s="498" t="s">
        <v>3654</v>
      </c>
      <c r="F274" s="498" t="s">
        <v>3188</v>
      </c>
      <c r="G274" s="414" t="s">
        <v>4013</v>
      </c>
      <c r="H274" s="414" t="s">
        <v>4014</v>
      </c>
      <c r="I274" s="498">
        <v>53</v>
      </c>
      <c r="J274" s="649">
        <v>887</v>
      </c>
      <c r="K274" s="622">
        <f t="shared" si="17"/>
        <v>887</v>
      </c>
    </row>
    <row r="275" spans="1:14" ht="130.5" customHeight="1">
      <c r="A275" s="408" t="s">
        <v>4004</v>
      </c>
      <c r="B275" s="496" t="s">
        <v>4015</v>
      </c>
      <c r="C275" s="497"/>
      <c r="D275" s="414" t="s">
        <v>4006</v>
      </c>
      <c r="E275" s="498" t="s">
        <v>3654</v>
      </c>
      <c r="F275" s="498" t="s">
        <v>3188</v>
      </c>
      <c r="G275" s="414" t="s">
        <v>4016</v>
      </c>
      <c r="H275" s="414" t="s">
        <v>4017</v>
      </c>
      <c r="I275" s="498">
        <v>64</v>
      </c>
      <c r="J275" s="649">
        <v>952</v>
      </c>
      <c r="K275" s="622">
        <f t="shared" si="17"/>
        <v>952</v>
      </c>
    </row>
    <row r="276" spans="1:14" s="398" customFormat="1" ht="134.25" customHeight="1">
      <c r="A276" s="408" t="s">
        <v>4004</v>
      </c>
      <c r="B276" s="496" t="s">
        <v>4018</v>
      </c>
      <c r="C276" s="497"/>
      <c r="D276" s="414" t="s">
        <v>4006</v>
      </c>
      <c r="E276" s="498" t="s">
        <v>3234</v>
      </c>
      <c r="F276" s="498" t="s">
        <v>3188</v>
      </c>
      <c r="G276" s="414" t="s">
        <v>4251</v>
      </c>
      <c r="H276" s="414" t="s">
        <v>4019</v>
      </c>
      <c r="I276" s="498">
        <v>218</v>
      </c>
      <c r="J276" s="649">
        <v>1653</v>
      </c>
      <c r="K276" s="622">
        <f t="shared" si="17"/>
        <v>1653</v>
      </c>
      <c r="L276" s="411"/>
      <c r="M276" s="411"/>
      <c r="N276" s="411"/>
    </row>
    <row r="277" spans="1:14" s="398" customFormat="1" ht="140.25">
      <c r="A277" s="408" t="s">
        <v>4004</v>
      </c>
      <c r="B277" s="496" t="s">
        <v>4020</v>
      </c>
      <c r="C277" s="497"/>
      <c r="D277" s="414" t="s">
        <v>4006</v>
      </c>
      <c r="E277" s="498" t="s">
        <v>3618</v>
      </c>
      <c r="F277" s="498" t="s">
        <v>3188</v>
      </c>
      <c r="G277" s="414" t="s">
        <v>4021</v>
      </c>
      <c r="H277" s="500" t="s">
        <v>4022</v>
      </c>
      <c r="I277" s="498">
        <v>114</v>
      </c>
      <c r="J277" s="649">
        <v>2311</v>
      </c>
      <c r="K277" s="622">
        <f t="shared" si="17"/>
        <v>2311</v>
      </c>
      <c r="L277" s="411"/>
      <c r="M277" s="411"/>
      <c r="N277" s="411"/>
    </row>
    <row r="278" spans="1:14" ht="94.5" customHeight="1">
      <c r="A278" s="408" t="s">
        <v>4004</v>
      </c>
      <c r="B278" s="501" t="s">
        <v>4023</v>
      </c>
      <c r="C278" s="497"/>
      <c r="D278" s="414" t="s">
        <v>4006</v>
      </c>
      <c r="E278" s="498" t="s">
        <v>3618</v>
      </c>
      <c r="F278" s="498" t="s">
        <v>3188</v>
      </c>
      <c r="G278" s="414" t="s">
        <v>4024</v>
      </c>
      <c r="H278" s="500" t="s">
        <v>4025</v>
      </c>
      <c r="I278" s="498">
        <v>134</v>
      </c>
      <c r="J278" s="649">
        <v>2854</v>
      </c>
      <c r="K278" s="622">
        <f t="shared" si="17"/>
        <v>2854</v>
      </c>
    </row>
    <row r="279" spans="1:14" s="398" customFormat="1" ht="153">
      <c r="A279" s="408" t="s">
        <v>4004</v>
      </c>
      <c r="B279" s="501" t="s">
        <v>4026</v>
      </c>
      <c r="C279" s="497"/>
      <c r="D279" s="414" t="s">
        <v>4006</v>
      </c>
      <c r="E279" s="498" t="s">
        <v>3618</v>
      </c>
      <c r="F279" s="498" t="s">
        <v>3188</v>
      </c>
      <c r="G279" s="414" t="s">
        <v>4027</v>
      </c>
      <c r="H279" s="500" t="s">
        <v>4028</v>
      </c>
      <c r="I279" s="498">
        <v>150</v>
      </c>
      <c r="J279" s="649">
        <v>2502</v>
      </c>
      <c r="K279" s="622">
        <f t="shared" si="17"/>
        <v>2502</v>
      </c>
      <c r="L279" s="411"/>
      <c r="M279" s="411"/>
      <c r="N279" s="411"/>
    </row>
    <row r="280" spans="1:14" s="398" customFormat="1" ht="153">
      <c r="A280" s="408" t="s">
        <v>4004</v>
      </c>
      <c r="B280" s="501" t="s">
        <v>4029</v>
      </c>
      <c r="C280" s="497"/>
      <c r="D280" s="414" t="s">
        <v>4006</v>
      </c>
      <c r="E280" s="498" t="s">
        <v>3618</v>
      </c>
      <c r="F280" s="498" t="s">
        <v>3188</v>
      </c>
      <c r="G280" s="414" t="s">
        <v>4030</v>
      </c>
      <c r="H280" s="500" t="s">
        <v>4031</v>
      </c>
      <c r="I280" s="498">
        <v>175</v>
      </c>
      <c r="J280" s="649">
        <v>3361</v>
      </c>
      <c r="K280" s="622">
        <f t="shared" si="17"/>
        <v>3361</v>
      </c>
      <c r="L280" s="411"/>
      <c r="M280" s="411"/>
      <c r="N280" s="411"/>
    </row>
    <row r="281" spans="1:14" ht="141" thickBot="1">
      <c r="A281" s="408" t="s">
        <v>4004</v>
      </c>
      <c r="B281" s="501" t="s">
        <v>4032</v>
      </c>
      <c r="C281" s="497"/>
      <c r="D281" s="414" t="s">
        <v>4006</v>
      </c>
      <c r="E281" s="498" t="s">
        <v>3618</v>
      </c>
      <c r="F281" s="498" t="s">
        <v>3188</v>
      </c>
      <c r="G281" s="414" t="s">
        <v>4033</v>
      </c>
      <c r="H281" s="500" t="s">
        <v>4034</v>
      </c>
      <c r="I281" s="498">
        <v>10.5</v>
      </c>
      <c r="J281" s="649">
        <v>393</v>
      </c>
      <c r="K281" s="622">
        <f t="shared" si="17"/>
        <v>393</v>
      </c>
    </row>
    <row r="282" spans="1:14" s="398" customFormat="1" ht="15.75" thickBot="1">
      <c r="A282" s="1297" t="s">
        <v>4035</v>
      </c>
      <c r="B282" s="1298"/>
      <c r="C282" s="1298"/>
      <c r="D282" s="1298"/>
      <c r="E282" s="1298"/>
      <c r="F282" s="1298"/>
      <c r="G282" s="1298"/>
      <c r="H282" s="1298"/>
      <c r="I282" s="1298"/>
      <c r="J282" s="1298"/>
      <c r="K282" s="1299"/>
      <c r="L282" s="411"/>
      <c r="M282" s="411"/>
      <c r="N282" s="411"/>
    </row>
    <row r="283" spans="1:14" ht="116.25" customHeight="1" thickBot="1">
      <c r="A283" s="522" t="s">
        <v>4283</v>
      </c>
      <c r="B283" s="522" t="s">
        <v>4284</v>
      </c>
      <c r="C283" s="522"/>
      <c r="D283" s="523" t="s">
        <v>3186</v>
      </c>
      <c r="E283" s="523" t="s">
        <v>4285</v>
      </c>
      <c r="F283" s="523">
        <v>220</v>
      </c>
      <c r="G283" s="524" t="s">
        <v>4286</v>
      </c>
      <c r="H283" s="522" t="s">
        <v>4287</v>
      </c>
      <c r="I283" s="522" t="s">
        <v>3157</v>
      </c>
      <c r="J283" s="653">
        <v>184</v>
      </c>
      <c r="K283" s="653">
        <v>184</v>
      </c>
    </row>
    <row r="284" spans="1:14" s="398" customFormat="1" ht="108.75" customHeight="1">
      <c r="A284" s="502" t="s">
        <v>4035</v>
      </c>
      <c r="B284" s="502" t="s">
        <v>4036</v>
      </c>
      <c r="C284" s="503"/>
      <c r="D284" s="504" t="s">
        <v>3186</v>
      </c>
      <c r="E284" s="504" t="s">
        <v>4037</v>
      </c>
      <c r="F284" s="504">
        <v>220</v>
      </c>
      <c r="G284" s="504" t="s">
        <v>4038</v>
      </c>
      <c r="H284" s="504" t="s">
        <v>4039</v>
      </c>
      <c r="I284" s="504" t="s">
        <v>4040</v>
      </c>
      <c r="J284" s="653">
        <v>143</v>
      </c>
      <c r="K284" s="653">
        <f>J284*(1-sale)</f>
        <v>143</v>
      </c>
      <c r="L284" s="411"/>
      <c r="M284" s="411"/>
      <c r="N284" s="411"/>
    </row>
    <row r="285" spans="1:14" s="398" customFormat="1" ht="198" customHeight="1" thickBot="1">
      <c r="A285" s="505" t="s">
        <v>4035</v>
      </c>
      <c r="B285" s="505" t="s">
        <v>4041</v>
      </c>
      <c r="C285" s="506"/>
      <c r="D285" s="507" t="s">
        <v>3186</v>
      </c>
      <c r="E285" s="507" t="s">
        <v>4042</v>
      </c>
      <c r="F285" s="507">
        <v>220</v>
      </c>
      <c r="G285" s="507" t="s">
        <v>4043</v>
      </c>
      <c r="H285" s="507" t="s">
        <v>4044</v>
      </c>
      <c r="I285" s="507" t="s">
        <v>4045</v>
      </c>
      <c r="J285" s="654">
        <v>157</v>
      </c>
      <c r="K285" s="654">
        <f>J285*(1-sale)</f>
        <v>157</v>
      </c>
      <c r="L285" s="411"/>
      <c r="M285" s="411"/>
      <c r="N285" s="411"/>
    </row>
    <row r="286" spans="1:14" s="398" customFormat="1" ht="15.75" customHeight="1" thickBot="1">
      <c r="A286" s="1294" t="s">
        <v>4046</v>
      </c>
      <c r="B286" s="1295"/>
      <c r="C286" s="1295"/>
      <c r="D286" s="1295"/>
      <c r="E286" s="1295"/>
      <c r="F286" s="1295"/>
      <c r="G286" s="1295"/>
      <c r="H286" s="1295"/>
      <c r="I286" s="1295"/>
      <c r="J286" s="1295"/>
      <c r="K286" s="1296"/>
      <c r="L286" s="411"/>
      <c r="M286" s="411"/>
      <c r="N286" s="411"/>
    </row>
    <row r="287" spans="1:14" s="398" customFormat="1" ht="127.5" customHeight="1">
      <c r="A287" s="422" t="s">
        <v>4046</v>
      </c>
      <c r="B287" s="422" t="s">
        <v>4047</v>
      </c>
      <c r="C287" s="508"/>
      <c r="D287" s="402" t="s">
        <v>3186</v>
      </c>
      <c r="E287" s="402" t="s">
        <v>3217</v>
      </c>
      <c r="F287" s="402" t="s">
        <v>3188</v>
      </c>
      <c r="G287" s="402" t="s">
        <v>4165</v>
      </c>
      <c r="H287" s="402" t="s">
        <v>4048</v>
      </c>
      <c r="I287" s="402" t="s">
        <v>3832</v>
      </c>
      <c r="J287" s="633">
        <v>558</v>
      </c>
      <c r="K287" s="633">
        <f>J287*(1-sale)</f>
        <v>558</v>
      </c>
      <c r="L287" s="411"/>
      <c r="M287" s="411"/>
      <c r="N287" s="411"/>
    </row>
    <row r="288" spans="1:14" ht="208.5" customHeight="1" thickBot="1">
      <c r="A288" s="422" t="s">
        <v>4046</v>
      </c>
      <c r="B288" s="422" t="s">
        <v>4049</v>
      </c>
      <c r="C288" s="508"/>
      <c r="D288" s="402" t="s">
        <v>3186</v>
      </c>
      <c r="E288" s="402" t="s">
        <v>4050</v>
      </c>
      <c r="F288" s="402" t="s">
        <v>3188</v>
      </c>
      <c r="G288" s="402" t="s">
        <v>4166</v>
      </c>
      <c r="H288" s="402" t="s">
        <v>4051</v>
      </c>
      <c r="I288" s="402" t="s">
        <v>3832</v>
      </c>
      <c r="J288" s="633">
        <v>935</v>
      </c>
      <c r="K288" s="633">
        <f>$J$288*(1-sale)</f>
        <v>935</v>
      </c>
    </row>
    <row r="289" spans="1:14" s="398" customFormat="1" ht="15.75" customHeight="1" thickBot="1">
      <c r="A289" s="1294" t="s">
        <v>4052</v>
      </c>
      <c r="B289" s="1295"/>
      <c r="C289" s="1295"/>
      <c r="D289" s="1295"/>
      <c r="E289" s="1295"/>
      <c r="F289" s="1295"/>
      <c r="G289" s="1295"/>
      <c r="H289" s="1295"/>
      <c r="I289" s="1295"/>
      <c r="J289" s="1295"/>
      <c r="K289" s="1296"/>
      <c r="L289" s="411"/>
      <c r="M289" s="411"/>
      <c r="N289" s="411"/>
    </row>
    <row r="290" spans="1:14" ht="77.25" thickBot="1">
      <c r="A290" s="422" t="s">
        <v>4052</v>
      </c>
      <c r="B290" s="422" t="s">
        <v>4053</v>
      </c>
      <c r="C290" s="508"/>
      <c r="D290" s="402" t="s">
        <v>3186</v>
      </c>
      <c r="E290" s="402" t="s">
        <v>3265</v>
      </c>
      <c r="F290" s="402" t="s">
        <v>3188</v>
      </c>
      <c r="G290" s="402" t="s">
        <v>4054</v>
      </c>
      <c r="H290" s="402" t="s">
        <v>4055</v>
      </c>
      <c r="I290" s="402" t="s">
        <v>3872</v>
      </c>
      <c r="J290" s="633">
        <v>621</v>
      </c>
      <c r="K290" s="633">
        <f>J290*(1-sale)</f>
        <v>621</v>
      </c>
    </row>
    <row r="291" spans="1:14" s="398" customFormat="1" ht="15.75" customHeight="1" thickBot="1">
      <c r="A291" s="1294" t="s">
        <v>4056</v>
      </c>
      <c r="B291" s="1295"/>
      <c r="C291" s="1295"/>
      <c r="D291" s="1295"/>
      <c r="E291" s="1295"/>
      <c r="F291" s="1295"/>
      <c r="G291" s="1295"/>
      <c r="H291" s="1295"/>
      <c r="I291" s="1295"/>
      <c r="J291" s="1295"/>
      <c r="K291" s="1296"/>
      <c r="L291" s="411"/>
      <c r="M291" s="411"/>
      <c r="N291" s="411"/>
    </row>
    <row r="292" spans="1:14" ht="140.25" customHeight="1">
      <c r="A292" s="422" t="s">
        <v>4056</v>
      </c>
      <c r="B292" s="422" t="s">
        <v>4057</v>
      </c>
      <c r="C292" s="509"/>
      <c r="D292" s="402" t="s">
        <v>3186</v>
      </c>
      <c r="E292" s="402" t="s">
        <v>4058</v>
      </c>
      <c r="F292" s="402" t="s">
        <v>3188</v>
      </c>
      <c r="G292" s="402" t="s">
        <v>4059</v>
      </c>
      <c r="H292" s="402" t="s">
        <v>4060</v>
      </c>
      <c r="I292" s="402" t="s">
        <v>4061</v>
      </c>
      <c r="J292" s="633">
        <v>1054</v>
      </c>
      <c r="K292" s="633">
        <f>J292*(1-sale)</f>
        <v>1054</v>
      </c>
    </row>
    <row r="293" spans="1:14" s="398" customFormat="1" ht="138" customHeight="1">
      <c r="A293" s="422" t="s">
        <v>4056</v>
      </c>
      <c r="B293" s="422" t="s">
        <v>4062</v>
      </c>
      <c r="C293" s="508"/>
      <c r="D293" s="402" t="s">
        <v>3186</v>
      </c>
      <c r="E293" s="402" t="s">
        <v>3306</v>
      </c>
      <c r="F293" s="402" t="s">
        <v>3188</v>
      </c>
      <c r="G293" s="402" t="s">
        <v>4063</v>
      </c>
      <c r="H293" s="402" t="s">
        <v>4064</v>
      </c>
      <c r="I293" s="402" t="s">
        <v>3986</v>
      </c>
      <c r="J293" s="633">
        <v>2076</v>
      </c>
      <c r="K293" s="633">
        <f>J293*(1-sale)</f>
        <v>2076</v>
      </c>
      <c r="L293" s="411"/>
      <c r="M293" s="411"/>
      <c r="N293" s="411"/>
    </row>
    <row r="294" spans="1:14" s="398" customFormat="1" ht="148.5" customHeight="1">
      <c r="A294" s="422" t="s">
        <v>4056</v>
      </c>
      <c r="B294" s="422" t="s">
        <v>4065</v>
      </c>
      <c r="C294" s="508"/>
      <c r="D294" s="402" t="s">
        <v>3186</v>
      </c>
      <c r="E294" s="402" t="s">
        <v>3306</v>
      </c>
      <c r="F294" s="402" t="s">
        <v>3188</v>
      </c>
      <c r="G294" s="402" t="s">
        <v>4066</v>
      </c>
      <c r="H294" s="402" t="s">
        <v>4067</v>
      </c>
      <c r="I294" s="402" t="s">
        <v>3974</v>
      </c>
      <c r="J294" s="633">
        <v>1887</v>
      </c>
      <c r="K294" s="633">
        <f>J294*(1-sale)</f>
        <v>1887</v>
      </c>
      <c r="L294" s="411"/>
      <c r="M294" s="411"/>
      <c r="N294" s="411"/>
    </row>
    <row r="295" spans="1:14" s="398" customFormat="1" ht="156" customHeight="1" thickBot="1">
      <c r="A295" s="422" t="s">
        <v>4056</v>
      </c>
      <c r="B295" s="422" t="s">
        <v>4068</v>
      </c>
      <c r="C295" s="508"/>
      <c r="D295" s="402" t="s">
        <v>3186</v>
      </c>
      <c r="E295" s="402" t="s">
        <v>3239</v>
      </c>
      <c r="F295" s="402" t="s">
        <v>3188</v>
      </c>
      <c r="G295" s="402" t="s">
        <v>4069</v>
      </c>
      <c r="H295" s="402" t="s">
        <v>4070</v>
      </c>
      <c r="I295" s="402" t="s">
        <v>4071</v>
      </c>
      <c r="J295" s="633">
        <v>2141</v>
      </c>
      <c r="K295" s="633">
        <f>J295*(1-sale)</f>
        <v>2141</v>
      </c>
      <c r="L295" s="411"/>
      <c r="M295" s="411"/>
      <c r="N295" s="411"/>
    </row>
    <row r="296" spans="1:14" s="398" customFormat="1" ht="15.75" customHeight="1" thickBot="1">
      <c r="A296" s="1294" t="s">
        <v>4072</v>
      </c>
      <c r="B296" s="1295"/>
      <c r="C296" s="1295"/>
      <c r="D296" s="1295"/>
      <c r="E296" s="1295"/>
      <c r="F296" s="1295"/>
      <c r="G296" s="1295"/>
      <c r="H296" s="1295"/>
      <c r="I296" s="1295"/>
      <c r="J296" s="1295"/>
      <c r="K296" s="1296"/>
      <c r="L296" s="411"/>
      <c r="M296" s="411"/>
      <c r="N296" s="411"/>
    </row>
    <row r="297" spans="1:14" ht="127.5" customHeight="1" thickBot="1">
      <c r="A297" s="422" t="s">
        <v>4072</v>
      </c>
      <c r="B297" s="422" t="s">
        <v>4073</v>
      </c>
      <c r="C297" s="508"/>
      <c r="D297" s="402" t="s">
        <v>3186</v>
      </c>
      <c r="E297" s="402" t="s">
        <v>2632</v>
      </c>
      <c r="F297" s="402" t="s">
        <v>2632</v>
      </c>
      <c r="G297" s="402" t="s">
        <v>4074</v>
      </c>
      <c r="H297" s="402" t="s">
        <v>4075</v>
      </c>
      <c r="I297" s="402" t="s">
        <v>3755</v>
      </c>
      <c r="J297" s="633">
        <v>122</v>
      </c>
      <c r="K297" s="633">
        <f>J297*(1-sale)</f>
        <v>122</v>
      </c>
    </row>
    <row r="298" spans="1:14" s="398" customFormat="1">
      <c r="A298" s="1300" t="s">
        <v>4076</v>
      </c>
      <c r="B298" s="1301"/>
      <c r="C298" s="1301"/>
      <c r="D298" s="1301"/>
      <c r="E298" s="1301"/>
      <c r="F298" s="1301"/>
      <c r="G298" s="1301"/>
      <c r="H298" s="1301"/>
      <c r="I298" s="1301"/>
      <c r="J298" s="1301"/>
      <c r="K298" s="1302"/>
      <c r="L298" s="411"/>
      <c r="M298" s="411"/>
      <c r="N298" s="411"/>
    </row>
    <row r="299" spans="1:14" s="615" customFormat="1" ht="166.5" customHeight="1">
      <c r="A299" s="422" t="s">
        <v>4476</v>
      </c>
      <c r="B299" s="422" t="s">
        <v>4477</v>
      </c>
      <c r="C299" s="616"/>
      <c r="D299" s="402" t="s">
        <v>3186</v>
      </c>
      <c r="E299" s="617" t="s">
        <v>4479</v>
      </c>
      <c r="F299" s="402" t="s">
        <v>3188</v>
      </c>
      <c r="G299" s="617" t="s">
        <v>4478</v>
      </c>
      <c r="H299" s="617" t="s">
        <v>4480</v>
      </c>
      <c r="I299" s="617" t="s">
        <v>3250</v>
      </c>
      <c r="J299" s="633">
        <v>318</v>
      </c>
      <c r="K299" s="633">
        <f>J299*(1-sale)</f>
        <v>318</v>
      </c>
      <c r="L299" s="614"/>
      <c r="M299" s="614"/>
      <c r="N299" s="614"/>
    </row>
    <row r="300" spans="1:14" ht="119.25" customHeight="1" thickBot="1">
      <c r="A300" s="422" t="s">
        <v>4077</v>
      </c>
      <c r="B300" s="422" t="s">
        <v>4078</v>
      </c>
      <c r="C300" s="508"/>
      <c r="D300" s="402" t="s">
        <v>3186</v>
      </c>
      <c r="E300" s="402" t="s">
        <v>4079</v>
      </c>
      <c r="F300" s="402" t="s">
        <v>3188</v>
      </c>
      <c r="G300" s="402" t="s">
        <v>4080</v>
      </c>
      <c r="H300" s="402" t="s">
        <v>4081</v>
      </c>
      <c r="I300" s="402" t="s">
        <v>3810</v>
      </c>
      <c r="J300" s="633">
        <v>551</v>
      </c>
      <c r="K300" s="633">
        <f>J300*(1-sale)</f>
        <v>551</v>
      </c>
    </row>
    <row r="301" spans="1:14" s="398" customFormat="1" ht="15.75" customHeight="1" thickBot="1">
      <c r="A301" s="1294" t="s">
        <v>4082</v>
      </c>
      <c r="B301" s="1295"/>
      <c r="C301" s="1295"/>
      <c r="D301" s="1295"/>
      <c r="E301" s="1295"/>
      <c r="F301" s="1295"/>
      <c r="G301" s="1295"/>
      <c r="H301" s="1295"/>
      <c r="I301" s="1295"/>
      <c r="J301" s="1295"/>
      <c r="K301" s="1296"/>
      <c r="L301" s="411"/>
      <c r="M301" s="411"/>
      <c r="N301" s="411"/>
    </row>
    <row r="302" spans="1:14" s="398" customFormat="1" ht="168" customHeight="1">
      <c r="A302" s="422" t="s">
        <v>4311</v>
      </c>
      <c r="B302" s="422" t="s">
        <v>4083</v>
      </c>
      <c r="C302" s="508"/>
      <c r="D302" s="402" t="s">
        <v>3186</v>
      </c>
      <c r="E302" s="402" t="s">
        <v>2632</v>
      </c>
      <c r="F302" s="402" t="s">
        <v>2632</v>
      </c>
      <c r="G302" s="402" t="s">
        <v>4312</v>
      </c>
      <c r="H302" s="402" t="s">
        <v>4084</v>
      </c>
      <c r="I302" s="402" t="s">
        <v>3799</v>
      </c>
      <c r="J302" s="633">
        <v>106</v>
      </c>
      <c r="K302" s="633">
        <f>J302*(1-sale)</f>
        <v>106</v>
      </c>
      <c r="L302" s="411"/>
      <c r="M302" s="411"/>
      <c r="N302" s="411"/>
    </row>
    <row r="303" spans="1:14" ht="151.5" customHeight="1">
      <c r="A303" s="422" t="s">
        <v>4085</v>
      </c>
      <c r="B303" s="422" t="s">
        <v>4086</v>
      </c>
      <c r="C303" s="508"/>
      <c r="D303" s="402" t="s">
        <v>3488</v>
      </c>
      <c r="E303" s="402" t="s">
        <v>2632</v>
      </c>
      <c r="F303" s="402" t="s">
        <v>2632</v>
      </c>
      <c r="G303" s="402" t="s">
        <v>4087</v>
      </c>
      <c r="H303" s="402" t="s">
        <v>4084</v>
      </c>
      <c r="I303" s="402" t="s">
        <v>4088</v>
      </c>
      <c r="J303" s="633">
        <v>86</v>
      </c>
      <c r="K303" s="633">
        <f>J303*(1-sale)</f>
        <v>86</v>
      </c>
    </row>
    <row r="304" spans="1:14" s="398" customFormat="1" ht="105.75" customHeight="1">
      <c r="A304" s="422" t="s">
        <v>4089</v>
      </c>
      <c r="B304" s="422" t="s">
        <v>4090</v>
      </c>
      <c r="C304" s="508"/>
      <c r="D304" s="402" t="s">
        <v>3488</v>
      </c>
      <c r="E304" s="402" t="s">
        <v>2632</v>
      </c>
      <c r="F304" s="402" t="s">
        <v>2632</v>
      </c>
      <c r="G304" s="402" t="s">
        <v>4091</v>
      </c>
      <c r="H304" s="402" t="s">
        <v>4092</v>
      </c>
      <c r="I304" s="402" t="s">
        <v>4093</v>
      </c>
      <c r="J304" s="633">
        <v>139</v>
      </c>
      <c r="K304" s="633">
        <f>J304*(1-sale)</f>
        <v>139</v>
      </c>
      <c r="L304" s="411"/>
      <c r="M304" s="411"/>
      <c r="N304" s="411"/>
    </row>
    <row r="305" spans="1:14" ht="105.75" customHeight="1" thickBot="1">
      <c r="A305" s="422" t="s">
        <v>4089</v>
      </c>
      <c r="B305" s="422" t="s">
        <v>4094</v>
      </c>
      <c r="C305" s="508"/>
      <c r="D305" s="402" t="s">
        <v>3488</v>
      </c>
      <c r="E305" s="402" t="s">
        <v>2632</v>
      </c>
      <c r="F305" s="402" t="s">
        <v>2632</v>
      </c>
      <c r="G305" s="402" t="s">
        <v>4095</v>
      </c>
      <c r="H305" s="402" t="s">
        <v>4096</v>
      </c>
      <c r="I305" s="402" t="s">
        <v>4097</v>
      </c>
      <c r="J305" s="633">
        <v>185</v>
      </c>
      <c r="K305" s="633">
        <f>J305*(1-sale)</f>
        <v>185</v>
      </c>
    </row>
    <row r="306" spans="1:14" s="398" customFormat="1" ht="15.75" customHeight="1" thickBot="1">
      <c r="A306" s="1294" t="s">
        <v>4098</v>
      </c>
      <c r="B306" s="1295"/>
      <c r="C306" s="1295"/>
      <c r="D306" s="1295"/>
      <c r="E306" s="1295"/>
      <c r="F306" s="1295"/>
      <c r="G306" s="1295"/>
      <c r="H306" s="1295"/>
      <c r="I306" s="1295"/>
      <c r="J306" s="1295"/>
      <c r="K306" s="1296"/>
      <c r="L306" s="411"/>
      <c r="M306" s="411"/>
      <c r="N306" s="411"/>
    </row>
    <row r="307" spans="1:14" ht="93.75" customHeight="1" thickBot="1">
      <c r="A307" s="422" t="s">
        <v>4099</v>
      </c>
      <c r="B307" s="422" t="s">
        <v>4100</v>
      </c>
      <c r="C307" s="508"/>
      <c r="D307" s="402" t="s">
        <v>4101</v>
      </c>
      <c r="E307" s="402" t="s">
        <v>4102</v>
      </c>
      <c r="F307" s="402" t="s">
        <v>3188</v>
      </c>
      <c r="G307" s="402" t="s">
        <v>4103</v>
      </c>
      <c r="H307" s="402" t="s">
        <v>4104</v>
      </c>
      <c r="I307" s="402" t="s">
        <v>3390</v>
      </c>
      <c r="J307" s="633">
        <v>189</v>
      </c>
      <c r="K307" s="633">
        <f>J307*(1-sale)</f>
        <v>189</v>
      </c>
    </row>
    <row r="308" spans="1:14" s="398" customFormat="1" ht="15.75" thickBot="1">
      <c r="A308" s="1294" t="s">
        <v>4105</v>
      </c>
      <c r="B308" s="1295"/>
      <c r="C308" s="1295"/>
      <c r="D308" s="1295"/>
      <c r="E308" s="1295"/>
      <c r="F308" s="1295"/>
      <c r="G308" s="1295"/>
      <c r="H308" s="1295"/>
      <c r="I308" s="1295"/>
      <c r="J308" s="1295"/>
      <c r="K308" s="1296"/>
      <c r="L308" s="411"/>
      <c r="M308" s="411"/>
      <c r="N308" s="411"/>
    </row>
    <row r="309" spans="1:14" s="398" customFormat="1" ht="140.25">
      <c r="A309" s="422" t="s">
        <v>4106</v>
      </c>
      <c r="B309" s="422" t="s">
        <v>4107</v>
      </c>
      <c r="C309" s="508"/>
      <c r="D309" s="402" t="s">
        <v>3186</v>
      </c>
      <c r="E309" s="402" t="s">
        <v>4058</v>
      </c>
      <c r="F309" s="402" t="s">
        <v>3188</v>
      </c>
      <c r="G309" s="402" t="s">
        <v>4108</v>
      </c>
      <c r="H309" s="402" t="s">
        <v>4109</v>
      </c>
      <c r="I309" s="402" t="s">
        <v>4110</v>
      </c>
      <c r="J309" s="633">
        <v>909</v>
      </c>
      <c r="K309" s="633">
        <f>J309*(1-sale)</f>
        <v>909</v>
      </c>
      <c r="L309" s="411"/>
      <c r="M309" s="411"/>
      <c r="N309" s="411"/>
    </row>
    <row r="310" spans="1:14" s="398" customFormat="1" ht="140.25">
      <c r="A310" s="422" t="s">
        <v>4106</v>
      </c>
      <c r="B310" s="422" t="s">
        <v>4111</v>
      </c>
      <c r="C310" s="508"/>
      <c r="D310" s="402" t="s">
        <v>3186</v>
      </c>
      <c r="E310" s="402" t="s">
        <v>4112</v>
      </c>
      <c r="F310" s="402" t="s">
        <v>3188</v>
      </c>
      <c r="G310" s="402" t="s">
        <v>4113</v>
      </c>
      <c r="H310" s="402" t="s">
        <v>4114</v>
      </c>
      <c r="I310" s="402" t="s">
        <v>4115</v>
      </c>
      <c r="J310" s="633">
        <v>1078</v>
      </c>
      <c r="K310" s="633">
        <f>J310*(1-sale)</f>
        <v>1078</v>
      </c>
      <c r="L310" s="411"/>
      <c r="M310" s="411"/>
      <c r="N310" s="411"/>
    </row>
    <row r="311" spans="1:14" s="398" customFormat="1">
      <c r="A311" s="510"/>
      <c r="B311" s="510"/>
      <c r="C311" s="510"/>
      <c r="D311" s="510"/>
      <c r="E311" s="510"/>
      <c r="F311" s="510"/>
      <c r="G311" s="510" t="s">
        <v>4116</v>
      </c>
      <c r="H311" s="510"/>
      <c r="I311" s="510"/>
      <c r="J311" s="510"/>
      <c r="K311" s="510"/>
      <c r="L311" s="411"/>
      <c r="M311" s="411"/>
      <c r="N311" s="411"/>
    </row>
    <row r="312" spans="1:14" s="398" customFormat="1" ht="235.5" customHeight="1" thickBot="1">
      <c r="A312" s="422" t="s">
        <v>4167</v>
      </c>
      <c r="B312" s="511" t="s">
        <v>4117</v>
      </c>
      <c r="C312" s="423"/>
      <c r="D312" s="402" t="s">
        <v>3186</v>
      </c>
      <c r="E312" s="402" t="s">
        <v>4118</v>
      </c>
      <c r="F312" s="402" t="s">
        <v>3188</v>
      </c>
      <c r="G312" s="402" t="s">
        <v>4168</v>
      </c>
      <c r="H312" s="402" t="s">
        <v>3508</v>
      </c>
      <c r="I312" s="402" t="s">
        <v>4119</v>
      </c>
      <c r="J312" s="633">
        <v>255</v>
      </c>
      <c r="K312" s="633">
        <f>J312*(1-sale)</f>
        <v>255</v>
      </c>
      <c r="L312" s="411"/>
      <c r="M312" s="411"/>
      <c r="N312" s="411"/>
    </row>
    <row r="313" spans="1:14" s="398" customFormat="1" ht="15.75" customHeight="1" thickBot="1">
      <c r="A313" s="1297" t="s">
        <v>4120</v>
      </c>
      <c r="B313" s="1298"/>
      <c r="C313" s="1298"/>
      <c r="D313" s="1298"/>
      <c r="E313" s="1298"/>
      <c r="F313" s="1298"/>
      <c r="G313" s="1298"/>
      <c r="H313" s="1298"/>
      <c r="I313" s="1298"/>
      <c r="J313" s="1298"/>
      <c r="K313" s="1299"/>
      <c r="L313" s="411"/>
      <c r="M313" s="411"/>
      <c r="N313" s="411"/>
    </row>
    <row r="314" spans="1:14" s="398" customFormat="1" ht="125.25" customHeight="1">
      <c r="A314" s="422" t="s">
        <v>4121</v>
      </c>
      <c r="B314" s="511" t="s">
        <v>4122</v>
      </c>
      <c r="C314" s="423"/>
      <c r="D314" s="402" t="s">
        <v>3563</v>
      </c>
      <c r="E314" s="402" t="s">
        <v>2632</v>
      </c>
      <c r="F314" s="402" t="s">
        <v>2632</v>
      </c>
      <c r="G314" s="402" t="s">
        <v>4123</v>
      </c>
      <c r="H314" s="402" t="s">
        <v>4124</v>
      </c>
      <c r="I314" s="402" t="s">
        <v>4119</v>
      </c>
      <c r="J314" s="633">
        <v>153</v>
      </c>
      <c r="K314" s="633">
        <f>J314*(1-sale)</f>
        <v>153</v>
      </c>
      <c r="L314" s="411"/>
      <c r="M314" s="411"/>
      <c r="N314" s="411"/>
    </row>
    <row r="315" spans="1:14" s="398" customFormat="1" ht="125.25" customHeight="1" thickBot="1">
      <c r="A315" s="422" t="s">
        <v>4121</v>
      </c>
      <c r="B315" s="511" t="s">
        <v>4350</v>
      </c>
      <c r="C315" s="423"/>
      <c r="D315" s="402" t="s">
        <v>3563</v>
      </c>
      <c r="E315" s="402" t="s">
        <v>2632</v>
      </c>
      <c r="F315" s="402" t="s">
        <v>2632</v>
      </c>
      <c r="G315" s="402" t="s">
        <v>4351</v>
      </c>
      <c r="H315" s="402" t="s">
        <v>4352</v>
      </c>
      <c r="I315" s="402" t="s">
        <v>4119</v>
      </c>
      <c r="J315" s="633">
        <v>158</v>
      </c>
      <c r="K315" s="633">
        <v>158</v>
      </c>
      <c r="L315" s="411"/>
      <c r="M315" s="411"/>
      <c r="N315" s="411"/>
    </row>
    <row r="316" spans="1:14" s="398" customFormat="1" ht="15.75" thickBot="1">
      <c r="A316" s="1297" t="s">
        <v>4125</v>
      </c>
      <c r="B316" s="1298"/>
      <c r="C316" s="1298"/>
      <c r="D316" s="1298"/>
      <c r="E316" s="1298"/>
      <c r="F316" s="1298"/>
      <c r="G316" s="1298"/>
      <c r="H316" s="1298"/>
      <c r="I316" s="1298"/>
      <c r="J316" s="1298"/>
      <c r="K316" s="1299"/>
      <c r="L316" s="411"/>
      <c r="M316" s="411"/>
      <c r="N316" s="411"/>
    </row>
    <row r="317" spans="1:14" s="398" customFormat="1" ht="252" customHeight="1">
      <c r="A317" s="422" t="s">
        <v>4126</v>
      </c>
      <c r="B317" s="511" t="s">
        <v>4127</v>
      </c>
      <c r="C317" s="423"/>
      <c r="D317" s="402" t="s">
        <v>3186</v>
      </c>
      <c r="E317" s="402" t="s">
        <v>4128</v>
      </c>
      <c r="F317" s="402" t="s">
        <v>3188</v>
      </c>
      <c r="G317" s="402" t="s">
        <v>4129</v>
      </c>
      <c r="H317" s="402" t="s">
        <v>4130</v>
      </c>
      <c r="I317" s="402" t="s">
        <v>4131</v>
      </c>
      <c r="J317" s="633">
        <v>720</v>
      </c>
      <c r="K317" s="633">
        <f>J317*(1-sale)</f>
        <v>720</v>
      </c>
      <c r="L317" s="411"/>
      <c r="M317" s="411"/>
      <c r="N317" s="411"/>
    </row>
    <row r="318" spans="1:14" ht="215.25" customHeight="1" thickBot="1">
      <c r="A318" s="422" t="s">
        <v>4126</v>
      </c>
      <c r="B318" s="511" t="s">
        <v>4132</v>
      </c>
      <c r="C318" s="423"/>
      <c r="D318" s="402" t="s">
        <v>3186</v>
      </c>
      <c r="E318" s="402" t="s">
        <v>4133</v>
      </c>
      <c r="F318" s="402" t="s">
        <v>3188</v>
      </c>
      <c r="G318" s="402" t="s">
        <v>4134</v>
      </c>
      <c r="H318" s="402" t="s">
        <v>4135</v>
      </c>
      <c r="I318" s="402" t="s">
        <v>3607</v>
      </c>
      <c r="J318" s="633">
        <v>428</v>
      </c>
      <c r="K318" s="633">
        <f>J318*(1-sale)</f>
        <v>428</v>
      </c>
    </row>
    <row r="319" spans="1:14" ht="15.75" customHeight="1" thickBot="1">
      <c r="A319" s="1297" t="s">
        <v>4169</v>
      </c>
      <c r="B319" s="1298"/>
      <c r="C319" s="1298"/>
      <c r="D319" s="1298"/>
      <c r="E319" s="1298"/>
      <c r="F319" s="1298"/>
      <c r="G319" s="1298"/>
      <c r="H319" s="1298"/>
      <c r="I319" s="1298"/>
      <c r="J319" s="1298"/>
      <c r="K319" s="1299"/>
    </row>
    <row r="320" spans="1:14" ht="130.35" customHeight="1">
      <c r="A320" s="422" t="s">
        <v>4170</v>
      </c>
      <c r="B320" s="511" t="s">
        <v>4171</v>
      </c>
      <c r="C320" s="423"/>
      <c r="D320" s="402" t="s">
        <v>4172</v>
      </c>
      <c r="E320" s="402" t="s">
        <v>4173</v>
      </c>
      <c r="F320" s="402" t="s">
        <v>3188</v>
      </c>
      <c r="G320" s="402" t="s">
        <v>4174</v>
      </c>
      <c r="H320" s="402" t="s">
        <v>4175</v>
      </c>
      <c r="I320" s="402">
        <v>59</v>
      </c>
      <c r="J320" s="633">
        <v>1324</v>
      </c>
      <c r="K320" s="633">
        <f>J320*(1-sale)</f>
        <v>1324</v>
      </c>
    </row>
    <row r="321" spans="1:14" s="398" customFormat="1" ht="159" customHeight="1">
      <c r="A321" s="422" t="s">
        <v>4170</v>
      </c>
      <c r="B321" s="511" t="s">
        <v>4176</v>
      </c>
      <c r="C321" s="423"/>
      <c r="D321" s="402" t="s">
        <v>4172</v>
      </c>
      <c r="E321" s="402" t="s">
        <v>4177</v>
      </c>
      <c r="F321" s="402" t="s">
        <v>3188</v>
      </c>
      <c r="G321" s="402" t="s">
        <v>4186</v>
      </c>
      <c r="H321" s="402" t="s">
        <v>4178</v>
      </c>
      <c r="I321" s="402">
        <v>108</v>
      </c>
      <c r="J321" s="633">
        <v>1394</v>
      </c>
      <c r="K321" s="633">
        <f>J321*(1-sale)</f>
        <v>1394</v>
      </c>
      <c r="L321" s="411"/>
      <c r="M321" s="411"/>
      <c r="N321" s="411"/>
    </row>
    <row r="322" spans="1:14" s="398" customFormat="1" ht="150.75" customHeight="1" thickBot="1">
      <c r="A322" s="422" t="s">
        <v>4170</v>
      </c>
      <c r="B322" s="511" t="s">
        <v>4179</v>
      </c>
      <c r="C322" s="423"/>
      <c r="D322" s="402" t="s">
        <v>4172</v>
      </c>
      <c r="E322" s="402" t="s">
        <v>754</v>
      </c>
      <c r="F322" s="402" t="s">
        <v>3188</v>
      </c>
      <c r="G322" s="402" t="s">
        <v>4180</v>
      </c>
      <c r="H322" s="402" t="s">
        <v>4181</v>
      </c>
      <c r="I322" s="402">
        <v>37</v>
      </c>
      <c r="J322" s="633">
        <v>1131</v>
      </c>
      <c r="K322" s="633">
        <f>J322*(1-sale)</f>
        <v>1131</v>
      </c>
      <c r="L322" s="411"/>
      <c r="M322" s="411"/>
      <c r="N322" s="411"/>
    </row>
    <row r="323" spans="1:14" s="398" customFormat="1" ht="15" customHeight="1">
      <c r="A323" s="1288" t="s">
        <v>4187</v>
      </c>
      <c r="B323" s="1289"/>
      <c r="C323" s="1289"/>
      <c r="D323" s="1289"/>
      <c r="E323" s="1289"/>
      <c r="F323" s="1289"/>
      <c r="G323" s="1289"/>
      <c r="H323" s="1289"/>
      <c r="I323" s="1289"/>
      <c r="J323" s="1289"/>
      <c r="K323" s="1290"/>
      <c r="L323" s="411"/>
      <c r="M323" s="411"/>
      <c r="N323" s="411"/>
    </row>
    <row r="324" spans="1:14" s="398" customFormat="1" ht="140.25">
      <c r="A324" s="422" t="s">
        <v>4188</v>
      </c>
      <c r="B324" s="511" t="s">
        <v>4189</v>
      </c>
      <c r="C324" s="423"/>
      <c r="D324" s="402" t="s">
        <v>4190</v>
      </c>
      <c r="E324" s="402" t="s">
        <v>4191</v>
      </c>
      <c r="F324" s="402" t="s">
        <v>3188</v>
      </c>
      <c r="G324" s="402" t="s">
        <v>4192</v>
      </c>
      <c r="H324" s="402" t="s">
        <v>4193</v>
      </c>
      <c r="I324" s="402">
        <v>11.2</v>
      </c>
      <c r="J324" s="633">
        <v>261</v>
      </c>
      <c r="K324" s="633">
        <f>J324*(1-sale)</f>
        <v>261</v>
      </c>
      <c r="L324" s="411"/>
      <c r="M324" s="411"/>
      <c r="N324" s="411"/>
    </row>
    <row r="325" spans="1:14" ht="191.25">
      <c r="A325" s="422" t="s">
        <v>4188</v>
      </c>
      <c r="B325" s="511" t="s">
        <v>4194</v>
      </c>
      <c r="C325" s="423"/>
      <c r="D325" s="402" t="s">
        <v>4195</v>
      </c>
      <c r="E325" s="402" t="s">
        <v>4196</v>
      </c>
      <c r="F325" s="402" t="s">
        <v>3188</v>
      </c>
      <c r="G325" s="402" t="s">
        <v>4197</v>
      </c>
      <c r="H325" s="402" t="s">
        <v>4198</v>
      </c>
      <c r="I325" s="402">
        <v>19.2</v>
      </c>
      <c r="J325" s="633">
        <v>458</v>
      </c>
      <c r="K325" s="633">
        <f>J325*(1-sale)</f>
        <v>458</v>
      </c>
    </row>
    <row r="326" spans="1:14" ht="15.75" customHeight="1" thickBot="1">
      <c r="A326" s="1291" t="s">
        <v>4136</v>
      </c>
      <c r="B326" s="1292"/>
      <c r="C326" s="1292"/>
      <c r="D326" s="1292"/>
      <c r="E326" s="1292"/>
      <c r="F326" s="1292"/>
      <c r="G326" s="1292"/>
      <c r="H326" s="1292"/>
      <c r="I326" s="1292"/>
      <c r="J326" s="1292"/>
      <c r="K326" s="1293"/>
    </row>
    <row r="327" spans="1:14" ht="381.75" customHeight="1">
      <c r="A327" s="512" t="s">
        <v>4137</v>
      </c>
      <c r="B327" s="513" t="s">
        <v>4138</v>
      </c>
      <c r="C327" s="514"/>
      <c r="D327" s="489" t="s">
        <v>4139</v>
      </c>
      <c r="E327" s="489" t="s">
        <v>4182</v>
      </c>
      <c r="F327" s="402" t="s">
        <v>3188</v>
      </c>
      <c r="G327" s="515" t="s">
        <v>4140</v>
      </c>
      <c r="H327" s="516" t="s">
        <v>4141</v>
      </c>
      <c r="I327" s="516" t="s">
        <v>4142</v>
      </c>
      <c r="J327" s="655">
        <v>1525</v>
      </c>
      <c r="K327" s="655">
        <f t="shared" ref="K327:K332" si="18">J327*(1-sale)</f>
        <v>1525</v>
      </c>
    </row>
    <row r="328" spans="1:14" ht="136.5" customHeight="1">
      <c r="A328" s="387" t="s">
        <v>4143</v>
      </c>
      <c r="B328" s="387" t="s">
        <v>4144</v>
      </c>
      <c r="C328" s="388"/>
      <c r="D328" s="389" t="s">
        <v>3154</v>
      </c>
      <c r="E328" s="389" t="s">
        <v>4145</v>
      </c>
      <c r="F328" s="402" t="s">
        <v>3188</v>
      </c>
      <c r="G328" s="389" t="s">
        <v>4146</v>
      </c>
      <c r="H328" s="391" t="s">
        <v>4147</v>
      </c>
      <c r="I328" s="391" t="s">
        <v>4148</v>
      </c>
      <c r="J328" s="618">
        <v>5998</v>
      </c>
      <c r="K328" s="655">
        <f t="shared" si="18"/>
        <v>5998</v>
      </c>
    </row>
    <row r="329" spans="1:14" ht="138.75" customHeight="1">
      <c r="A329" s="422" t="s">
        <v>4149</v>
      </c>
      <c r="B329" s="511" t="s">
        <v>4150</v>
      </c>
      <c r="C329" s="517"/>
      <c r="D329" s="402" t="s">
        <v>4151</v>
      </c>
      <c r="E329" s="402" t="s">
        <v>4118</v>
      </c>
      <c r="F329" s="402" t="s">
        <v>3188</v>
      </c>
      <c r="G329" s="402" t="s">
        <v>4152</v>
      </c>
      <c r="H329" s="518" t="s">
        <v>4153</v>
      </c>
      <c r="I329" s="518" t="s">
        <v>3227</v>
      </c>
      <c r="J329" s="633">
        <v>671</v>
      </c>
      <c r="K329" s="653">
        <f t="shared" si="18"/>
        <v>671</v>
      </c>
    </row>
    <row r="330" spans="1:14" ht="255">
      <c r="A330" s="422" t="s">
        <v>4149</v>
      </c>
      <c r="B330" s="511" t="s">
        <v>4154</v>
      </c>
      <c r="C330" s="517"/>
      <c r="D330" s="402" t="s">
        <v>4151</v>
      </c>
      <c r="E330" s="402" t="s">
        <v>4118</v>
      </c>
      <c r="F330" s="402" t="s">
        <v>3188</v>
      </c>
      <c r="G330" s="402" t="s">
        <v>4183</v>
      </c>
      <c r="H330" s="518" t="s">
        <v>4153</v>
      </c>
      <c r="I330" s="518" t="s">
        <v>3227</v>
      </c>
      <c r="J330" s="633">
        <v>542</v>
      </c>
      <c r="K330" s="653">
        <f t="shared" si="18"/>
        <v>542</v>
      </c>
    </row>
    <row r="331" spans="1:14" ht="204">
      <c r="A331" s="422" t="s">
        <v>4149</v>
      </c>
      <c r="B331" s="511" t="s">
        <v>4155</v>
      </c>
      <c r="C331" s="517"/>
      <c r="D331" s="402" t="s">
        <v>4151</v>
      </c>
      <c r="E331" s="402" t="s">
        <v>4118</v>
      </c>
      <c r="F331" s="402" t="s">
        <v>3188</v>
      </c>
      <c r="G331" s="402" t="s">
        <v>4184</v>
      </c>
      <c r="H331" s="518" t="s">
        <v>4153</v>
      </c>
      <c r="I331" s="518" t="s">
        <v>3232</v>
      </c>
      <c r="J331" s="633">
        <v>490</v>
      </c>
      <c r="K331" s="653">
        <f t="shared" si="18"/>
        <v>490</v>
      </c>
    </row>
    <row r="332" spans="1:14" ht="216.75">
      <c r="A332" s="422" t="s">
        <v>4149</v>
      </c>
      <c r="B332" s="511" t="s">
        <v>4156</v>
      </c>
      <c r="C332" s="517"/>
      <c r="D332" s="402" t="s">
        <v>4151</v>
      </c>
      <c r="E332" s="402" t="s">
        <v>4118</v>
      </c>
      <c r="F332" s="402" t="s">
        <v>3188</v>
      </c>
      <c r="G332" s="402" t="s">
        <v>4185</v>
      </c>
      <c r="H332" s="518" t="s">
        <v>4153</v>
      </c>
      <c r="I332" s="518" t="s">
        <v>3856</v>
      </c>
      <c r="J332" s="633">
        <v>595</v>
      </c>
      <c r="K332" s="653">
        <f t="shared" si="18"/>
        <v>595</v>
      </c>
    </row>
  </sheetData>
  <mergeCells count="53">
    <mergeCell ref="A13:K13"/>
    <mergeCell ref="A1:C2"/>
    <mergeCell ref="D1:H1"/>
    <mergeCell ref="K1:N1"/>
    <mergeCell ref="D2:I2"/>
    <mergeCell ref="A4:K4"/>
    <mergeCell ref="A123:K123"/>
    <mergeCell ref="A21:K21"/>
    <mergeCell ref="A34:K34"/>
    <mergeCell ref="A41:K41"/>
    <mergeCell ref="A50:K50"/>
    <mergeCell ref="A63:K63"/>
    <mergeCell ref="A73:K73"/>
    <mergeCell ref="A91:K91"/>
    <mergeCell ref="A96:K96"/>
    <mergeCell ref="A100:K100"/>
    <mergeCell ref="A105:K105"/>
    <mergeCell ref="A114:K114"/>
    <mergeCell ref="A29:K29"/>
    <mergeCell ref="A110:K110"/>
    <mergeCell ref="A195:K195"/>
    <mergeCell ref="A128:K128"/>
    <mergeCell ref="A133:K133"/>
    <mergeCell ref="A138:K138"/>
    <mergeCell ref="A142:K142"/>
    <mergeCell ref="A149:K149"/>
    <mergeCell ref="A152:K152"/>
    <mergeCell ref="A165:K165"/>
    <mergeCell ref="A167:K167"/>
    <mergeCell ref="A172:K172"/>
    <mergeCell ref="A178:K178"/>
    <mergeCell ref="A181:K181"/>
    <mergeCell ref="A169:K169"/>
    <mergeCell ref="A298:K298"/>
    <mergeCell ref="A218:K218"/>
    <mergeCell ref="A235:K235"/>
    <mergeCell ref="A244:K244"/>
    <mergeCell ref="A251:K251"/>
    <mergeCell ref="A255:K255"/>
    <mergeCell ref="A270:K270"/>
    <mergeCell ref="A282:K282"/>
    <mergeCell ref="A286:K286"/>
    <mergeCell ref="A289:K289"/>
    <mergeCell ref="A291:K291"/>
    <mergeCell ref="A296:K296"/>
    <mergeCell ref="A323:K323"/>
    <mergeCell ref="A326:K326"/>
    <mergeCell ref="A301:K301"/>
    <mergeCell ref="A306:K306"/>
    <mergeCell ref="A308:K308"/>
    <mergeCell ref="A313:K313"/>
    <mergeCell ref="A316:K316"/>
    <mergeCell ref="A319:K319"/>
  </mergeCells>
  <hyperlinks>
    <hyperlink ref="K1" location="Меню!A1" display="Главное меню"/>
    <hyperlink ref="L1" location="Меню!A1" display="Главное меню"/>
    <hyperlink ref="M1" location="Меню!A1" display="Главное меню"/>
    <hyperlink ref="N1" location="Меню!A1" display="Главное меню"/>
  </hyperlinks>
  <pageMargins left="0.78749999999999998" right="0.78749999999999998" top="1.05277777777778" bottom="1.05277777777778" header="0.78749999999999998" footer="0.78749999999999998"/>
  <pageSetup paperSize="9" orientation="portrait" useFirstPageNumber="1" horizontalDpi="300" verticalDpi="300" r:id="rId1"/>
  <headerFooter>
    <oddHeader>&amp;C&amp;"Times New Roman,Обычный"&amp;12&amp;A</oddHeader>
    <oddFooter>&amp;C&amp;"Times New Roman,Обычный"&amp;12Страница &amp;P</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I362"/>
  <sheetViews>
    <sheetView zoomScale="106" zoomScaleNormal="106" workbookViewId="0">
      <selection activeCell="M1" sqref="M1:N1"/>
    </sheetView>
  </sheetViews>
  <sheetFormatPr defaultColWidth="9.140625" defaultRowHeight="15" customHeight="1"/>
  <cols>
    <col min="1" max="1" width="16.7109375" style="696" customWidth="1"/>
    <col min="2" max="2" width="25.5703125" style="697" customWidth="1"/>
    <col min="3" max="3" width="1.140625" style="698" hidden="1" customWidth="1"/>
    <col min="4" max="4" width="40" style="698" customWidth="1"/>
    <col min="5" max="5" width="20" style="698" customWidth="1"/>
    <col min="6" max="6" width="10.7109375" style="698" customWidth="1"/>
    <col min="7" max="7" width="17.7109375" style="697" customWidth="1"/>
    <col min="8" max="8" width="35.28515625" style="698" customWidth="1"/>
    <col min="9" max="9" width="33.7109375" style="698" customWidth="1"/>
    <col min="10" max="10" width="10.7109375" style="699" customWidth="1"/>
    <col min="11" max="11" width="10.85546875" style="699" customWidth="1"/>
    <col min="12" max="12" width="9.140625" style="664"/>
    <col min="13" max="13" width="14.85546875" style="664" customWidth="1"/>
    <col min="14" max="1023" width="9.140625" style="664"/>
    <col min="1024" max="16384" width="9.140625" style="700"/>
  </cols>
  <sheetData>
    <row r="1" spans="1:15" ht="45.75" thickBot="1">
      <c r="A1" s="661" t="s">
        <v>737</v>
      </c>
      <c r="B1" s="662" t="s">
        <v>129</v>
      </c>
      <c r="C1" s="661" t="s">
        <v>311</v>
      </c>
      <c r="D1" s="661" t="s">
        <v>69</v>
      </c>
      <c r="E1" s="661" t="s">
        <v>738</v>
      </c>
      <c r="F1" s="661" t="s">
        <v>317</v>
      </c>
      <c r="G1" s="662" t="s">
        <v>318</v>
      </c>
      <c r="H1" s="661" t="s">
        <v>70</v>
      </c>
      <c r="I1" s="661" t="s">
        <v>739</v>
      </c>
      <c r="J1" s="663" t="s">
        <v>740</v>
      </c>
      <c r="K1" s="663" t="s">
        <v>741</v>
      </c>
      <c r="M1" s="1333" t="s">
        <v>65</v>
      </c>
      <c r="N1" s="1333"/>
      <c r="O1" s="665"/>
    </row>
    <row r="2" spans="1:15" ht="15.75" thickBot="1">
      <c r="A2" s="1334" t="s">
        <v>37</v>
      </c>
      <c r="B2" s="1334"/>
      <c r="C2" s="1334"/>
      <c r="D2" s="1334"/>
      <c r="E2" s="1334"/>
      <c r="F2" s="1334"/>
      <c r="G2" s="1334"/>
      <c r="H2" s="1334"/>
      <c r="I2" s="1334"/>
      <c r="J2" s="1334"/>
      <c r="K2" s="1334"/>
      <c r="M2" s="666" t="s">
        <v>66</v>
      </c>
      <c r="N2" s="667">
        <v>0</v>
      </c>
      <c r="O2" s="665"/>
    </row>
    <row r="3" spans="1:15" ht="60">
      <c r="A3" s="668">
        <v>2117</v>
      </c>
      <c r="B3" s="669" t="s">
        <v>742</v>
      </c>
      <c r="C3" s="670" t="s">
        <v>743</v>
      </c>
      <c r="D3" s="671" t="s">
        <v>744</v>
      </c>
      <c r="E3" s="672" t="s">
        <v>745</v>
      </c>
      <c r="F3" s="672" t="s">
        <v>746</v>
      </c>
      <c r="G3" s="671" t="s">
        <v>747</v>
      </c>
      <c r="H3" s="673" t="s">
        <v>748</v>
      </c>
      <c r="I3" s="1320" t="s">
        <v>749</v>
      </c>
      <c r="J3" s="674">
        <v>698</v>
      </c>
      <c r="K3" s="674">
        <f>J3*(1-$N$2)</f>
        <v>698</v>
      </c>
      <c r="M3" s="1335"/>
      <c r="N3" s="1335"/>
    </row>
    <row r="4" spans="1:15" s="678" customFormat="1" ht="60">
      <c r="A4" s="675">
        <v>2176</v>
      </c>
      <c r="B4" s="676" t="s">
        <v>750</v>
      </c>
      <c r="C4" s="670" t="s">
        <v>743</v>
      </c>
      <c r="D4" s="673" t="s">
        <v>751</v>
      </c>
      <c r="E4" s="670" t="s">
        <v>745</v>
      </c>
      <c r="F4" s="670" t="s">
        <v>746</v>
      </c>
      <c r="G4" s="673" t="s">
        <v>747</v>
      </c>
      <c r="H4" s="673" t="s">
        <v>748</v>
      </c>
      <c r="I4" s="1320"/>
      <c r="J4" s="674">
        <v>531</v>
      </c>
      <c r="K4" s="677">
        <f t="shared" ref="K4:K12" si="0">J4*(1-$N$2)</f>
        <v>531</v>
      </c>
    </row>
    <row r="5" spans="1:15" s="678" customFormat="1" ht="75">
      <c r="A5" s="679">
        <v>2547</v>
      </c>
      <c r="B5" s="673" t="s">
        <v>752</v>
      </c>
      <c r="C5" s="670" t="s">
        <v>743</v>
      </c>
      <c r="D5" s="673" t="s">
        <v>753</v>
      </c>
      <c r="E5" s="670" t="s">
        <v>745</v>
      </c>
      <c r="F5" s="670" t="s">
        <v>754</v>
      </c>
      <c r="G5" s="673" t="s">
        <v>747</v>
      </c>
      <c r="H5" s="673" t="s">
        <v>755</v>
      </c>
      <c r="I5" s="1320"/>
      <c r="J5" s="680">
        <v>2068</v>
      </c>
      <c r="K5" s="677">
        <f t="shared" si="0"/>
        <v>2068</v>
      </c>
    </row>
    <row r="6" spans="1:15" s="678" customFormat="1" ht="75">
      <c r="A6" s="679">
        <v>2204</v>
      </c>
      <c r="B6" s="673" t="s">
        <v>756</v>
      </c>
      <c r="C6" s="670" t="s">
        <v>743</v>
      </c>
      <c r="D6" s="673" t="s">
        <v>753</v>
      </c>
      <c r="E6" s="670" t="s">
        <v>745</v>
      </c>
      <c r="F6" s="670" t="s">
        <v>754</v>
      </c>
      <c r="G6" s="673" t="s">
        <v>747</v>
      </c>
      <c r="H6" s="673" t="s">
        <v>757</v>
      </c>
      <c r="I6" s="1320"/>
      <c r="J6" s="680">
        <v>2336</v>
      </c>
      <c r="K6" s="677">
        <f t="shared" si="0"/>
        <v>2336</v>
      </c>
    </row>
    <row r="7" spans="1:15" ht="75">
      <c r="A7" s="681">
        <v>2453</v>
      </c>
      <c r="B7" s="671" t="s">
        <v>758</v>
      </c>
      <c r="C7" s="672" t="s">
        <v>759</v>
      </c>
      <c r="D7" s="671" t="s">
        <v>760</v>
      </c>
      <c r="E7" s="672" t="s">
        <v>761</v>
      </c>
      <c r="F7" s="672" t="s">
        <v>746</v>
      </c>
      <c r="G7" s="671" t="s">
        <v>747</v>
      </c>
      <c r="H7" s="671" t="s">
        <v>755</v>
      </c>
      <c r="I7" s="1320"/>
      <c r="J7" s="680">
        <v>2971</v>
      </c>
      <c r="K7" s="677">
        <f t="shared" si="0"/>
        <v>2971</v>
      </c>
    </row>
    <row r="8" spans="1:15" ht="90">
      <c r="A8" s="681" t="s">
        <v>4497</v>
      </c>
      <c r="B8" s="671" t="s">
        <v>762</v>
      </c>
      <c r="C8" s="672" t="s">
        <v>759</v>
      </c>
      <c r="D8" s="671" t="s">
        <v>760</v>
      </c>
      <c r="E8" s="672" t="s">
        <v>761</v>
      </c>
      <c r="F8" s="672" t="s">
        <v>746</v>
      </c>
      <c r="G8" s="671" t="s">
        <v>747</v>
      </c>
      <c r="H8" s="671" t="s">
        <v>763</v>
      </c>
      <c r="I8" s="1336" t="s">
        <v>764</v>
      </c>
      <c r="J8" s="682">
        <v>3459</v>
      </c>
      <c r="K8" s="677">
        <f t="shared" si="0"/>
        <v>3459</v>
      </c>
    </row>
    <row r="9" spans="1:15" ht="75">
      <c r="A9" s="681">
        <v>2433</v>
      </c>
      <c r="B9" s="671" t="s">
        <v>758</v>
      </c>
      <c r="C9" s="672" t="s">
        <v>759</v>
      </c>
      <c r="D9" s="671" t="s">
        <v>760</v>
      </c>
      <c r="E9" s="672" t="s">
        <v>765</v>
      </c>
      <c r="F9" s="672" t="s">
        <v>746</v>
      </c>
      <c r="G9" s="671" t="s">
        <v>766</v>
      </c>
      <c r="H9" s="671" t="s">
        <v>755</v>
      </c>
      <c r="I9" s="1336"/>
      <c r="J9" s="680">
        <v>2971</v>
      </c>
      <c r="K9" s="677">
        <f t="shared" si="0"/>
        <v>2971</v>
      </c>
    </row>
    <row r="10" spans="1:15" ht="90">
      <c r="A10" s="681" t="s">
        <v>4498</v>
      </c>
      <c r="B10" s="671" t="s">
        <v>762</v>
      </c>
      <c r="C10" s="672" t="s">
        <v>759</v>
      </c>
      <c r="D10" s="671" t="s">
        <v>760</v>
      </c>
      <c r="E10" s="672" t="s">
        <v>765</v>
      </c>
      <c r="F10" s="672" t="s">
        <v>746</v>
      </c>
      <c r="G10" s="671" t="s">
        <v>766</v>
      </c>
      <c r="H10" s="671" t="s">
        <v>763</v>
      </c>
      <c r="I10" s="1336"/>
      <c r="J10" s="682">
        <v>3459</v>
      </c>
      <c r="K10" s="677">
        <f t="shared" si="0"/>
        <v>3459</v>
      </c>
    </row>
    <row r="11" spans="1:15" s="678" customFormat="1" ht="75">
      <c r="A11" s="679">
        <v>2382</v>
      </c>
      <c r="B11" s="673" t="s">
        <v>767</v>
      </c>
      <c r="C11" s="670" t="s">
        <v>743</v>
      </c>
      <c r="D11" s="671" t="s">
        <v>768</v>
      </c>
      <c r="E11" s="670" t="s">
        <v>765</v>
      </c>
      <c r="F11" s="670" t="s">
        <v>769</v>
      </c>
      <c r="G11" s="673" t="s">
        <v>766</v>
      </c>
      <c r="H11" s="673" t="s">
        <v>755</v>
      </c>
      <c r="I11" s="1320" t="s">
        <v>770</v>
      </c>
      <c r="J11" s="680">
        <v>4148</v>
      </c>
      <c r="K11" s="677">
        <f t="shared" si="0"/>
        <v>4148</v>
      </c>
    </row>
    <row r="12" spans="1:15" ht="60">
      <c r="A12" s="681">
        <v>2113</v>
      </c>
      <c r="B12" s="671" t="s">
        <v>771</v>
      </c>
      <c r="C12" s="672" t="s">
        <v>759</v>
      </c>
      <c r="D12" s="671" t="s">
        <v>772</v>
      </c>
      <c r="E12" s="672" t="s">
        <v>765</v>
      </c>
      <c r="F12" s="672" t="s">
        <v>773</v>
      </c>
      <c r="G12" s="671" t="s">
        <v>766</v>
      </c>
      <c r="H12" s="671" t="s">
        <v>774</v>
      </c>
      <c r="I12" s="1320"/>
      <c r="J12" s="680">
        <v>4813</v>
      </c>
      <c r="K12" s="677">
        <f t="shared" si="0"/>
        <v>4813</v>
      </c>
    </row>
    <row r="13" spans="1:15">
      <c r="A13" s="1337" t="s">
        <v>38</v>
      </c>
      <c r="B13" s="1337"/>
      <c r="C13" s="1337"/>
      <c r="D13" s="1337"/>
      <c r="E13" s="1337"/>
      <c r="F13" s="1337"/>
      <c r="G13" s="1337"/>
      <c r="H13" s="1337"/>
      <c r="I13" s="1337"/>
      <c r="J13" s="1337"/>
      <c r="K13" s="1337"/>
    </row>
    <row r="14" spans="1:15" s="678" customFormat="1" ht="28.5" customHeight="1">
      <c r="A14" s="675">
        <v>22394</v>
      </c>
      <c r="B14" s="676" t="s">
        <v>775</v>
      </c>
      <c r="C14" s="670" t="s">
        <v>743</v>
      </c>
      <c r="D14" s="1320" t="s">
        <v>776</v>
      </c>
      <c r="E14" s="670" t="s">
        <v>745</v>
      </c>
      <c r="F14" s="670" t="s">
        <v>777</v>
      </c>
      <c r="G14" s="673" t="s">
        <v>747</v>
      </c>
      <c r="H14" s="673" t="s">
        <v>778</v>
      </c>
      <c r="I14" s="1320" t="s">
        <v>749</v>
      </c>
      <c r="J14" s="683">
        <v>458</v>
      </c>
      <c r="K14" s="683">
        <f t="shared" ref="K14:K42" si="1">J14*(1-$N$2)</f>
        <v>458</v>
      </c>
    </row>
    <row r="15" spans="1:15" s="678" customFormat="1" ht="30">
      <c r="A15" s="675">
        <v>2201</v>
      </c>
      <c r="B15" s="676" t="s">
        <v>779</v>
      </c>
      <c r="C15" s="670" t="s">
        <v>743</v>
      </c>
      <c r="D15" s="1320"/>
      <c r="E15" s="670" t="s">
        <v>745</v>
      </c>
      <c r="F15" s="670" t="s">
        <v>777</v>
      </c>
      <c r="G15" s="673" t="s">
        <v>747</v>
      </c>
      <c r="H15" s="673" t="s">
        <v>780</v>
      </c>
      <c r="I15" s="1320"/>
      <c r="J15" s="683">
        <v>580</v>
      </c>
      <c r="K15" s="683">
        <f t="shared" si="1"/>
        <v>580</v>
      </c>
    </row>
    <row r="16" spans="1:15" s="678" customFormat="1" ht="27.75" customHeight="1">
      <c r="A16" s="679">
        <v>24432</v>
      </c>
      <c r="B16" s="673" t="s">
        <v>781</v>
      </c>
      <c r="C16" s="670" t="s">
        <v>743</v>
      </c>
      <c r="D16" s="1322" t="s">
        <v>782</v>
      </c>
      <c r="E16" s="670" t="s">
        <v>783</v>
      </c>
      <c r="F16" s="670" t="s">
        <v>784</v>
      </c>
      <c r="G16" s="673" t="s">
        <v>747</v>
      </c>
      <c r="H16" s="673" t="s">
        <v>778</v>
      </c>
      <c r="I16" s="1322" t="s">
        <v>785</v>
      </c>
      <c r="J16" s="680">
        <v>1129</v>
      </c>
      <c r="K16" s="683">
        <f t="shared" si="1"/>
        <v>1129</v>
      </c>
    </row>
    <row r="17" spans="1:11" s="678" customFormat="1" ht="46.35" customHeight="1">
      <c r="A17" s="679" t="s">
        <v>4499</v>
      </c>
      <c r="B17" s="673" t="s">
        <v>786</v>
      </c>
      <c r="C17" s="670" t="s">
        <v>759</v>
      </c>
      <c r="D17" s="1322"/>
      <c r="E17" s="670" t="s">
        <v>783</v>
      </c>
      <c r="F17" s="670" t="s">
        <v>784</v>
      </c>
      <c r="G17" s="673" t="s">
        <v>747</v>
      </c>
      <c r="H17" s="673" t="s">
        <v>787</v>
      </c>
      <c r="I17" s="1322"/>
      <c r="J17" s="682">
        <v>1556</v>
      </c>
      <c r="K17" s="683">
        <f t="shared" si="1"/>
        <v>1556</v>
      </c>
    </row>
    <row r="18" spans="1:11" s="678" customFormat="1" ht="28.5" customHeight="1">
      <c r="A18" s="679">
        <v>24570</v>
      </c>
      <c r="B18" s="673" t="s">
        <v>788</v>
      </c>
      <c r="C18" s="670" t="s">
        <v>743</v>
      </c>
      <c r="D18" s="1322" t="s">
        <v>789</v>
      </c>
      <c r="E18" s="670" t="s">
        <v>783</v>
      </c>
      <c r="F18" s="670" t="s">
        <v>784</v>
      </c>
      <c r="G18" s="673" t="s">
        <v>747</v>
      </c>
      <c r="H18" s="673" t="s">
        <v>778</v>
      </c>
      <c r="I18" s="1322"/>
      <c r="J18" s="680">
        <v>1690</v>
      </c>
      <c r="K18" s="683">
        <f t="shared" si="1"/>
        <v>1690</v>
      </c>
    </row>
    <row r="19" spans="1:11" s="678" customFormat="1" ht="45">
      <c r="A19" s="679" t="s">
        <v>4500</v>
      </c>
      <c r="B19" s="673" t="s">
        <v>790</v>
      </c>
      <c r="C19" s="670" t="s">
        <v>759</v>
      </c>
      <c r="D19" s="1322"/>
      <c r="E19" s="670" t="s">
        <v>783</v>
      </c>
      <c r="F19" s="670" t="s">
        <v>784</v>
      </c>
      <c r="G19" s="673" t="s">
        <v>747</v>
      </c>
      <c r="H19" s="673" t="s">
        <v>791</v>
      </c>
      <c r="I19" s="1322"/>
      <c r="J19" s="682">
        <v>2178</v>
      </c>
      <c r="K19" s="683">
        <f t="shared" si="1"/>
        <v>2178</v>
      </c>
    </row>
    <row r="20" spans="1:11" s="678" customFormat="1" ht="83.25" customHeight="1">
      <c r="A20" s="679">
        <v>24440</v>
      </c>
      <c r="B20" s="673" t="s">
        <v>792</v>
      </c>
      <c r="C20" s="670" t="s">
        <v>743</v>
      </c>
      <c r="D20" s="1320" t="s">
        <v>793</v>
      </c>
      <c r="E20" s="670" t="s">
        <v>794</v>
      </c>
      <c r="F20" s="670" t="s">
        <v>746</v>
      </c>
      <c r="G20" s="673" t="s">
        <v>747</v>
      </c>
      <c r="H20" s="673" t="s">
        <v>778</v>
      </c>
      <c r="I20" s="1320" t="s">
        <v>795</v>
      </c>
      <c r="J20" s="680">
        <v>1891</v>
      </c>
      <c r="K20" s="683">
        <f t="shared" si="1"/>
        <v>1891</v>
      </c>
    </row>
    <row r="21" spans="1:11" s="678" customFormat="1">
      <c r="A21" s="679">
        <v>2303</v>
      </c>
      <c r="B21" s="673" t="s">
        <v>796</v>
      </c>
      <c r="C21" s="670" t="s">
        <v>759</v>
      </c>
      <c r="D21" s="1320"/>
      <c r="E21" s="670" t="s">
        <v>794</v>
      </c>
      <c r="F21" s="670" t="s">
        <v>746</v>
      </c>
      <c r="G21" s="673" t="s">
        <v>747</v>
      </c>
      <c r="H21" s="673" t="s">
        <v>797</v>
      </c>
      <c r="I21" s="1320"/>
      <c r="J21" s="680">
        <v>2251</v>
      </c>
      <c r="K21" s="683">
        <f t="shared" si="1"/>
        <v>2251</v>
      </c>
    </row>
    <row r="22" spans="1:11">
      <c r="A22" s="681">
        <v>24446</v>
      </c>
      <c r="B22" s="671" t="s">
        <v>798</v>
      </c>
      <c r="C22" s="672" t="s">
        <v>743</v>
      </c>
      <c r="D22" s="1320"/>
      <c r="E22" s="672" t="s">
        <v>794</v>
      </c>
      <c r="F22" s="672" t="s">
        <v>746</v>
      </c>
      <c r="G22" s="671" t="s">
        <v>766</v>
      </c>
      <c r="H22" s="671" t="s">
        <v>778</v>
      </c>
      <c r="I22" s="1320"/>
      <c r="J22" s="680">
        <v>1891</v>
      </c>
      <c r="K22" s="683">
        <f t="shared" si="1"/>
        <v>1891</v>
      </c>
    </row>
    <row r="23" spans="1:11" ht="24.2" customHeight="1">
      <c r="A23" s="681">
        <v>24465</v>
      </c>
      <c r="B23" s="671" t="s">
        <v>799</v>
      </c>
      <c r="C23" s="672" t="s">
        <v>743</v>
      </c>
      <c r="D23" s="1320" t="s">
        <v>800</v>
      </c>
      <c r="E23" s="672" t="s">
        <v>794</v>
      </c>
      <c r="F23" s="672" t="s">
        <v>746</v>
      </c>
      <c r="G23" s="671" t="s">
        <v>747</v>
      </c>
      <c r="H23" s="671" t="s">
        <v>778</v>
      </c>
      <c r="I23" s="1320" t="s">
        <v>770</v>
      </c>
      <c r="J23" s="680">
        <v>2068</v>
      </c>
      <c r="K23" s="683">
        <f t="shared" si="1"/>
        <v>2068</v>
      </c>
    </row>
    <row r="24" spans="1:11" ht="54" customHeight="1">
      <c r="A24" s="681">
        <v>24473</v>
      </c>
      <c r="B24" s="671" t="s">
        <v>801</v>
      </c>
      <c r="C24" s="672" t="s">
        <v>743</v>
      </c>
      <c r="D24" s="1320"/>
      <c r="E24" s="672" t="s">
        <v>794</v>
      </c>
      <c r="F24" s="672" t="s">
        <v>746</v>
      </c>
      <c r="G24" s="671" t="s">
        <v>766</v>
      </c>
      <c r="H24" s="671" t="s">
        <v>778</v>
      </c>
      <c r="I24" s="1320"/>
      <c r="J24" s="680">
        <v>2068</v>
      </c>
      <c r="K24" s="683">
        <f t="shared" si="1"/>
        <v>2068</v>
      </c>
    </row>
    <row r="25" spans="1:11" ht="31.5" customHeight="1">
      <c r="A25" s="681" t="s">
        <v>802</v>
      </c>
      <c r="B25" s="671" t="s">
        <v>803</v>
      </c>
      <c r="C25" s="672" t="s">
        <v>759</v>
      </c>
      <c r="D25" s="1320" t="s">
        <v>800</v>
      </c>
      <c r="E25" s="672" t="s">
        <v>794</v>
      </c>
      <c r="F25" s="672" t="s">
        <v>746</v>
      </c>
      <c r="G25" s="671" t="s">
        <v>747</v>
      </c>
      <c r="H25" s="1320" t="s">
        <v>804</v>
      </c>
      <c r="I25" s="1320"/>
      <c r="J25" s="680">
        <v>2397</v>
      </c>
      <c r="K25" s="683">
        <f t="shared" si="1"/>
        <v>2397</v>
      </c>
    </row>
    <row r="26" spans="1:11" ht="54" customHeight="1">
      <c r="A26" s="681" t="s">
        <v>805</v>
      </c>
      <c r="B26" s="671" t="s">
        <v>806</v>
      </c>
      <c r="C26" s="672" t="s">
        <v>759</v>
      </c>
      <c r="D26" s="1320"/>
      <c r="E26" s="672" t="s">
        <v>794</v>
      </c>
      <c r="F26" s="672" t="s">
        <v>746</v>
      </c>
      <c r="G26" s="671" t="s">
        <v>766</v>
      </c>
      <c r="H26" s="1320"/>
      <c r="I26" s="1320"/>
      <c r="J26" s="680">
        <v>2397</v>
      </c>
      <c r="K26" s="683">
        <f t="shared" si="1"/>
        <v>2397</v>
      </c>
    </row>
    <row r="27" spans="1:11" ht="28.5" customHeight="1">
      <c r="A27" s="681">
        <v>24453</v>
      </c>
      <c r="B27" s="671" t="s">
        <v>807</v>
      </c>
      <c r="C27" s="672" t="s">
        <v>759</v>
      </c>
      <c r="D27" s="1320" t="s">
        <v>808</v>
      </c>
      <c r="E27" s="672" t="s">
        <v>794</v>
      </c>
      <c r="F27" s="672" t="s">
        <v>746</v>
      </c>
      <c r="G27" s="671" t="s">
        <v>747</v>
      </c>
      <c r="H27" s="671" t="s">
        <v>778</v>
      </c>
      <c r="I27" s="1320" t="s">
        <v>809</v>
      </c>
      <c r="J27" s="680">
        <v>2629</v>
      </c>
      <c r="K27" s="683">
        <f t="shared" si="1"/>
        <v>2629</v>
      </c>
    </row>
    <row r="28" spans="1:11" ht="50.25" customHeight="1">
      <c r="A28" s="681">
        <v>24459</v>
      </c>
      <c r="B28" s="671" t="s">
        <v>810</v>
      </c>
      <c r="C28" s="672" t="s">
        <v>759</v>
      </c>
      <c r="D28" s="1320"/>
      <c r="E28" s="672" t="s">
        <v>794</v>
      </c>
      <c r="F28" s="672" t="s">
        <v>811</v>
      </c>
      <c r="G28" s="671" t="s">
        <v>766</v>
      </c>
      <c r="H28" s="671" t="s">
        <v>778</v>
      </c>
      <c r="I28" s="1320"/>
      <c r="J28" s="680">
        <v>2837</v>
      </c>
      <c r="K28" s="683">
        <f t="shared" si="1"/>
        <v>2837</v>
      </c>
    </row>
    <row r="29" spans="1:11" ht="36" customHeight="1">
      <c r="A29" s="681">
        <v>24490</v>
      </c>
      <c r="B29" s="671" t="s">
        <v>812</v>
      </c>
      <c r="C29" s="672" t="s">
        <v>743</v>
      </c>
      <c r="D29" s="1320" t="s">
        <v>813</v>
      </c>
      <c r="E29" s="672" t="s">
        <v>794</v>
      </c>
      <c r="F29" s="672" t="s">
        <v>814</v>
      </c>
      <c r="G29" s="671" t="s">
        <v>747</v>
      </c>
      <c r="H29" s="671" t="s">
        <v>778</v>
      </c>
      <c r="I29" s="1320" t="s">
        <v>770</v>
      </c>
      <c r="J29" s="680">
        <v>2904</v>
      </c>
      <c r="K29" s="683">
        <f t="shared" si="1"/>
        <v>2904</v>
      </c>
    </row>
    <row r="30" spans="1:11" s="678" customFormat="1" ht="45.75" customHeight="1">
      <c r="A30" s="679">
        <v>24498</v>
      </c>
      <c r="B30" s="673" t="s">
        <v>815</v>
      </c>
      <c r="C30" s="670" t="s">
        <v>743</v>
      </c>
      <c r="D30" s="1320"/>
      <c r="E30" s="670" t="s">
        <v>794</v>
      </c>
      <c r="F30" s="670" t="s">
        <v>814</v>
      </c>
      <c r="G30" s="673" t="s">
        <v>766</v>
      </c>
      <c r="H30" s="673" t="s">
        <v>778</v>
      </c>
      <c r="I30" s="1320"/>
      <c r="J30" s="680">
        <v>2904</v>
      </c>
      <c r="K30" s="683">
        <f t="shared" si="1"/>
        <v>2904</v>
      </c>
    </row>
    <row r="31" spans="1:11" ht="52.5" customHeight="1">
      <c r="A31" s="681">
        <v>2245</v>
      </c>
      <c r="B31" s="671" t="s">
        <v>816</v>
      </c>
      <c r="C31" s="672" t="s">
        <v>759</v>
      </c>
      <c r="D31" s="1320" t="s">
        <v>817</v>
      </c>
      <c r="E31" s="672" t="s">
        <v>794</v>
      </c>
      <c r="F31" s="672" t="s">
        <v>814</v>
      </c>
      <c r="G31" s="671" t="s">
        <v>747</v>
      </c>
      <c r="H31" s="671" t="s">
        <v>778</v>
      </c>
      <c r="I31" s="1320"/>
      <c r="J31" s="680">
        <v>5935</v>
      </c>
      <c r="K31" s="683">
        <f t="shared" si="1"/>
        <v>5935</v>
      </c>
    </row>
    <row r="32" spans="1:11" ht="58.5" customHeight="1">
      <c r="A32" s="681">
        <v>2214</v>
      </c>
      <c r="B32" s="671" t="s">
        <v>818</v>
      </c>
      <c r="C32" s="672" t="s">
        <v>759</v>
      </c>
      <c r="D32" s="1320"/>
      <c r="E32" s="672" t="s">
        <v>819</v>
      </c>
      <c r="F32" s="672" t="s">
        <v>820</v>
      </c>
      <c r="G32" s="671" t="s">
        <v>766</v>
      </c>
      <c r="H32" s="671" t="s">
        <v>778</v>
      </c>
      <c r="I32" s="1320"/>
      <c r="J32" s="680">
        <v>5935</v>
      </c>
      <c r="K32" s="683">
        <f t="shared" si="1"/>
        <v>5935</v>
      </c>
    </row>
    <row r="33" spans="1:11" ht="54" customHeight="1">
      <c r="A33" s="681">
        <v>2244</v>
      </c>
      <c r="B33" s="671" t="s">
        <v>821</v>
      </c>
      <c r="C33" s="672" t="s">
        <v>759</v>
      </c>
      <c r="D33" s="1320" t="s">
        <v>822</v>
      </c>
      <c r="E33" s="672" t="s">
        <v>794</v>
      </c>
      <c r="F33" s="672" t="s">
        <v>814</v>
      </c>
      <c r="G33" s="671" t="s">
        <v>747</v>
      </c>
      <c r="H33" s="671" t="s">
        <v>778</v>
      </c>
      <c r="I33" s="1320"/>
      <c r="J33" s="680">
        <v>7686</v>
      </c>
      <c r="K33" s="683">
        <f t="shared" si="1"/>
        <v>7686</v>
      </c>
    </row>
    <row r="34" spans="1:11" ht="63.75" customHeight="1">
      <c r="A34" s="681">
        <v>2211</v>
      </c>
      <c r="B34" s="671" t="s">
        <v>823</v>
      </c>
      <c r="C34" s="672" t="s">
        <v>759</v>
      </c>
      <c r="D34" s="1320"/>
      <c r="E34" s="672" t="s">
        <v>819</v>
      </c>
      <c r="F34" s="672" t="s">
        <v>820</v>
      </c>
      <c r="G34" s="671" t="s">
        <v>766</v>
      </c>
      <c r="H34" s="671" t="s">
        <v>778</v>
      </c>
      <c r="I34" s="1320"/>
      <c r="J34" s="680">
        <v>7686</v>
      </c>
      <c r="K34" s="683">
        <f t="shared" si="1"/>
        <v>7686</v>
      </c>
    </row>
    <row r="35" spans="1:11" ht="63.75" customHeight="1">
      <c r="A35" s="681">
        <v>2247</v>
      </c>
      <c r="B35" s="671" t="s">
        <v>824</v>
      </c>
      <c r="C35" s="672" t="s">
        <v>759</v>
      </c>
      <c r="D35" s="1320" t="s">
        <v>825</v>
      </c>
      <c r="E35" s="672" t="s">
        <v>794</v>
      </c>
      <c r="F35" s="672" t="s">
        <v>814</v>
      </c>
      <c r="G35" s="671" t="s">
        <v>747</v>
      </c>
      <c r="H35" s="671" t="s">
        <v>778</v>
      </c>
      <c r="I35" s="1320"/>
      <c r="J35" s="680">
        <v>6314</v>
      </c>
      <c r="K35" s="683">
        <f t="shared" si="1"/>
        <v>6314</v>
      </c>
    </row>
    <row r="36" spans="1:11" ht="63.75" customHeight="1">
      <c r="A36" s="681">
        <v>2216</v>
      </c>
      <c r="B36" s="671" t="s">
        <v>826</v>
      </c>
      <c r="C36" s="672" t="s">
        <v>759</v>
      </c>
      <c r="D36" s="1320"/>
      <c r="E36" s="672" t="s">
        <v>819</v>
      </c>
      <c r="F36" s="672" t="s">
        <v>820</v>
      </c>
      <c r="G36" s="671" t="s">
        <v>766</v>
      </c>
      <c r="H36" s="671" t="s">
        <v>778</v>
      </c>
      <c r="I36" s="1320"/>
      <c r="J36" s="680">
        <v>6314</v>
      </c>
      <c r="K36" s="683">
        <f t="shared" si="1"/>
        <v>6314</v>
      </c>
    </row>
    <row r="37" spans="1:11" ht="186.75" customHeight="1">
      <c r="A37" s="681" t="s">
        <v>4501</v>
      </c>
      <c r="B37" s="671" t="s">
        <v>827</v>
      </c>
      <c r="C37" s="672" t="s">
        <v>743</v>
      </c>
      <c r="D37" s="671" t="s">
        <v>828</v>
      </c>
      <c r="E37" s="672" t="s">
        <v>819</v>
      </c>
      <c r="F37" s="672" t="s">
        <v>820</v>
      </c>
      <c r="G37" s="671" t="s">
        <v>766</v>
      </c>
      <c r="H37" s="671" t="s">
        <v>829</v>
      </c>
      <c r="I37" s="1320"/>
      <c r="J37" s="682">
        <v>11181</v>
      </c>
      <c r="K37" s="683">
        <f t="shared" si="1"/>
        <v>11181</v>
      </c>
    </row>
    <row r="38" spans="1:11" ht="141" customHeight="1">
      <c r="A38" s="681" t="s">
        <v>4502</v>
      </c>
      <c r="B38" s="671" t="s">
        <v>830</v>
      </c>
      <c r="C38" s="672" t="s">
        <v>759</v>
      </c>
      <c r="D38" s="671" t="s">
        <v>831</v>
      </c>
      <c r="E38" s="672" t="s">
        <v>819</v>
      </c>
      <c r="F38" s="672" t="s">
        <v>832</v>
      </c>
      <c r="G38" s="671" t="s">
        <v>766</v>
      </c>
      <c r="H38" s="671" t="s">
        <v>778</v>
      </c>
      <c r="I38" s="1320"/>
      <c r="J38" s="682">
        <v>9931</v>
      </c>
      <c r="K38" s="683">
        <f t="shared" si="1"/>
        <v>9931</v>
      </c>
    </row>
    <row r="39" spans="1:11" ht="148.5" customHeight="1">
      <c r="A39" s="681" t="s">
        <v>4503</v>
      </c>
      <c r="B39" s="671" t="s">
        <v>833</v>
      </c>
      <c r="C39" s="672" t="s">
        <v>759</v>
      </c>
      <c r="D39" s="671" t="s">
        <v>834</v>
      </c>
      <c r="E39" s="672" t="s">
        <v>819</v>
      </c>
      <c r="F39" s="672" t="s">
        <v>832</v>
      </c>
      <c r="G39" s="671" t="s">
        <v>766</v>
      </c>
      <c r="H39" s="671" t="s">
        <v>778</v>
      </c>
      <c r="I39" s="1320"/>
      <c r="J39" s="682">
        <v>13377</v>
      </c>
      <c r="K39" s="683">
        <f t="shared" si="1"/>
        <v>13377</v>
      </c>
    </row>
    <row r="40" spans="1:11">
      <c r="A40" s="681" t="s">
        <v>4504</v>
      </c>
      <c r="B40" s="671" t="s">
        <v>835</v>
      </c>
      <c r="C40" s="672"/>
      <c r="D40" s="1320" t="s">
        <v>836</v>
      </c>
      <c r="E40" s="672" t="s">
        <v>794</v>
      </c>
      <c r="F40" s="672"/>
      <c r="G40" s="671" t="s">
        <v>747</v>
      </c>
      <c r="H40" s="671" t="s">
        <v>778</v>
      </c>
      <c r="I40" s="1320"/>
      <c r="J40" s="682">
        <v>12102</v>
      </c>
      <c r="K40" s="683">
        <f t="shared" si="1"/>
        <v>12102</v>
      </c>
    </row>
    <row r="41" spans="1:11" ht="111" customHeight="1">
      <c r="A41" s="681" t="s">
        <v>4505</v>
      </c>
      <c r="B41" s="671" t="s">
        <v>837</v>
      </c>
      <c r="C41" s="672"/>
      <c r="D41" s="1320"/>
      <c r="E41" s="672" t="s">
        <v>819</v>
      </c>
      <c r="F41" s="672" t="s">
        <v>832</v>
      </c>
      <c r="G41" s="671" t="s">
        <v>766</v>
      </c>
      <c r="H41" s="671" t="s">
        <v>778</v>
      </c>
      <c r="I41" s="1320"/>
      <c r="J41" s="682">
        <v>10858</v>
      </c>
      <c r="K41" s="683">
        <f t="shared" si="1"/>
        <v>10858</v>
      </c>
    </row>
    <row r="42" spans="1:11" ht="228.75" customHeight="1">
      <c r="A42" s="681" t="s">
        <v>4506</v>
      </c>
      <c r="B42" s="671" t="s">
        <v>838</v>
      </c>
      <c r="C42" s="672" t="s">
        <v>759</v>
      </c>
      <c r="D42" s="671" t="s">
        <v>839</v>
      </c>
      <c r="E42" s="672" t="s">
        <v>819</v>
      </c>
      <c r="F42" s="672" t="s">
        <v>832</v>
      </c>
      <c r="G42" s="671" t="s">
        <v>766</v>
      </c>
      <c r="H42" s="671" t="s">
        <v>829</v>
      </c>
      <c r="I42" s="1320"/>
      <c r="J42" s="682">
        <v>21521</v>
      </c>
      <c r="K42" s="683">
        <f t="shared" si="1"/>
        <v>21521</v>
      </c>
    </row>
    <row r="43" spans="1:11">
      <c r="A43" s="1331" t="s">
        <v>840</v>
      </c>
      <c r="B43" s="1331"/>
      <c r="C43" s="1331"/>
      <c r="D43" s="1331"/>
      <c r="E43" s="1331"/>
      <c r="F43" s="1331"/>
      <c r="G43" s="1331"/>
      <c r="H43" s="1331"/>
      <c r="I43" s="1331"/>
      <c r="J43" s="1331"/>
      <c r="K43" s="1331"/>
    </row>
    <row r="44" spans="1:11" s="678" customFormat="1" ht="30">
      <c r="A44" s="679" t="s">
        <v>4507</v>
      </c>
      <c r="B44" s="673" t="s">
        <v>841</v>
      </c>
      <c r="C44" s="670" t="s">
        <v>743</v>
      </c>
      <c r="D44" s="673" t="s">
        <v>842</v>
      </c>
      <c r="E44" s="670" t="s">
        <v>745</v>
      </c>
      <c r="F44" s="670" t="s">
        <v>746</v>
      </c>
      <c r="G44" s="673" t="s">
        <v>747</v>
      </c>
      <c r="H44" s="670" t="s">
        <v>843</v>
      </c>
      <c r="I44" s="673" t="s">
        <v>844</v>
      </c>
      <c r="J44" s="680">
        <v>1080</v>
      </c>
      <c r="K44" s="683">
        <f t="shared" ref="K44:K53" si="2">J44*(1-$N$2)</f>
        <v>1080</v>
      </c>
    </row>
    <row r="45" spans="1:11" s="678" customFormat="1" ht="30">
      <c r="A45" s="679">
        <v>22382</v>
      </c>
      <c r="B45" s="673" t="s">
        <v>845</v>
      </c>
      <c r="C45" s="670" t="s">
        <v>743</v>
      </c>
      <c r="D45" s="673" t="s">
        <v>846</v>
      </c>
      <c r="E45" s="670" t="s">
        <v>745</v>
      </c>
      <c r="F45" s="670" t="s">
        <v>754</v>
      </c>
      <c r="G45" s="673" t="s">
        <v>747</v>
      </c>
      <c r="H45" s="670" t="s">
        <v>843</v>
      </c>
      <c r="I45" s="673" t="s">
        <v>847</v>
      </c>
      <c r="J45" s="680">
        <v>1574</v>
      </c>
      <c r="K45" s="683">
        <f t="shared" si="2"/>
        <v>1574</v>
      </c>
    </row>
    <row r="46" spans="1:11" s="678" customFormat="1" ht="31.5" customHeight="1">
      <c r="A46" s="679">
        <v>22430</v>
      </c>
      <c r="B46" s="673" t="s">
        <v>848</v>
      </c>
      <c r="C46" s="670" t="s">
        <v>743</v>
      </c>
      <c r="D46" s="673" t="s">
        <v>849</v>
      </c>
      <c r="E46" s="670" t="s">
        <v>745</v>
      </c>
      <c r="F46" s="670" t="s">
        <v>850</v>
      </c>
      <c r="G46" s="673" t="s">
        <v>747</v>
      </c>
      <c r="H46" s="670" t="s">
        <v>843</v>
      </c>
      <c r="I46" s="1320" t="s">
        <v>851</v>
      </c>
      <c r="J46" s="680">
        <v>1958</v>
      </c>
      <c r="K46" s="683">
        <f t="shared" si="2"/>
        <v>1958</v>
      </c>
    </row>
    <row r="47" spans="1:11" s="678" customFormat="1" ht="30">
      <c r="A47" s="679">
        <v>22437</v>
      </c>
      <c r="B47" s="673" t="s">
        <v>852</v>
      </c>
      <c r="C47" s="670" t="s">
        <v>743</v>
      </c>
      <c r="D47" s="673" t="s">
        <v>849</v>
      </c>
      <c r="E47" s="673" t="s">
        <v>853</v>
      </c>
      <c r="F47" s="670" t="s">
        <v>854</v>
      </c>
      <c r="G47" s="673" t="s">
        <v>766</v>
      </c>
      <c r="H47" s="670" t="s">
        <v>843</v>
      </c>
      <c r="I47" s="1320"/>
      <c r="J47" s="680">
        <v>2330</v>
      </c>
      <c r="K47" s="683">
        <f t="shared" si="2"/>
        <v>2330</v>
      </c>
    </row>
    <row r="48" spans="1:11" ht="30">
      <c r="A48" s="681">
        <v>22411</v>
      </c>
      <c r="B48" s="671" t="s">
        <v>855</v>
      </c>
      <c r="C48" s="672" t="s">
        <v>759</v>
      </c>
      <c r="D48" s="671" t="s">
        <v>849</v>
      </c>
      <c r="E48" s="671" t="s">
        <v>856</v>
      </c>
      <c r="F48" s="672" t="s">
        <v>769</v>
      </c>
      <c r="G48" s="671" t="s">
        <v>747</v>
      </c>
      <c r="H48" s="672" t="s">
        <v>843</v>
      </c>
      <c r="I48" s="1320"/>
      <c r="J48" s="680">
        <v>3111</v>
      </c>
      <c r="K48" s="683">
        <f t="shared" si="2"/>
        <v>3111</v>
      </c>
    </row>
    <row r="49" spans="1:12" ht="42" customHeight="1">
      <c r="A49" s="681" t="s">
        <v>4508</v>
      </c>
      <c r="B49" s="671" t="s">
        <v>857</v>
      </c>
      <c r="C49" s="672" t="s">
        <v>759</v>
      </c>
      <c r="D49" s="671" t="s">
        <v>858</v>
      </c>
      <c r="E49" s="672" t="s">
        <v>745</v>
      </c>
      <c r="F49" s="672" t="s">
        <v>814</v>
      </c>
      <c r="G49" s="671" t="s">
        <v>747</v>
      </c>
      <c r="H49" s="672" t="s">
        <v>843</v>
      </c>
      <c r="I49" s="1328" t="s">
        <v>859</v>
      </c>
      <c r="J49" s="682">
        <v>3587</v>
      </c>
      <c r="K49" s="683">
        <f t="shared" si="2"/>
        <v>3587</v>
      </c>
    </row>
    <row r="50" spans="1:12" ht="30">
      <c r="A50" s="681" t="s">
        <v>860</v>
      </c>
      <c r="B50" s="671" t="s">
        <v>861</v>
      </c>
      <c r="C50" s="672" t="s">
        <v>759</v>
      </c>
      <c r="D50" s="671" t="s">
        <v>858</v>
      </c>
      <c r="E50" s="671" t="s">
        <v>853</v>
      </c>
      <c r="F50" s="672" t="s">
        <v>832</v>
      </c>
      <c r="G50" s="671" t="s">
        <v>766</v>
      </c>
      <c r="H50" s="672" t="s">
        <v>843</v>
      </c>
      <c r="I50" s="1328"/>
      <c r="J50" s="680">
        <v>3459</v>
      </c>
      <c r="K50" s="683">
        <f t="shared" si="2"/>
        <v>3459</v>
      </c>
    </row>
    <row r="51" spans="1:12" ht="30">
      <c r="A51" s="681" t="s">
        <v>862</v>
      </c>
      <c r="B51" s="671" t="s">
        <v>863</v>
      </c>
      <c r="C51" s="672" t="s">
        <v>759</v>
      </c>
      <c r="D51" s="671" t="s">
        <v>864</v>
      </c>
      <c r="E51" s="671" t="s">
        <v>853</v>
      </c>
      <c r="F51" s="672" t="s">
        <v>865</v>
      </c>
      <c r="G51" s="671" t="s">
        <v>766</v>
      </c>
      <c r="H51" s="672" t="s">
        <v>843</v>
      </c>
      <c r="I51" s="671" t="s">
        <v>866</v>
      </c>
      <c r="J51" s="680">
        <v>4087</v>
      </c>
      <c r="K51" s="683">
        <f t="shared" si="2"/>
        <v>4087</v>
      </c>
    </row>
    <row r="52" spans="1:12" ht="30">
      <c r="A52" s="681">
        <v>21291</v>
      </c>
      <c r="B52" s="671" t="s">
        <v>867</v>
      </c>
      <c r="C52" s="672" t="s">
        <v>759</v>
      </c>
      <c r="D52" s="671" t="s">
        <v>868</v>
      </c>
      <c r="E52" s="671" t="s">
        <v>853</v>
      </c>
      <c r="F52" s="672" t="s">
        <v>869</v>
      </c>
      <c r="G52" s="671" t="s">
        <v>766</v>
      </c>
      <c r="H52" s="672" t="s">
        <v>843</v>
      </c>
      <c r="I52" s="671" t="s">
        <v>870</v>
      </c>
      <c r="J52" s="680">
        <v>5795</v>
      </c>
      <c r="K52" s="683">
        <f t="shared" si="2"/>
        <v>5795</v>
      </c>
    </row>
    <row r="53" spans="1:12" ht="37.5" customHeight="1">
      <c r="A53" s="681">
        <v>21391</v>
      </c>
      <c r="B53" s="671" t="s">
        <v>871</v>
      </c>
      <c r="C53" s="672" t="s">
        <v>759</v>
      </c>
      <c r="D53" s="671" t="s">
        <v>872</v>
      </c>
      <c r="E53" s="671" t="s">
        <v>853</v>
      </c>
      <c r="F53" s="672" t="s">
        <v>873</v>
      </c>
      <c r="G53" s="671" t="s">
        <v>766</v>
      </c>
      <c r="H53" s="672" t="s">
        <v>843</v>
      </c>
      <c r="I53" s="671" t="s">
        <v>874</v>
      </c>
      <c r="J53" s="680">
        <v>7418</v>
      </c>
      <c r="K53" s="683">
        <f t="shared" si="2"/>
        <v>7418</v>
      </c>
    </row>
    <row r="54" spans="1:12">
      <c r="A54" s="1331" t="s">
        <v>875</v>
      </c>
      <c r="B54" s="1331"/>
      <c r="C54" s="1331"/>
      <c r="D54" s="1331"/>
      <c r="E54" s="1331"/>
      <c r="F54" s="1331"/>
      <c r="G54" s="1331"/>
      <c r="H54" s="1331"/>
      <c r="I54" s="1331"/>
      <c r="J54" s="1331"/>
      <c r="K54" s="1331"/>
    </row>
    <row r="55" spans="1:12" ht="30">
      <c r="A55" s="681">
        <v>51491</v>
      </c>
      <c r="B55" s="671" t="s">
        <v>876</v>
      </c>
      <c r="C55" s="672" t="s">
        <v>759</v>
      </c>
      <c r="D55" s="671" t="s">
        <v>877</v>
      </c>
      <c r="E55" s="671" t="s">
        <v>853</v>
      </c>
      <c r="F55" s="672" t="s">
        <v>832</v>
      </c>
      <c r="G55" s="671" t="s">
        <v>766</v>
      </c>
      <c r="H55" s="671" t="s">
        <v>878</v>
      </c>
      <c r="I55" s="671" t="s">
        <v>879</v>
      </c>
      <c r="J55" s="680">
        <v>9303</v>
      </c>
      <c r="K55" s="683">
        <f>J55*(1-$N$2)</f>
        <v>9303</v>
      </c>
    </row>
    <row r="56" spans="1:12" ht="30">
      <c r="A56" s="681" t="s">
        <v>880</v>
      </c>
      <c r="B56" s="671" t="s">
        <v>881</v>
      </c>
      <c r="C56" s="672" t="s">
        <v>759</v>
      </c>
      <c r="D56" s="671" t="s">
        <v>882</v>
      </c>
      <c r="E56" s="671" t="s">
        <v>853</v>
      </c>
      <c r="F56" s="672" t="s">
        <v>883</v>
      </c>
      <c r="G56" s="671" t="s">
        <v>766</v>
      </c>
      <c r="H56" s="671" t="s">
        <v>878</v>
      </c>
      <c r="I56" s="671" t="s">
        <v>884</v>
      </c>
      <c r="J56" s="680">
        <v>14183</v>
      </c>
      <c r="K56" s="683">
        <f>J56*(1-$N$2)</f>
        <v>14183</v>
      </c>
      <c r="L56" s="684"/>
    </row>
    <row r="57" spans="1:12" ht="30">
      <c r="A57" s="681" t="s">
        <v>885</v>
      </c>
      <c r="B57" s="671" t="s">
        <v>886</v>
      </c>
      <c r="C57" s="672" t="s">
        <v>759</v>
      </c>
      <c r="D57" s="671" t="s">
        <v>887</v>
      </c>
      <c r="E57" s="671" t="s">
        <v>853</v>
      </c>
      <c r="F57" s="672" t="s">
        <v>888</v>
      </c>
      <c r="G57" s="671" t="s">
        <v>766</v>
      </c>
      <c r="H57" s="671" t="s">
        <v>878</v>
      </c>
      <c r="I57" s="671" t="s">
        <v>889</v>
      </c>
      <c r="J57" s="680">
        <v>17812</v>
      </c>
      <c r="K57" s="683">
        <f>J57*(1-$N$2)</f>
        <v>17812</v>
      </c>
      <c r="L57" s="684"/>
    </row>
    <row r="58" spans="1:12" ht="30">
      <c r="A58" s="681" t="s">
        <v>890</v>
      </c>
      <c r="B58" s="671" t="s">
        <v>891</v>
      </c>
      <c r="C58" s="672" t="s">
        <v>759</v>
      </c>
      <c r="D58" s="671" t="s">
        <v>892</v>
      </c>
      <c r="E58" s="671" t="s">
        <v>853</v>
      </c>
      <c r="F58" s="672" t="s">
        <v>893</v>
      </c>
      <c r="G58" s="671" t="s">
        <v>766</v>
      </c>
      <c r="H58" s="671" t="s">
        <v>878</v>
      </c>
      <c r="I58" s="671" t="s">
        <v>894</v>
      </c>
      <c r="J58" s="680">
        <v>23973</v>
      </c>
      <c r="K58" s="683">
        <f>J58*(1-$N$2)</f>
        <v>23973</v>
      </c>
      <c r="L58" s="684"/>
    </row>
    <row r="59" spans="1:12" ht="30">
      <c r="A59" s="681" t="s">
        <v>895</v>
      </c>
      <c r="B59" s="671" t="s">
        <v>896</v>
      </c>
      <c r="C59" s="672" t="s">
        <v>759</v>
      </c>
      <c r="D59" s="671" t="s">
        <v>897</v>
      </c>
      <c r="E59" s="671" t="s">
        <v>853</v>
      </c>
      <c r="F59" s="672" t="s">
        <v>898</v>
      </c>
      <c r="G59" s="671" t="s">
        <v>766</v>
      </c>
      <c r="H59" s="671" t="s">
        <v>878</v>
      </c>
      <c r="I59" s="671" t="s">
        <v>899</v>
      </c>
      <c r="J59" s="680">
        <v>30988</v>
      </c>
      <c r="K59" s="683">
        <f>J59*(1-$N$2)</f>
        <v>30988</v>
      </c>
      <c r="L59" s="684"/>
    </row>
    <row r="60" spans="1:12">
      <c r="A60" s="1331">
        <v>3904</v>
      </c>
      <c r="B60" s="1331"/>
      <c r="C60" s="1331"/>
      <c r="D60" s="1331"/>
      <c r="E60" s="1331"/>
      <c r="F60" s="1331"/>
      <c r="G60" s="1331"/>
      <c r="H60" s="1331"/>
      <c r="I60" s="1331"/>
      <c r="J60" s="1331"/>
      <c r="K60" s="1331"/>
    </row>
    <row r="61" spans="1:12" ht="148.5" customHeight="1">
      <c r="A61" s="681" t="s">
        <v>900</v>
      </c>
      <c r="B61" s="671" t="s">
        <v>901</v>
      </c>
      <c r="C61" s="672" t="s">
        <v>743</v>
      </c>
      <c r="D61" s="671" t="s">
        <v>902</v>
      </c>
      <c r="E61" s="671" t="s">
        <v>903</v>
      </c>
      <c r="F61" s="672" t="s">
        <v>904</v>
      </c>
      <c r="G61" s="671" t="s">
        <v>747</v>
      </c>
      <c r="H61" s="671" t="s">
        <v>905</v>
      </c>
      <c r="I61" s="672" t="s">
        <v>906</v>
      </c>
      <c r="J61" s="680">
        <v>3904</v>
      </c>
      <c r="K61" s="683">
        <f>J61*(1-$N$2)</f>
        <v>3904</v>
      </c>
    </row>
    <row r="62" spans="1:12">
      <c r="A62" s="1332" t="s">
        <v>43</v>
      </c>
      <c r="B62" s="1332"/>
      <c r="C62" s="1332"/>
      <c r="D62" s="1332"/>
      <c r="E62" s="1332"/>
      <c r="F62" s="1332"/>
      <c r="G62" s="1332"/>
      <c r="H62" s="1332"/>
      <c r="I62" s="1332"/>
      <c r="J62" s="1332"/>
      <c r="K62" s="1332"/>
    </row>
    <row r="63" spans="1:12" ht="39.75" customHeight="1">
      <c r="A63" s="681" t="s">
        <v>4509</v>
      </c>
      <c r="B63" s="671" t="s">
        <v>907</v>
      </c>
      <c r="C63" s="672" t="s">
        <v>743</v>
      </c>
      <c r="D63" s="1320" t="s">
        <v>908</v>
      </c>
      <c r="E63" s="1328" t="s">
        <v>909</v>
      </c>
      <c r="F63" s="1328" t="s">
        <v>850</v>
      </c>
      <c r="G63" s="1320" t="s">
        <v>747</v>
      </c>
      <c r="H63" s="1320" t="s">
        <v>910</v>
      </c>
      <c r="I63" s="1328" t="s">
        <v>911</v>
      </c>
      <c r="J63" s="682">
        <v>1757</v>
      </c>
      <c r="K63" s="677">
        <f t="shared" ref="K63:K72" si="3">J63*(1-$N$2)</f>
        <v>1757</v>
      </c>
    </row>
    <row r="64" spans="1:12" ht="27.75" customHeight="1">
      <c r="A64" s="681" t="s">
        <v>4510</v>
      </c>
      <c r="B64" s="671" t="s">
        <v>912</v>
      </c>
      <c r="C64" s="672" t="s">
        <v>759</v>
      </c>
      <c r="D64" s="1320"/>
      <c r="E64" s="1328"/>
      <c r="F64" s="1328"/>
      <c r="G64" s="1320"/>
      <c r="H64" s="1320"/>
      <c r="I64" s="1328"/>
      <c r="J64" s="682">
        <v>2458</v>
      </c>
      <c r="K64" s="677">
        <f t="shared" si="3"/>
        <v>2458</v>
      </c>
    </row>
    <row r="65" spans="1:12" s="678" customFormat="1" ht="39.75" customHeight="1">
      <c r="A65" s="679">
        <v>33197</v>
      </c>
      <c r="B65" s="673" t="s">
        <v>913</v>
      </c>
      <c r="C65" s="670" t="s">
        <v>743</v>
      </c>
      <c r="D65" s="1322" t="s">
        <v>914</v>
      </c>
      <c r="E65" s="1326" t="s">
        <v>909</v>
      </c>
      <c r="F65" s="1326" t="s">
        <v>814</v>
      </c>
      <c r="G65" s="1322" t="s">
        <v>747</v>
      </c>
      <c r="H65" s="1322" t="s">
        <v>910</v>
      </c>
      <c r="I65" s="1326" t="s">
        <v>915</v>
      </c>
      <c r="J65" s="680">
        <v>1891</v>
      </c>
      <c r="K65" s="677">
        <f t="shared" si="3"/>
        <v>1891</v>
      </c>
    </row>
    <row r="66" spans="1:12" s="678" customFormat="1" ht="23.25" customHeight="1">
      <c r="A66" s="679">
        <v>2341</v>
      </c>
      <c r="B66" s="673" t="s">
        <v>916</v>
      </c>
      <c r="C66" s="670" t="s">
        <v>759</v>
      </c>
      <c r="D66" s="1322"/>
      <c r="E66" s="1326"/>
      <c r="F66" s="1326"/>
      <c r="G66" s="1322"/>
      <c r="H66" s="1322"/>
      <c r="I66" s="1326"/>
      <c r="J66" s="680">
        <v>2769</v>
      </c>
      <c r="K66" s="677">
        <f t="shared" si="3"/>
        <v>2769</v>
      </c>
    </row>
    <row r="67" spans="1:12" s="678" customFormat="1" ht="39.75" customHeight="1">
      <c r="A67" s="679">
        <v>33208</v>
      </c>
      <c r="B67" s="673" t="s">
        <v>917</v>
      </c>
      <c r="C67" s="670" t="s">
        <v>759</v>
      </c>
      <c r="D67" s="1320" t="s">
        <v>918</v>
      </c>
      <c r="E67" s="1328" t="s">
        <v>909</v>
      </c>
      <c r="F67" s="1328" t="s">
        <v>854</v>
      </c>
      <c r="G67" s="1320" t="s">
        <v>747</v>
      </c>
      <c r="H67" s="1320" t="s">
        <v>910</v>
      </c>
      <c r="I67" s="1328" t="s">
        <v>919</v>
      </c>
      <c r="J67" s="680">
        <v>2422</v>
      </c>
      <c r="K67" s="677">
        <f t="shared" si="3"/>
        <v>2422</v>
      </c>
    </row>
    <row r="68" spans="1:12" ht="30">
      <c r="A68" s="681">
        <v>2343</v>
      </c>
      <c r="B68" s="671" t="s">
        <v>920</v>
      </c>
      <c r="C68" s="672" t="s">
        <v>759</v>
      </c>
      <c r="D68" s="1320"/>
      <c r="E68" s="1328"/>
      <c r="F68" s="1328"/>
      <c r="G68" s="1320"/>
      <c r="H68" s="1320"/>
      <c r="I68" s="1328"/>
      <c r="J68" s="680">
        <v>3294</v>
      </c>
      <c r="K68" s="677">
        <f t="shared" si="3"/>
        <v>3294</v>
      </c>
    </row>
    <row r="69" spans="1:12" ht="39.75" customHeight="1">
      <c r="A69" s="681">
        <v>33215</v>
      </c>
      <c r="B69" s="671" t="s">
        <v>921</v>
      </c>
      <c r="C69" s="672" t="s">
        <v>759</v>
      </c>
      <c r="D69" s="1320" t="s">
        <v>918</v>
      </c>
      <c r="E69" s="1328" t="s">
        <v>853</v>
      </c>
      <c r="F69" s="1328" t="s">
        <v>769</v>
      </c>
      <c r="G69" s="1320" t="s">
        <v>766</v>
      </c>
      <c r="H69" s="1320" t="s">
        <v>910</v>
      </c>
      <c r="I69" s="1328"/>
      <c r="J69" s="680">
        <v>2422</v>
      </c>
      <c r="K69" s="677">
        <f t="shared" si="3"/>
        <v>2422</v>
      </c>
    </row>
    <row r="70" spans="1:12" ht="30">
      <c r="A70" s="681">
        <v>2342</v>
      </c>
      <c r="B70" s="671" t="s">
        <v>922</v>
      </c>
      <c r="C70" s="672" t="s">
        <v>759</v>
      </c>
      <c r="D70" s="1320"/>
      <c r="E70" s="1328"/>
      <c r="F70" s="1328"/>
      <c r="G70" s="1320"/>
      <c r="H70" s="1320"/>
      <c r="I70" s="1328"/>
      <c r="J70" s="680">
        <v>3294</v>
      </c>
      <c r="K70" s="677">
        <f t="shared" si="3"/>
        <v>3294</v>
      </c>
    </row>
    <row r="71" spans="1:12" ht="39.75" customHeight="1">
      <c r="A71" s="681" t="s">
        <v>923</v>
      </c>
      <c r="B71" s="671" t="s">
        <v>924</v>
      </c>
      <c r="C71" s="672" t="s">
        <v>759</v>
      </c>
      <c r="D71" s="1320" t="s">
        <v>925</v>
      </c>
      <c r="E71" s="1328" t="s">
        <v>853</v>
      </c>
      <c r="F71" s="1328" t="s">
        <v>832</v>
      </c>
      <c r="G71" s="1320" t="s">
        <v>766</v>
      </c>
      <c r="H71" s="1320" t="s">
        <v>910</v>
      </c>
      <c r="I71" s="1328" t="s">
        <v>926</v>
      </c>
      <c r="J71" s="680">
        <v>3800</v>
      </c>
      <c r="K71" s="677">
        <f t="shared" si="3"/>
        <v>3800</v>
      </c>
    </row>
    <row r="72" spans="1:12" ht="30">
      <c r="A72" s="681" t="s">
        <v>4511</v>
      </c>
      <c r="B72" s="671" t="s">
        <v>927</v>
      </c>
      <c r="C72" s="672" t="s">
        <v>759</v>
      </c>
      <c r="D72" s="1320"/>
      <c r="E72" s="1328"/>
      <c r="F72" s="1328"/>
      <c r="G72" s="1320"/>
      <c r="H72" s="1320"/>
      <c r="I72" s="1328"/>
      <c r="J72" s="682">
        <v>5008</v>
      </c>
      <c r="K72" s="677">
        <f t="shared" si="3"/>
        <v>5008</v>
      </c>
    </row>
    <row r="73" spans="1:12">
      <c r="A73" s="1330" t="s">
        <v>44</v>
      </c>
      <c r="B73" s="1330"/>
      <c r="C73" s="1330"/>
      <c r="D73" s="1330"/>
      <c r="E73" s="1330"/>
      <c r="F73" s="1330"/>
      <c r="G73" s="1330"/>
      <c r="H73" s="1330"/>
      <c r="I73" s="1330"/>
      <c r="J73" s="1330"/>
      <c r="K73" s="1330"/>
    </row>
    <row r="74" spans="1:12" s="678" customFormat="1" ht="45" customHeight="1">
      <c r="A74" s="675">
        <v>34900</v>
      </c>
      <c r="B74" s="676" t="s">
        <v>928</v>
      </c>
      <c r="C74" s="670" t="s">
        <v>743</v>
      </c>
      <c r="D74" s="1322" t="s">
        <v>929</v>
      </c>
      <c r="E74" s="1326" t="s">
        <v>930</v>
      </c>
      <c r="F74" s="1326" t="s">
        <v>931</v>
      </c>
      <c r="G74" s="1322" t="s">
        <v>747</v>
      </c>
      <c r="H74" s="1322" t="s">
        <v>932</v>
      </c>
      <c r="I74" s="670"/>
      <c r="J74" s="680">
        <v>360</v>
      </c>
      <c r="K74" s="683">
        <f t="shared" ref="K74:K97" si="4">J74*(1-$N$2)</f>
        <v>360</v>
      </c>
      <c r="L74" s="685" t="s">
        <v>933</v>
      </c>
    </row>
    <row r="75" spans="1:12" s="678" customFormat="1" ht="24.75" customHeight="1">
      <c r="A75" s="675">
        <v>34950</v>
      </c>
      <c r="B75" s="676" t="s">
        <v>934</v>
      </c>
      <c r="C75" s="670" t="s">
        <v>759</v>
      </c>
      <c r="D75" s="1322"/>
      <c r="E75" s="1326"/>
      <c r="F75" s="1326"/>
      <c r="G75" s="1322"/>
      <c r="H75" s="1322"/>
      <c r="I75" s="670"/>
      <c r="J75" s="680">
        <v>354</v>
      </c>
      <c r="K75" s="683">
        <f t="shared" si="4"/>
        <v>354</v>
      </c>
      <c r="L75" s="685" t="s">
        <v>933</v>
      </c>
    </row>
    <row r="76" spans="1:12" s="678" customFormat="1" ht="45">
      <c r="A76" s="675">
        <v>34740</v>
      </c>
      <c r="B76" s="676" t="s">
        <v>935</v>
      </c>
      <c r="C76" s="670" t="s">
        <v>743</v>
      </c>
      <c r="D76" s="673" t="s">
        <v>936</v>
      </c>
      <c r="E76" s="670" t="s">
        <v>937</v>
      </c>
      <c r="F76" s="670" t="s">
        <v>938</v>
      </c>
      <c r="G76" s="673" t="s">
        <v>747</v>
      </c>
      <c r="H76" s="673" t="s">
        <v>932</v>
      </c>
      <c r="I76" s="670"/>
      <c r="J76" s="680">
        <v>439</v>
      </c>
      <c r="K76" s="683">
        <f t="shared" si="4"/>
        <v>439</v>
      </c>
      <c r="L76" s="685" t="s">
        <v>933</v>
      </c>
    </row>
    <row r="77" spans="1:12" s="678" customFormat="1" ht="45">
      <c r="A77" s="675">
        <v>34750</v>
      </c>
      <c r="B77" s="676" t="s">
        <v>939</v>
      </c>
      <c r="C77" s="670" t="s">
        <v>743</v>
      </c>
      <c r="D77" s="673" t="s">
        <v>940</v>
      </c>
      <c r="E77" s="670" t="s">
        <v>937</v>
      </c>
      <c r="F77" s="670" t="s">
        <v>941</v>
      </c>
      <c r="G77" s="673" t="s">
        <v>747</v>
      </c>
      <c r="H77" s="673" t="s">
        <v>932</v>
      </c>
      <c r="I77" s="670"/>
      <c r="J77" s="680">
        <v>531</v>
      </c>
      <c r="K77" s="683">
        <f t="shared" si="4"/>
        <v>531</v>
      </c>
      <c r="L77" s="685" t="s">
        <v>933</v>
      </c>
    </row>
    <row r="78" spans="1:12" s="678" customFormat="1" ht="45">
      <c r="A78" s="675">
        <v>34760</v>
      </c>
      <c r="B78" s="676" t="s">
        <v>942</v>
      </c>
      <c r="C78" s="670" t="s">
        <v>743</v>
      </c>
      <c r="D78" s="673" t="s">
        <v>943</v>
      </c>
      <c r="E78" s="670" t="s">
        <v>937</v>
      </c>
      <c r="F78" s="670" t="s">
        <v>944</v>
      </c>
      <c r="G78" s="673" t="s">
        <v>747</v>
      </c>
      <c r="H78" s="673" t="s">
        <v>932</v>
      </c>
      <c r="I78" s="670"/>
      <c r="J78" s="680">
        <v>634</v>
      </c>
      <c r="K78" s="683">
        <f t="shared" si="4"/>
        <v>634</v>
      </c>
      <c r="L78" s="685" t="s">
        <v>933</v>
      </c>
    </row>
    <row r="79" spans="1:12" s="678" customFormat="1" ht="60">
      <c r="A79" s="675">
        <v>34770</v>
      </c>
      <c r="B79" s="676" t="s">
        <v>945</v>
      </c>
      <c r="C79" s="670" t="s">
        <v>743</v>
      </c>
      <c r="D79" s="673" t="s">
        <v>946</v>
      </c>
      <c r="E79" s="673" t="s">
        <v>947</v>
      </c>
      <c r="F79" s="670" t="s">
        <v>941</v>
      </c>
      <c r="G79" s="673" t="s">
        <v>747</v>
      </c>
      <c r="H79" s="673" t="s">
        <v>948</v>
      </c>
      <c r="I79" s="1326">
        <v>27333</v>
      </c>
      <c r="J79" s="680">
        <v>769</v>
      </c>
      <c r="K79" s="683">
        <f t="shared" si="4"/>
        <v>769</v>
      </c>
      <c r="L79" s="685" t="s">
        <v>933</v>
      </c>
    </row>
    <row r="80" spans="1:12" s="678" customFormat="1" ht="60">
      <c r="A80" s="675">
        <v>34780</v>
      </c>
      <c r="B80" s="676" t="s">
        <v>949</v>
      </c>
      <c r="C80" s="670" t="s">
        <v>743</v>
      </c>
      <c r="D80" s="673" t="s">
        <v>950</v>
      </c>
      <c r="E80" s="673" t="s">
        <v>947</v>
      </c>
      <c r="F80" s="670" t="s">
        <v>944</v>
      </c>
      <c r="G80" s="673" t="s">
        <v>747</v>
      </c>
      <c r="H80" s="673" t="s">
        <v>948</v>
      </c>
      <c r="I80" s="1326"/>
      <c r="J80" s="680">
        <v>848</v>
      </c>
      <c r="K80" s="683">
        <f t="shared" si="4"/>
        <v>848</v>
      </c>
      <c r="L80" s="685" t="s">
        <v>933</v>
      </c>
    </row>
    <row r="81" spans="1:12" s="678" customFormat="1" ht="30">
      <c r="A81" s="675" t="s">
        <v>951</v>
      </c>
      <c r="B81" s="676" t="s">
        <v>952</v>
      </c>
      <c r="C81" s="670" t="s">
        <v>743</v>
      </c>
      <c r="D81" s="673" t="s">
        <v>953</v>
      </c>
      <c r="E81" s="673" t="s">
        <v>954</v>
      </c>
      <c r="F81" s="670" t="s">
        <v>955</v>
      </c>
      <c r="G81" s="673" t="s">
        <v>747</v>
      </c>
      <c r="H81" s="673" t="s">
        <v>948</v>
      </c>
      <c r="I81" s="670"/>
      <c r="J81" s="680">
        <v>665</v>
      </c>
      <c r="K81" s="683">
        <f t="shared" si="4"/>
        <v>665</v>
      </c>
      <c r="L81" s="685" t="s">
        <v>933</v>
      </c>
    </row>
    <row r="82" spans="1:12" s="678" customFormat="1" ht="30">
      <c r="A82" s="675" t="s">
        <v>956</v>
      </c>
      <c r="B82" s="676" t="s">
        <v>957</v>
      </c>
      <c r="C82" s="670" t="s">
        <v>743</v>
      </c>
      <c r="D82" s="673" t="s">
        <v>958</v>
      </c>
      <c r="E82" s="673" t="s">
        <v>954</v>
      </c>
      <c r="F82" s="670" t="s">
        <v>959</v>
      </c>
      <c r="G82" s="673" t="s">
        <v>747</v>
      </c>
      <c r="H82" s="673" t="s">
        <v>948</v>
      </c>
      <c r="I82" s="670"/>
      <c r="J82" s="680">
        <v>726</v>
      </c>
      <c r="K82" s="683">
        <f t="shared" si="4"/>
        <v>726</v>
      </c>
      <c r="L82" s="685" t="s">
        <v>933</v>
      </c>
    </row>
    <row r="83" spans="1:12" s="678" customFormat="1" ht="30">
      <c r="A83" s="675" t="s">
        <v>960</v>
      </c>
      <c r="B83" s="676" t="s">
        <v>961</v>
      </c>
      <c r="C83" s="670" t="s">
        <v>743</v>
      </c>
      <c r="D83" s="673" t="s">
        <v>962</v>
      </c>
      <c r="E83" s="673" t="s">
        <v>954</v>
      </c>
      <c r="F83" s="670" t="s">
        <v>963</v>
      </c>
      <c r="G83" s="673" t="s">
        <v>747</v>
      </c>
      <c r="H83" s="673" t="s">
        <v>948</v>
      </c>
      <c r="I83" s="670"/>
      <c r="J83" s="680">
        <v>787</v>
      </c>
      <c r="K83" s="683">
        <f t="shared" si="4"/>
        <v>787</v>
      </c>
      <c r="L83" s="685" t="s">
        <v>933</v>
      </c>
    </row>
    <row r="84" spans="1:12" s="678" customFormat="1" ht="75">
      <c r="A84" s="675" t="s">
        <v>964</v>
      </c>
      <c r="B84" s="676" t="s">
        <v>965</v>
      </c>
      <c r="C84" s="670" t="s">
        <v>743</v>
      </c>
      <c r="D84" s="673" t="s">
        <v>966</v>
      </c>
      <c r="E84" s="673" t="s">
        <v>967</v>
      </c>
      <c r="F84" s="670" t="s">
        <v>955</v>
      </c>
      <c r="G84" s="673" t="s">
        <v>747</v>
      </c>
      <c r="H84" s="673" t="s">
        <v>948</v>
      </c>
      <c r="I84" s="670" t="s">
        <v>968</v>
      </c>
      <c r="J84" s="680">
        <v>921</v>
      </c>
      <c r="K84" s="683">
        <f t="shared" si="4"/>
        <v>921</v>
      </c>
      <c r="L84" s="685" t="s">
        <v>933</v>
      </c>
    </row>
    <row r="85" spans="1:12" s="678" customFormat="1" ht="75">
      <c r="A85" s="675" t="s">
        <v>969</v>
      </c>
      <c r="B85" s="676" t="s">
        <v>970</v>
      </c>
      <c r="C85" s="670" t="s">
        <v>743</v>
      </c>
      <c r="D85" s="673" t="s">
        <v>971</v>
      </c>
      <c r="E85" s="673" t="s">
        <v>967</v>
      </c>
      <c r="F85" s="670" t="s">
        <v>959</v>
      </c>
      <c r="G85" s="673" t="s">
        <v>747</v>
      </c>
      <c r="H85" s="673" t="s">
        <v>948</v>
      </c>
      <c r="I85" s="670" t="s">
        <v>972</v>
      </c>
      <c r="J85" s="680">
        <v>1000</v>
      </c>
      <c r="K85" s="683">
        <f t="shared" si="4"/>
        <v>1000</v>
      </c>
      <c r="L85" s="685" t="s">
        <v>933</v>
      </c>
    </row>
    <row r="86" spans="1:12" s="678" customFormat="1" ht="45">
      <c r="A86" s="675" t="s">
        <v>973</v>
      </c>
      <c r="B86" s="676" t="s">
        <v>974</v>
      </c>
      <c r="C86" s="670" t="s">
        <v>743</v>
      </c>
      <c r="D86" s="673" t="s">
        <v>975</v>
      </c>
      <c r="E86" s="670" t="s">
        <v>976</v>
      </c>
      <c r="F86" s="670" t="s">
        <v>977</v>
      </c>
      <c r="G86" s="673" t="s">
        <v>747</v>
      </c>
      <c r="H86" s="673" t="s">
        <v>948</v>
      </c>
      <c r="I86" s="670"/>
      <c r="J86" s="680">
        <v>750</v>
      </c>
      <c r="K86" s="683">
        <f t="shared" si="4"/>
        <v>750</v>
      </c>
      <c r="L86" s="685" t="s">
        <v>933</v>
      </c>
    </row>
    <row r="87" spans="1:12" s="678" customFormat="1" ht="45">
      <c r="A87" s="675" t="s">
        <v>978</v>
      </c>
      <c r="B87" s="676" t="s">
        <v>979</v>
      </c>
      <c r="C87" s="670" t="s">
        <v>759</v>
      </c>
      <c r="D87" s="673" t="s">
        <v>975</v>
      </c>
      <c r="E87" s="670" t="s">
        <v>980</v>
      </c>
      <c r="F87" s="670" t="s">
        <v>977</v>
      </c>
      <c r="G87" s="673" t="s">
        <v>747</v>
      </c>
      <c r="H87" s="673" t="s">
        <v>948</v>
      </c>
      <c r="I87" s="670"/>
      <c r="J87" s="680">
        <v>830</v>
      </c>
      <c r="K87" s="683">
        <f t="shared" si="4"/>
        <v>830</v>
      </c>
      <c r="L87" s="685" t="s">
        <v>933</v>
      </c>
    </row>
    <row r="88" spans="1:12" s="678" customFormat="1" ht="60">
      <c r="A88" s="675" t="s">
        <v>981</v>
      </c>
      <c r="B88" s="676" t="s">
        <v>982</v>
      </c>
      <c r="C88" s="670"/>
      <c r="D88" s="673" t="s">
        <v>983</v>
      </c>
      <c r="E88" s="670" t="s">
        <v>976</v>
      </c>
      <c r="F88" s="670" t="s">
        <v>977</v>
      </c>
      <c r="G88" s="673" t="s">
        <v>747</v>
      </c>
      <c r="H88" s="673" t="s">
        <v>948</v>
      </c>
      <c r="I88" s="670"/>
      <c r="J88" s="680">
        <v>805</v>
      </c>
      <c r="K88" s="683">
        <f t="shared" si="4"/>
        <v>805</v>
      </c>
      <c r="L88" s="685" t="s">
        <v>933</v>
      </c>
    </row>
    <row r="89" spans="1:12" s="678" customFormat="1" ht="45">
      <c r="A89" s="675" t="s">
        <v>984</v>
      </c>
      <c r="B89" s="676" t="s">
        <v>985</v>
      </c>
      <c r="C89" s="670" t="s">
        <v>743</v>
      </c>
      <c r="D89" s="673" t="s">
        <v>986</v>
      </c>
      <c r="E89" s="670" t="s">
        <v>976</v>
      </c>
      <c r="F89" s="670" t="s">
        <v>784</v>
      </c>
      <c r="G89" s="673" t="s">
        <v>747</v>
      </c>
      <c r="H89" s="673" t="s">
        <v>948</v>
      </c>
      <c r="I89" s="670"/>
      <c r="J89" s="680">
        <v>836</v>
      </c>
      <c r="K89" s="683">
        <f t="shared" si="4"/>
        <v>836</v>
      </c>
      <c r="L89" s="685" t="s">
        <v>933</v>
      </c>
    </row>
    <row r="90" spans="1:12" s="678" customFormat="1" ht="45">
      <c r="A90" s="675" t="s">
        <v>987</v>
      </c>
      <c r="B90" s="676" t="s">
        <v>988</v>
      </c>
      <c r="C90" s="670" t="s">
        <v>759</v>
      </c>
      <c r="D90" s="673" t="s">
        <v>986</v>
      </c>
      <c r="E90" s="670" t="s">
        <v>980</v>
      </c>
      <c r="F90" s="670" t="s">
        <v>784</v>
      </c>
      <c r="G90" s="673" t="s">
        <v>747</v>
      </c>
      <c r="H90" s="673" t="s">
        <v>948</v>
      </c>
      <c r="I90" s="670"/>
      <c r="J90" s="680">
        <v>909</v>
      </c>
      <c r="K90" s="683">
        <f t="shared" si="4"/>
        <v>909</v>
      </c>
      <c r="L90" s="685" t="s">
        <v>933</v>
      </c>
    </row>
    <row r="91" spans="1:12" s="678" customFormat="1" ht="45">
      <c r="A91" s="675" t="s">
        <v>989</v>
      </c>
      <c r="B91" s="676" t="s">
        <v>990</v>
      </c>
      <c r="C91" s="670" t="s">
        <v>743</v>
      </c>
      <c r="D91" s="673" t="s">
        <v>991</v>
      </c>
      <c r="E91" s="670" t="s">
        <v>992</v>
      </c>
      <c r="F91" s="670" t="s">
        <v>814</v>
      </c>
      <c r="G91" s="673" t="s">
        <v>747</v>
      </c>
      <c r="H91" s="673" t="s">
        <v>948</v>
      </c>
      <c r="I91" s="670"/>
      <c r="J91" s="680">
        <v>1238</v>
      </c>
      <c r="K91" s="683">
        <f t="shared" si="4"/>
        <v>1238</v>
      </c>
      <c r="L91" s="685" t="s">
        <v>933</v>
      </c>
    </row>
    <row r="92" spans="1:12" s="678" customFormat="1" ht="45">
      <c r="A92" s="675" t="s">
        <v>993</v>
      </c>
      <c r="B92" s="676" t="s">
        <v>994</v>
      </c>
      <c r="C92" s="670" t="s">
        <v>759</v>
      </c>
      <c r="D92" s="673" t="s">
        <v>995</v>
      </c>
      <c r="E92" s="670" t="s">
        <v>976</v>
      </c>
      <c r="F92" s="670" t="s">
        <v>996</v>
      </c>
      <c r="G92" s="673" t="s">
        <v>747</v>
      </c>
      <c r="H92" s="673" t="s">
        <v>948</v>
      </c>
      <c r="I92" s="670"/>
      <c r="J92" s="680">
        <v>1818</v>
      </c>
      <c r="K92" s="683">
        <f t="shared" si="4"/>
        <v>1818</v>
      </c>
      <c r="L92" s="685" t="s">
        <v>933</v>
      </c>
    </row>
    <row r="93" spans="1:12" s="678" customFormat="1" ht="60">
      <c r="A93" s="675" t="s">
        <v>997</v>
      </c>
      <c r="B93" s="676" t="s">
        <v>998</v>
      </c>
      <c r="C93" s="670" t="s">
        <v>759</v>
      </c>
      <c r="D93" s="673" t="s">
        <v>999</v>
      </c>
      <c r="E93" s="670" t="s">
        <v>976</v>
      </c>
      <c r="F93" s="670" t="s">
        <v>769</v>
      </c>
      <c r="G93" s="673" t="s">
        <v>747</v>
      </c>
      <c r="H93" s="673" t="s">
        <v>948</v>
      </c>
      <c r="I93" s="670"/>
      <c r="J93" s="680">
        <v>2098</v>
      </c>
      <c r="K93" s="683">
        <f t="shared" si="4"/>
        <v>2098</v>
      </c>
      <c r="L93" s="685" t="s">
        <v>933</v>
      </c>
    </row>
    <row r="94" spans="1:12" s="678" customFormat="1" ht="90">
      <c r="A94" s="675" t="s">
        <v>1000</v>
      </c>
      <c r="B94" s="676" t="s">
        <v>1001</v>
      </c>
      <c r="C94" s="670" t="s">
        <v>759</v>
      </c>
      <c r="D94" s="673" t="s">
        <v>1002</v>
      </c>
      <c r="E94" s="670" t="s">
        <v>976</v>
      </c>
      <c r="F94" s="670" t="s">
        <v>769</v>
      </c>
      <c r="G94" s="673" t="s">
        <v>747</v>
      </c>
      <c r="H94" s="673" t="s">
        <v>948</v>
      </c>
      <c r="I94" s="670"/>
      <c r="J94" s="680">
        <v>1891</v>
      </c>
      <c r="K94" s="683">
        <f t="shared" si="4"/>
        <v>1891</v>
      </c>
      <c r="L94" s="685" t="s">
        <v>933</v>
      </c>
    </row>
    <row r="95" spans="1:12" s="678" customFormat="1" ht="75">
      <c r="A95" s="675" t="s">
        <v>1003</v>
      </c>
      <c r="B95" s="676" t="s">
        <v>1004</v>
      </c>
      <c r="C95" s="670" t="s">
        <v>743</v>
      </c>
      <c r="D95" s="673" t="s">
        <v>1005</v>
      </c>
      <c r="E95" s="673" t="s">
        <v>1006</v>
      </c>
      <c r="F95" s="670" t="s">
        <v>977</v>
      </c>
      <c r="G95" s="673" t="s">
        <v>747</v>
      </c>
      <c r="H95" s="673" t="s">
        <v>948</v>
      </c>
      <c r="I95" s="670" t="s">
        <v>1007</v>
      </c>
      <c r="J95" s="680">
        <v>1171</v>
      </c>
      <c r="K95" s="683">
        <f t="shared" si="4"/>
        <v>1171</v>
      </c>
      <c r="L95" s="685" t="s">
        <v>933</v>
      </c>
    </row>
    <row r="96" spans="1:12" ht="75">
      <c r="A96" s="675" t="s">
        <v>1008</v>
      </c>
      <c r="B96" s="676" t="s">
        <v>1009</v>
      </c>
      <c r="C96" s="672" t="s">
        <v>743</v>
      </c>
      <c r="D96" s="671" t="s">
        <v>1005</v>
      </c>
      <c r="E96" s="671" t="s">
        <v>1006</v>
      </c>
      <c r="F96" s="672" t="s">
        <v>784</v>
      </c>
      <c r="G96" s="671" t="s">
        <v>747</v>
      </c>
      <c r="H96" s="671" t="s">
        <v>948</v>
      </c>
      <c r="I96" s="672" t="s">
        <v>1010</v>
      </c>
      <c r="J96" s="680">
        <v>1269</v>
      </c>
      <c r="K96" s="683">
        <f t="shared" si="4"/>
        <v>1269</v>
      </c>
      <c r="L96" s="685" t="s">
        <v>933</v>
      </c>
    </row>
    <row r="97" spans="1:20" ht="30">
      <c r="A97" s="675" t="s">
        <v>1011</v>
      </c>
      <c r="B97" s="676" t="s">
        <v>1012</v>
      </c>
      <c r="C97" s="672" t="s">
        <v>759</v>
      </c>
      <c r="D97" s="671" t="s">
        <v>1013</v>
      </c>
      <c r="E97" s="671" t="s">
        <v>1014</v>
      </c>
      <c r="F97" s="672" t="s">
        <v>784</v>
      </c>
      <c r="G97" s="671" t="s">
        <v>747</v>
      </c>
      <c r="H97" s="671" t="s">
        <v>1015</v>
      </c>
      <c r="I97" s="672"/>
      <c r="J97" s="680">
        <v>1000</v>
      </c>
      <c r="K97" s="683">
        <f t="shared" si="4"/>
        <v>1000</v>
      </c>
      <c r="L97" s="685" t="s">
        <v>933</v>
      </c>
    </row>
    <row r="98" spans="1:20">
      <c r="A98" s="1327" t="s">
        <v>1016</v>
      </c>
      <c r="B98" s="1327"/>
      <c r="C98" s="1327"/>
      <c r="D98" s="1327"/>
      <c r="E98" s="1327"/>
      <c r="F98" s="1327"/>
      <c r="G98" s="1327"/>
      <c r="H98" s="1327"/>
      <c r="I98" s="1327"/>
      <c r="J98" s="1327"/>
      <c r="K98" s="1327"/>
    </row>
    <row r="99" spans="1:20" ht="120">
      <c r="A99" s="681" t="s">
        <v>1017</v>
      </c>
      <c r="B99" s="671" t="s">
        <v>1018</v>
      </c>
      <c r="C99" s="672" t="s">
        <v>743</v>
      </c>
      <c r="D99" s="671" t="s">
        <v>1019</v>
      </c>
      <c r="E99" s="672" t="s">
        <v>1020</v>
      </c>
      <c r="F99" s="672" t="s">
        <v>850</v>
      </c>
      <c r="G99" s="671" t="s">
        <v>747</v>
      </c>
      <c r="H99" s="1328" t="s">
        <v>1021</v>
      </c>
      <c r="I99" s="1328">
        <v>49230</v>
      </c>
      <c r="J99" s="680">
        <v>2044</v>
      </c>
      <c r="K99" s="683">
        <f t="shared" ref="K99:K105" si="5">J99*(1-$N$2)</f>
        <v>2044</v>
      </c>
    </row>
    <row r="100" spans="1:20" ht="120">
      <c r="A100" s="681" t="s">
        <v>1022</v>
      </c>
      <c r="B100" s="671" t="s">
        <v>1023</v>
      </c>
      <c r="C100" s="672" t="s">
        <v>743</v>
      </c>
      <c r="D100" s="671" t="s">
        <v>1024</v>
      </c>
      <c r="E100" s="672" t="s">
        <v>1020</v>
      </c>
      <c r="F100" s="672" t="s">
        <v>850</v>
      </c>
      <c r="G100" s="671" t="s">
        <v>747</v>
      </c>
      <c r="H100" s="1328"/>
      <c r="I100" s="1328"/>
      <c r="J100" s="680">
        <v>2349</v>
      </c>
      <c r="K100" s="683">
        <f t="shared" si="5"/>
        <v>2349</v>
      </c>
    </row>
    <row r="101" spans="1:20" s="678" customFormat="1" ht="135">
      <c r="A101" s="679" t="s">
        <v>1025</v>
      </c>
      <c r="B101" s="673" t="s">
        <v>1026</v>
      </c>
      <c r="C101" s="670" t="s">
        <v>759</v>
      </c>
      <c r="D101" s="673" t="s">
        <v>1027</v>
      </c>
      <c r="E101" s="670" t="s">
        <v>1028</v>
      </c>
      <c r="F101" s="670" t="s">
        <v>769</v>
      </c>
      <c r="G101" s="673" t="s">
        <v>747</v>
      </c>
      <c r="H101" s="670" t="s">
        <v>1029</v>
      </c>
      <c r="I101" s="1328"/>
      <c r="J101" s="680">
        <v>2818</v>
      </c>
      <c r="K101" s="683">
        <f t="shared" si="5"/>
        <v>2818</v>
      </c>
    </row>
    <row r="102" spans="1:20" ht="45">
      <c r="A102" s="681" t="s">
        <v>4512</v>
      </c>
      <c r="B102" s="671" t="s">
        <v>1030</v>
      </c>
      <c r="C102" s="672" t="s">
        <v>759</v>
      </c>
      <c r="D102" s="671" t="s">
        <v>1031</v>
      </c>
      <c r="E102" s="672" t="s">
        <v>745</v>
      </c>
      <c r="F102" s="672" t="s">
        <v>784</v>
      </c>
      <c r="G102" s="671" t="s">
        <v>747</v>
      </c>
      <c r="H102" s="672"/>
      <c r="I102" s="672"/>
      <c r="J102" s="682">
        <v>1055</v>
      </c>
      <c r="K102" s="683">
        <f t="shared" si="5"/>
        <v>1055</v>
      </c>
    </row>
    <row r="103" spans="1:20" ht="75">
      <c r="A103" s="681">
        <v>55012</v>
      </c>
      <c r="B103" s="671" t="s">
        <v>1032</v>
      </c>
      <c r="C103" s="672" t="s">
        <v>759</v>
      </c>
      <c r="D103" s="671" t="s">
        <v>1033</v>
      </c>
      <c r="E103" s="672" t="s">
        <v>745</v>
      </c>
      <c r="F103" s="672" t="s">
        <v>754</v>
      </c>
      <c r="G103" s="671" t="s">
        <v>747</v>
      </c>
      <c r="H103" s="672" t="s">
        <v>1034</v>
      </c>
      <c r="I103" s="671" t="s">
        <v>1035</v>
      </c>
      <c r="J103" s="680">
        <v>3569</v>
      </c>
      <c r="K103" s="683">
        <f t="shared" si="5"/>
        <v>3569</v>
      </c>
    </row>
    <row r="104" spans="1:20" ht="90">
      <c r="A104" s="681">
        <v>55011</v>
      </c>
      <c r="B104" s="671" t="s">
        <v>1036</v>
      </c>
      <c r="C104" s="672" t="s">
        <v>759</v>
      </c>
      <c r="D104" s="671" t="s">
        <v>1037</v>
      </c>
      <c r="E104" s="672" t="s">
        <v>745</v>
      </c>
      <c r="F104" s="672" t="s">
        <v>854</v>
      </c>
      <c r="G104" s="671" t="s">
        <v>747</v>
      </c>
      <c r="H104" s="672" t="s">
        <v>1034</v>
      </c>
      <c r="I104" s="1320" t="s">
        <v>1038</v>
      </c>
      <c r="J104" s="680">
        <v>7149</v>
      </c>
      <c r="K104" s="683">
        <f t="shared" si="5"/>
        <v>7149</v>
      </c>
    </row>
    <row r="105" spans="1:20" ht="81" customHeight="1">
      <c r="A105" s="681">
        <v>55006</v>
      </c>
      <c r="B105" s="671" t="s">
        <v>1039</v>
      </c>
      <c r="C105" s="672" t="s">
        <v>759</v>
      </c>
      <c r="D105" s="671" t="s">
        <v>1040</v>
      </c>
      <c r="E105" s="672" t="s">
        <v>745</v>
      </c>
      <c r="F105" s="672" t="s">
        <v>904</v>
      </c>
      <c r="G105" s="671" t="s">
        <v>766</v>
      </c>
      <c r="H105" s="672" t="s">
        <v>1041</v>
      </c>
      <c r="I105" s="1320"/>
      <c r="J105" s="680">
        <v>8991</v>
      </c>
      <c r="K105" s="683">
        <f t="shared" si="5"/>
        <v>8991</v>
      </c>
    </row>
    <row r="106" spans="1:20">
      <c r="A106" s="1329" t="s">
        <v>1042</v>
      </c>
      <c r="B106" s="1329"/>
      <c r="C106" s="1329"/>
      <c r="D106" s="1329"/>
      <c r="E106" s="1329"/>
      <c r="F106" s="1329"/>
      <c r="G106" s="1329"/>
      <c r="H106" s="1329"/>
      <c r="I106" s="1329"/>
      <c r="J106" s="1329"/>
      <c r="K106" s="1329"/>
    </row>
    <row r="107" spans="1:20" ht="60">
      <c r="A107" s="681" t="s">
        <v>1043</v>
      </c>
      <c r="B107" s="671" t="s">
        <v>1044</v>
      </c>
      <c r="C107" s="672" t="s">
        <v>759</v>
      </c>
      <c r="D107" s="671" t="s">
        <v>1045</v>
      </c>
      <c r="E107" s="672" t="s">
        <v>1046</v>
      </c>
      <c r="F107" s="672" t="s">
        <v>850</v>
      </c>
      <c r="G107" s="671" t="s">
        <v>747</v>
      </c>
      <c r="H107" s="672" t="s">
        <v>1047</v>
      </c>
      <c r="I107" s="671"/>
      <c r="J107" s="686">
        <v>2074</v>
      </c>
      <c r="K107" s="683">
        <f>J107*(1-$N$2)</f>
        <v>2074</v>
      </c>
    </row>
    <row r="108" spans="1:20" ht="15" customHeight="1">
      <c r="A108" s="687" t="s">
        <v>1048</v>
      </c>
      <c r="B108" s="687"/>
      <c r="C108" s="687"/>
      <c r="D108" s="687"/>
      <c r="E108" s="687"/>
      <c r="F108" s="687"/>
      <c r="G108" s="687"/>
      <c r="H108" s="687"/>
      <c r="I108" s="687"/>
      <c r="J108" s="687"/>
      <c r="K108" s="687"/>
      <c r="L108" s="1324"/>
      <c r="M108" s="1324"/>
      <c r="N108" s="1324"/>
      <c r="O108" s="1324"/>
      <c r="P108" s="1324"/>
      <c r="Q108" s="1324"/>
      <c r="R108" s="1324"/>
      <c r="S108" s="1324"/>
      <c r="T108" s="1324"/>
    </row>
    <row r="109" spans="1:20" ht="14.25" customHeight="1">
      <c r="A109" s="661" t="s">
        <v>1049</v>
      </c>
      <c r="B109" s="1325" t="s">
        <v>89</v>
      </c>
      <c r="C109" s="1325"/>
      <c r="D109" s="1325"/>
      <c r="E109" s="1325"/>
      <c r="F109" s="1325"/>
      <c r="G109" s="1325"/>
      <c r="H109" s="1325"/>
      <c r="I109" s="688" t="s">
        <v>1050</v>
      </c>
      <c r="J109" s="689" t="s">
        <v>1051</v>
      </c>
      <c r="K109" s="689" t="s">
        <v>1052</v>
      </c>
      <c r="L109" s="1324"/>
      <c r="M109" s="1324"/>
      <c r="N109" s="1324"/>
      <c r="O109" s="1324"/>
      <c r="P109" s="1324"/>
      <c r="Q109" s="1324"/>
      <c r="R109" s="1324"/>
      <c r="S109" s="1324"/>
      <c r="T109" s="1324"/>
    </row>
    <row r="110" spans="1:20" ht="15" customHeight="1">
      <c r="A110" s="681">
        <v>27393</v>
      </c>
      <c r="B110" s="1318" t="s">
        <v>1053</v>
      </c>
      <c r="C110" s="1318"/>
      <c r="D110" s="1318"/>
      <c r="E110" s="1318"/>
      <c r="F110" s="1318"/>
      <c r="G110" s="1318"/>
      <c r="H110" s="1318"/>
      <c r="I110" s="690" t="s">
        <v>1054</v>
      </c>
      <c r="J110" s="691">
        <v>415</v>
      </c>
      <c r="K110" s="692">
        <f t="shared" ref="K110:K173" si="6">J110*(1-$N$2)</f>
        <v>415</v>
      </c>
    </row>
    <row r="111" spans="1:20" ht="15" customHeight="1">
      <c r="A111" s="681">
        <v>27396</v>
      </c>
      <c r="B111" s="1318" t="s">
        <v>1053</v>
      </c>
      <c r="C111" s="1318"/>
      <c r="D111" s="1318"/>
      <c r="E111" s="1318"/>
      <c r="F111" s="1318"/>
      <c r="G111" s="1318"/>
      <c r="H111" s="1318"/>
      <c r="I111" s="690" t="s">
        <v>1055</v>
      </c>
      <c r="J111" s="691">
        <v>428</v>
      </c>
      <c r="K111" s="692">
        <f t="shared" si="6"/>
        <v>428</v>
      </c>
    </row>
    <row r="112" spans="1:20" ht="15" customHeight="1">
      <c r="A112" s="681">
        <v>27392</v>
      </c>
      <c r="B112" s="1318" t="s">
        <v>1056</v>
      </c>
      <c r="C112" s="1318"/>
      <c r="D112" s="1318"/>
      <c r="E112" s="1318"/>
      <c r="F112" s="1318"/>
      <c r="G112" s="1318"/>
      <c r="H112" s="1318"/>
      <c r="I112" s="690" t="s">
        <v>1054</v>
      </c>
      <c r="J112" s="691">
        <v>251</v>
      </c>
      <c r="K112" s="692">
        <f t="shared" si="6"/>
        <v>251</v>
      </c>
    </row>
    <row r="113" spans="1:12" ht="15" customHeight="1">
      <c r="A113" s="681">
        <v>27395</v>
      </c>
      <c r="B113" s="1318" t="s">
        <v>1056</v>
      </c>
      <c r="C113" s="1318"/>
      <c r="D113" s="1318"/>
      <c r="E113" s="1318"/>
      <c r="F113" s="1318"/>
      <c r="G113" s="1318"/>
      <c r="H113" s="1318"/>
      <c r="I113" s="690" t="s">
        <v>1055</v>
      </c>
      <c r="J113" s="691">
        <v>260</v>
      </c>
      <c r="K113" s="692">
        <f t="shared" si="6"/>
        <v>260</v>
      </c>
    </row>
    <row r="114" spans="1:12" s="678" customFormat="1" ht="15" customHeight="1">
      <c r="A114" s="679">
        <v>28207</v>
      </c>
      <c r="B114" s="1321" t="s">
        <v>1057</v>
      </c>
      <c r="C114" s="1321"/>
      <c r="D114" s="1321"/>
      <c r="E114" s="1321"/>
      <c r="F114" s="1321"/>
      <c r="G114" s="1321"/>
      <c r="H114" s="1321"/>
      <c r="I114" s="1322" t="s">
        <v>1058</v>
      </c>
      <c r="J114" s="691">
        <v>382</v>
      </c>
      <c r="K114" s="693">
        <f t="shared" si="6"/>
        <v>382</v>
      </c>
      <c r="L114" s="664"/>
    </row>
    <row r="115" spans="1:12" s="678" customFormat="1" ht="15" customHeight="1">
      <c r="A115" s="679">
        <v>28209</v>
      </c>
      <c r="B115" s="1321" t="s">
        <v>1059</v>
      </c>
      <c r="C115" s="1321"/>
      <c r="D115" s="1321"/>
      <c r="E115" s="1321"/>
      <c r="F115" s="1321"/>
      <c r="G115" s="1321"/>
      <c r="H115" s="1321"/>
      <c r="I115" s="1322"/>
      <c r="J115" s="691">
        <v>382</v>
      </c>
      <c r="K115" s="693">
        <f t="shared" si="6"/>
        <v>382</v>
      </c>
      <c r="L115" s="664"/>
    </row>
    <row r="116" spans="1:12" s="678" customFormat="1" ht="15" customHeight="1">
      <c r="A116" s="679">
        <v>28208</v>
      </c>
      <c r="B116" s="1321" t="s">
        <v>1060</v>
      </c>
      <c r="C116" s="1321"/>
      <c r="D116" s="1321"/>
      <c r="E116" s="1321"/>
      <c r="F116" s="1321"/>
      <c r="G116" s="1321"/>
      <c r="H116" s="1321"/>
      <c r="I116" s="1322"/>
      <c r="J116" s="691">
        <v>271</v>
      </c>
      <c r="K116" s="693">
        <f t="shared" si="6"/>
        <v>271</v>
      </c>
      <c r="L116" s="664"/>
    </row>
    <row r="117" spans="1:12" s="678" customFormat="1" ht="15" customHeight="1">
      <c r="A117" s="679">
        <v>28210</v>
      </c>
      <c r="B117" s="1321" t="s">
        <v>1061</v>
      </c>
      <c r="C117" s="1321"/>
      <c r="D117" s="1321"/>
      <c r="E117" s="1321"/>
      <c r="F117" s="1321"/>
      <c r="G117" s="1321"/>
      <c r="H117" s="1321"/>
      <c r="I117" s="1322"/>
      <c r="J117" s="691">
        <v>271</v>
      </c>
      <c r="K117" s="693">
        <f t="shared" si="6"/>
        <v>271</v>
      </c>
      <c r="L117" s="664"/>
    </row>
    <row r="118" spans="1:12" s="678" customFormat="1" ht="15" customHeight="1">
      <c r="A118" s="679">
        <v>49162</v>
      </c>
      <c r="B118" s="1321" t="s">
        <v>1062</v>
      </c>
      <c r="C118" s="1321"/>
      <c r="D118" s="1321"/>
      <c r="E118" s="1321"/>
      <c r="F118" s="1321"/>
      <c r="G118" s="1321"/>
      <c r="H118" s="1321"/>
      <c r="I118" s="694"/>
      <c r="J118" s="691">
        <v>82</v>
      </c>
      <c r="K118" s="693">
        <f t="shared" si="6"/>
        <v>82</v>
      </c>
      <c r="L118" s="664"/>
    </row>
    <row r="119" spans="1:12" s="678" customFormat="1" ht="15" customHeight="1">
      <c r="A119" s="679">
        <v>49163</v>
      </c>
      <c r="B119" s="1321" t="s">
        <v>1063</v>
      </c>
      <c r="C119" s="1321"/>
      <c r="D119" s="1321"/>
      <c r="E119" s="1321"/>
      <c r="F119" s="1321"/>
      <c r="G119" s="1321"/>
      <c r="H119" s="1321"/>
      <c r="I119" s="694"/>
      <c r="J119" s="691">
        <v>82</v>
      </c>
      <c r="K119" s="693">
        <f t="shared" si="6"/>
        <v>82</v>
      </c>
      <c r="L119" s="664"/>
    </row>
    <row r="120" spans="1:12" s="678" customFormat="1" ht="15" customHeight="1">
      <c r="A120" s="679">
        <v>49165</v>
      </c>
      <c r="B120" s="1321" t="s">
        <v>1064</v>
      </c>
      <c r="C120" s="1321"/>
      <c r="D120" s="1321"/>
      <c r="E120" s="1321"/>
      <c r="F120" s="1321"/>
      <c r="G120" s="1321"/>
      <c r="H120" s="1321"/>
      <c r="I120" s="694"/>
      <c r="J120" s="691">
        <v>82</v>
      </c>
      <c r="K120" s="693">
        <f t="shared" si="6"/>
        <v>82</v>
      </c>
      <c r="L120" s="664"/>
    </row>
    <row r="121" spans="1:12" s="678" customFormat="1" ht="15" customHeight="1">
      <c r="A121" s="679">
        <v>49164</v>
      </c>
      <c r="B121" s="1321" t="s">
        <v>1065</v>
      </c>
      <c r="C121" s="1321"/>
      <c r="D121" s="1321"/>
      <c r="E121" s="1321"/>
      <c r="F121" s="1321"/>
      <c r="G121" s="1321"/>
      <c r="H121" s="1321"/>
      <c r="I121" s="694"/>
      <c r="J121" s="691">
        <v>82</v>
      </c>
      <c r="K121" s="693">
        <f t="shared" si="6"/>
        <v>82</v>
      </c>
      <c r="L121" s="664"/>
    </row>
    <row r="122" spans="1:12" s="678" customFormat="1" ht="13.5" customHeight="1">
      <c r="A122" s="679">
        <v>49160</v>
      </c>
      <c r="B122" s="1321" t="s">
        <v>1066</v>
      </c>
      <c r="C122" s="1321"/>
      <c r="D122" s="1321"/>
      <c r="E122" s="1321"/>
      <c r="F122" s="1321"/>
      <c r="G122" s="1321"/>
      <c r="H122" s="1321"/>
      <c r="I122" s="694"/>
      <c r="J122" s="691">
        <v>77</v>
      </c>
      <c r="K122" s="693">
        <f t="shared" si="6"/>
        <v>77</v>
      </c>
      <c r="L122" s="664"/>
    </row>
    <row r="123" spans="1:12" s="678" customFormat="1" ht="13.5" customHeight="1">
      <c r="A123" s="679">
        <v>49161</v>
      </c>
      <c r="B123" s="1321" t="s">
        <v>1067</v>
      </c>
      <c r="C123" s="1321"/>
      <c r="D123" s="1321"/>
      <c r="E123" s="1321"/>
      <c r="F123" s="1321"/>
      <c r="G123" s="1321"/>
      <c r="H123" s="1321"/>
      <c r="I123" s="694"/>
      <c r="J123" s="691">
        <v>77</v>
      </c>
      <c r="K123" s="693">
        <f t="shared" si="6"/>
        <v>77</v>
      </c>
      <c r="L123" s="664"/>
    </row>
    <row r="124" spans="1:12" s="678" customFormat="1" ht="15" customHeight="1">
      <c r="A124" s="679" t="s">
        <v>1068</v>
      </c>
      <c r="B124" s="1321" t="s">
        <v>1069</v>
      </c>
      <c r="C124" s="1321"/>
      <c r="D124" s="1321"/>
      <c r="E124" s="1321"/>
      <c r="F124" s="1321"/>
      <c r="G124" s="1321"/>
      <c r="H124" s="1321"/>
      <c r="I124" s="1322" t="s">
        <v>1070</v>
      </c>
      <c r="J124" s="691">
        <v>138</v>
      </c>
      <c r="K124" s="693">
        <f t="shared" si="6"/>
        <v>138</v>
      </c>
      <c r="L124" s="664"/>
    </row>
    <row r="125" spans="1:12" s="678" customFormat="1" ht="13.5" customHeight="1">
      <c r="A125" s="679" t="s">
        <v>1071</v>
      </c>
      <c r="B125" s="1321" t="s">
        <v>1072</v>
      </c>
      <c r="C125" s="1321"/>
      <c r="D125" s="1321"/>
      <c r="E125" s="1321"/>
      <c r="F125" s="1321"/>
      <c r="G125" s="1321"/>
      <c r="H125" s="1321"/>
      <c r="I125" s="1322"/>
      <c r="J125" s="691">
        <v>138</v>
      </c>
      <c r="K125" s="693">
        <f t="shared" si="6"/>
        <v>138</v>
      </c>
      <c r="L125" s="664"/>
    </row>
    <row r="126" spans="1:12" s="678" customFormat="1" ht="13.5" customHeight="1">
      <c r="A126" s="679" t="s">
        <v>1073</v>
      </c>
      <c r="B126" s="1321" t="s">
        <v>1074</v>
      </c>
      <c r="C126" s="1321"/>
      <c r="D126" s="1321"/>
      <c r="E126" s="1321"/>
      <c r="F126" s="1321"/>
      <c r="G126" s="1321"/>
      <c r="H126" s="1321"/>
      <c r="I126" s="1322"/>
      <c r="J126" s="691">
        <v>138</v>
      </c>
      <c r="K126" s="693">
        <f t="shared" si="6"/>
        <v>138</v>
      </c>
      <c r="L126" s="664"/>
    </row>
    <row r="127" spans="1:12" s="678" customFormat="1" ht="13.5" customHeight="1">
      <c r="A127" s="679" t="s">
        <v>1075</v>
      </c>
      <c r="B127" s="1321" t="s">
        <v>1076</v>
      </c>
      <c r="C127" s="1321"/>
      <c r="D127" s="1321"/>
      <c r="E127" s="1321"/>
      <c r="F127" s="1321"/>
      <c r="G127" s="1321"/>
      <c r="H127" s="1321"/>
      <c r="I127" s="1322"/>
      <c r="J127" s="691">
        <v>138</v>
      </c>
      <c r="K127" s="693">
        <f t="shared" si="6"/>
        <v>138</v>
      </c>
      <c r="L127" s="664"/>
    </row>
    <row r="128" spans="1:12" s="678" customFormat="1" ht="13.5" customHeight="1">
      <c r="A128" s="679" t="s">
        <v>1077</v>
      </c>
      <c r="B128" s="1321" t="s">
        <v>1078</v>
      </c>
      <c r="C128" s="1321"/>
      <c r="D128" s="1321"/>
      <c r="E128" s="1321"/>
      <c r="F128" s="1321"/>
      <c r="G128" s="1321"/>
      <c r="H128" s="1321"/>
      <c r="I128" s="1322"/>
      <c r="J128" s="691">
        <v>138</v>
      </c>
      <c r="K128" s="693">
        <f t="shared" si="6"/>
        <v>138</v>
      </c>
      <c r="L128" s="664"/>
    </row>
    <row r="129" spans="1:12" s="678" customFormat="1" ht="13.5" customHeight="1">
      <c r="A129" s="679" t="s">
        <v>1079</v>
      </c>
      <c r="B129" s="1321" t="s">
        <v>1080</v>
      </c>
      <c r="C129" s="1321"/>
      <c r="D129" s="1321"/>
      <c r="E129" s="1321"/>
      <c r="F129" s="1321"/>
      <c r="G129" s="1321"/>
      <c r="H129" s="1321"/>
      <c r="I129" s="1322"/>
      <c r="J129" s="691">
        <v>138</v>
      </c>
      <c r="K129" s="693">
        <f t="shared" si="6"/>
        <v>138</v>
      </c>
      <c r="L129" s="664"/>
    </row>
    <row r="130" spans="1:12" s="678" customFormat="1" ht="13.5" customHeight="1">
      <c r="A130" s="679" t="s">
        <v>1081</v>
      </c>
      <c r="B130" s="1321" t="s">
        <v>1082</v>
      </c>
      <c r="C130" s="1321"/>
      <c r="D130" s="1321"/>
      <c r="E130" s="1321"/>
      <c r="F130" s="1321"/>
      <c r="G130" s="1321"/>
      <c r="H130" s="1321"/>
      <c r="I130" s="1322"/>
      <c r="J130" s="691">
        <v>138</v>
      </c>
      <c r="K130" s="693">
        <f t="shared" si="6"/>
        <v>138</v>
      </c>
      <c r="L130" s="664"/>
    </row>
    <row r="131" spans="1:12" s="678" customFormat="1" ht="13.5" customHeight="1">
      <c r="A131" s="679" t="s">
        <v>1083</v>
      </c>
      <c r="B131" s="1321" t="s">
        <v>1084</v>
      </c>
      <c r="C131" s="1321"/>
      <c r="D131" s="1321"/>
      <c r="E131" s="1321"/>
      <c r="F131" s="1321"/>
      <c r="G131" s="1321"/>
      <c r="H131" s="1321"/>
      <c r="I131" s="1322"/>
      <c r="J131" s="691">
        <v>138</v>
      </c>
      <c r="K131" s="693">
        <f t="shared" si="6"/>
        <v>138</v>
      </c>
      <c r="L131" s="664"/>
    </row>
    <row r="132" spans="1:12" s="678" customFormat="1" ht="13.5" customHeight="1">
      <c r="A132" s="679" t="s">
        <v>1085</v>
      </c>
      <c r="B132" s="1321" t="s">
        <v>1086</v>
      </c>
      <c r="C132" s="1321"/>
      <c r="D132" s="1321"/>
      <c r="E132" s="1321"/>
      <c r="F132" s="1321"/>
      <c r="G132" s="1321"/>
      <c r="H132" s="1321"/>
      <c r="I132" s="1322"/>
      <c r="J132" s="691">
        <v>138</v>
      </c>
      <c r="K132" s="693">
        <f t="shared" si="6"/>
        <v>138</v>
      </c>
      <c r="L132" s="664"/>
    </row>
    <row r="133" spans="1:12" s="678" customFormat="1" ht="13.5" customHeight="1">
      <c r="A133" s="679" t="s">
        <v>1087</v>
      </c>
      <c r="B133" s="1321" t="s">
        <v>1088</v>
      </c>
      <c r="C133" s="1321"/>
      <c r="D133" s="1321"/>
      <c r="E133" s="1321"/>
      <c r="F133" s="1321"/>
      <c r="G133" s="1321"/>
      <c r="H133" s="1321"/>
      <c r="I133" s="1322"/>
      <c r="J133" s="691">
        <v>136</v>
      </c>
      <c r="K133" s="693">
        <f t="shared" si="6"/>
        <v>136</v>
      </c>
      <c r="L133" s="664"/>
    </row>
    <row r="134" spans="1:12" s="678" customFormat="1" ht="12" customHeight="1">
      <c r="A134" s="679" t="s">
        <v>1089</v>
      </c>
      <c r="B134" s="1321" t="s">
        <v>1090</v>
      </c>
      <c r="C134" s="1321"/>
      <c r="D134" s="1321"/>
      <c r="E134" s="1321"/>
      <c r="F134" s="1321"/>
      <c r="G134" s="1321"/>
      <c r="H134" s="1321"/>
      <c r="I134" s="1322"/>
      <c r="J134" s="691">
        <v>453</v>
      </c>
      <c r="K134" s="693">
        <f t="shared" si="6"/>
        <v>453</v>
      </c>
      <c r="L134" s="664"/>
    </row>
    <row r="135" spans="1:12" s="678" customFormat="1" ht="13.5" customHeight="1">
      <c r="A135" s="679" t="s">
        <v>1091</v>
      </c>
      <c r="B135" s="1321" t="s">
        <v>1092</v>
      </c>
      <c r="C135" s="1321"/>
      <c r="D135" s="1321"/>
      <c r="E135" s="1321"/>
      <c r="F135" s="1321"/>
      <c r="G135" s="1321"/>
      <c r="H135" s="1321"/>
      <c r="I135" s="1322"/>
      <c r="J135" s="691">
        <v>453</v>
      </c>
      <c r="K135" s="693">
        <f t="shared" si="6"/>
        <v>453</v>
      </c>
      <c r="L135" s="664"/>
    </row>
    <row r="136" spans="1:12" s="678" customFormat="1" ht="13.5" customHeight="1">
      <c r="A136" s="679" t="s">
        <v>1093</v>
      </c>
      <c r="B136" s="1321" t="s">
        <v>1094</v>
      </c>
      <c r="C136" s="1321"/>
      <c r="D136" s="1321"/>
      <c r="E136" s="1321"/>
      <c r="F136" s="1321"/>
      <c r="G136" s="1321"/>
      <c r="H136" s="1321"/>
      <c r="I136" s="1322"/>
      <c r="J136" s="691">
        <v>167</v>
      </c>
      <c r="K136" s="693">
        <f t="shared" si="6"/>
        <v>167</v>
      </c>
      <c r="L136" s="664"/>
    </row>
    <row r="137" spans="1:12" s="678" customFormat="1" ht="13.5" customHeight="1">
      <c r="A137" s="679" t="s">
        <v>1095</v>
      </c>
      <c r="B137" s="1321" t="s">
        <v>1096</v>
      </c>
      <c r="C137" s="1321"/>
      <c r="D137" s="1321"/>
      <c r="E137" s="1321"/>
      <c r="F137" s="1321"/>
      <c r="G137" s="1321"/>
      <c r="H137" s="1321"/>
      <c r="I137" s="1322"/>
      <c r="J137" s="691">
        <v>167</v>
      </c>
      <c r="K137" s="693">
        <f t="shared" si="6"/>
        <v>167</v>
      </c>
      <c r="L137" s="664"/>
    </row>
    <row r="138" spans="1:12" s="678" customFormat="1" ht="13.5" customHeight="1">
      <c r="A138" s="679" t="s">
        <v>1097</v>
      </c>
      <c r="B138" s="1321" t="s">
        <v>1098</v>
      </c>
      <c r="C138" s="1321"/>
      <c r="D138" s="1321"/>
      <c r="E138" s="1321"/>
      <c r="F138" s="1321"/>
      <c r="G138" s="1321"/>
      <c r="H138" s="1321"/>
      <c r="I138" s="1322"/>
      <c r="J138" s="691">
        <v>167</v>
      </c>
      <c r="K138" s="693">
        <f t="shared" si="6"/>
        <v>167</v>
      </c>
      <c r="L138" s="664"/>
    </row>
    <row r="139" spans="1:12" s="678" customFormat="1" ht="13.5" customHeight="1">
      <c r="A139" s="679" t="s">
        <v>1099</v>
      </c>
      <c r="B139" s="1321" t="s">
        <v>1100</v>
      </c>
      <c r="C139" s="1321"/>
      <c r="D139" s="1321"/>
      <c r="E139" s="1321"/>
      <c r="F139" s="1321"/>
      <c r="G139" s="1321"/>
      <c r="H139" s="1321"/>
      <c r="I139" s="1322"/>
      <c r="J139" s="691">
        <v>120</v>
      </c>
      <c r="K139" s="693">
        <f t="shared" si="6"/>
        <v>120</v>
      </c>
      <c r="L139" s="664"/>
    </row>
    <row r="140" spans="1:12" s="678" customFormat="1" ht="13.5" customHeight="1">
      <c r="A140" s="679" t="s">
        <v>1101</v>
      </c>
      <c r="B140" s="1321" t="s">
        <v>1102</v>
      </c>
      <c r="C140" s="1321"/>
      <c r="D140" s="1321"/>
      <c r="E140" s="1321"/>
      <c r="F140" s="1321"/>
      <c r="G140" s="1321"/>
      <c r="H140" s="1321"/>
      <c r="I140" s="1322"/>
      <c r="J140" s="691">
        <v>120</v>
      </c>
      <c r="K140" s="693">
        <f t="shared" si="6"/>
        <v>120</v>
      </c>
      <c r="L140" s="664"/>
    </row>
    <row r="141" spans="1:12" s="678" customFormat="1" ht="13.5" customHeight="1">
      <c r="A141" s="679" t="s">
        <v>1103</v>
      </c>
      <c r="B141" s="1321" t="s">
        <v>1104</v>
      </c>
      <c r="C141" s="1321"/>
      <c r="D141" s="1321"/>
      <c r="E141" s="1321"/>
      <c r="F141" s="1321"/>
      <c r="G141" s="1321"/>
      <c r="H141" s="1321"/>
      <c r="I141" s="1322"/>
      <c r="J141" s="691">
        <v>120</v>
      </c>
      <c r="K141" s="693">
        <f t="shared" si="6"/>
        <v>120</v>
      </c>
      <c r="L141" s="664"/>
    </row>
    <row r="142" spans="1:12" s="678" customFormat="1" ht="13.5" customHeight="1">
      <c r="A142" s="679" t="s">
        <v>1105</v>
      </c>
      <c r="B142" s="1321" t="s">
        <v>1106</v>
      </c>
      <c r="C142" s="1321"/>
      <c r="D142" s="1321"/>
      <c r="E142" s="1321"/>
      <c r="F142" s="1321"/>
      <c r="G142" s="1321"/>
      <c r="H142" s="1321"/>
      <c r="I142" s="1322"/>
      <c r="J142" s="691">
        <v>120</v>
      </c>
      <c r="K142" s="693">
        <f t="shared" si="6"/>
        <v>120</v>
      </c>
      <c r="L142" s="664"/>
    </row>
    <row r="143" spans="1:12" s="678" customFormat="1" ht="13.5" customHeight="1">
      <c r="A143" s="679" t="s">
        <v>1107</v>
      </c>
      <c r="B143" s="1321" t="s">
        <v>1108</v>
      </c>
      <c r="C143" s="1321"/>
      <c r="D143" s="1321"/>
      <c r="E143" s="1321"/>
      <c r="F143" s="1321"/>
      <c r="G143" s="1321"/>
      <c r="H143" s="1321"/>
      <c r="I143" s="1322"/>
      <c r="J143" s="691">
        <v>120</v>
      </c>
      <c r="K143" s="693">
        <f t="shared" si="6"/>
        <v>120</v>
      </c>
      <c r="L143" s="664"/>
    </row>
    <row r="144" spans="1:12" s="678" customFormat="1" ht="13.5" customHeight="1">
      <c r="A144" s="679" t="s">
        <v>1109</v>
      </c>
      <c r="B144" s="1321" t="s">
        <v>1110</v>
      </c>
      <c r="C144" s="1321"/>
      <c r="D144" s="1321"/>
      <c r="E144" s="1321"/>
      <c r="F144" s="1321"/>
      <c r="G144" s="1321"/>
      <c r="H144" s="1321"/>
      <c r="I144" s="1322"/>
      <c r="J144" s="691">
        <v>120</v>
      </c>
      <c r="K144" s="693">
        <f t="shared" si="6"/>
        <v>120</v>
      </c>
      <c r="L144" s="664"/>
    </row>
    <row r="145" spans="1:12" s="678" customFormat="1" ht="13.5" customHeight="1">
      <c r="A145" s="679" t="s">
        <v>1111</v>
      </c>
      <c r="B145" s="1321" t="s">
        <v>1112</v>
      </c>
      <c r="C145" s="1321"/>
      <c r="D145" s="1321"/>
      <c r="E145" s="1321"/>
      <c r="F145" s="1321"/>
      <c r="G145" s="1321"/>
      <c r="H145" s="1321"/>
      <c r="I145" s="1322"/>
      <c r="J145" s="691">
        <v>120</v>
      </c>
      <c r="K145" s="693">
        <f t="shared" si="6"/>
        <v>120</v>
      </c>
      <c r="L145" s="664"/>
    </row>
    <row r="146" spans="1:12" s="678" customFormat="1" ht="13.5" customHeight="1">
      <c r="A146" s="679" t="s">
        <v>1113</v>
      </c>
      <c r="B146" s="1321" t="s">
        <v>1114</v>
      </c>
      <c r="C146" s="1321"/>
      <c r="D146" s="1321"/>
      <c r="E146" s="1321"/>
      <c r="F146" s="1321"/>
      <c r="G146" s="1321"/>
      <c r="H146" s="1321"/>
      <c r="I146" s="1322"/>
      <c r="J146" s="691">
        <v>120</v>
      </c>
      <c r="K146" s="693">
        <f t="shared" si="6"/>
        <v>120</v>
      </c>
      <c r="L146" s="664"/>
    </row>
    <row r="147" spans="1:12" s="678" customFormat="1" ht="13.5" customHeight="1">
      <c r="A147" s="679" t="s">
        <v>1115</v>
      </c>
      <c r="B147" s="1321" t="s">
        <v>1116</v>
      </c>
      <c r="C147" s="1321"/>
      <c r="D147" s="1321"/>
      <c r="E147" s="1321"/>
      <c r="F147" s="1321"/>
      <c r="G147" s="1321"/>
      <c r="H147" s="1321"/>
      <c r="I147" s="1322"/>
      <c r="J147" s="691">
        <v>193</v>
      </c>
      <c r="K147" s="693">
        <f t="shared" si="6"/>
        <v>193</v>
      </c>
      <c r="L147" s="664"/>
    </row>
    <row r="148" spans="1:12" s="678" customFormat="1" ht="13.5" customHeight="1">
      <c r="A148" s="679" t="s">
        <v>1117</v>
      </c>
      <c r="B148" s="1321" t="s">
        <v>1118</v>
      </c>
      <c r="C148" s="1321"/>
      <c r="D148" s="1321"/>
      <c r="E148" s="1321"/>
      <c r="F148" s="1321"/>
      <c r="G148" s="1321"/>
      <c r="H148" s="1321"/>
      <c r="I148" s="1322"/>
      <c r="J148" s="691">
        <v>188</v>
      </c>
      <c r="K148" s="693">
        <f t="shared" si="6"/>
        <v>188</v>
      </c>
      <c r="L148" s="664"/>
    </row>
    <row r="149" spans="1:12" s="678" customFormat="1" ht="13.5" customHeight="1">
      <c r="A149" s="679" t="s">
        <v>1119</v>
      </c>
      <c r="B149" s="1321" t="s">
        <v>1120</v>
      </c>
      <c r="C149" s="1321"/>
      <c r="D149" s="1321"/>
      <c r="E149" s="1321"/>
      <c r="F149" s="1321"/>
      <c r="G149" s="1321"/>
      <c r="H149" s="1321"/>
      <c r="I149" s="1322"/>
      <c r="J149" s="691">
        <v>183</v>
      </c>
      <c r="K149" s="693">
        <f t="shared" si="6"/>
        <v>183</v>
      </c>
      <c r="L149" s="664"/>
    </row>
    <row r="150" spans="1:12" s="678" customFormat="1" ht="13.5" customHeight="1">
      <c r="A150" s="679" t="s">
        <v>1121</v>
      </c>
      <c r="B150" s="1321" t="s">
        <v>1122</v>
      </c>
      <c r="C150" s="1321"/>
      <c r="D150" s="1321"/>
      <c r="E150" s="1321"/>
      <c r="F150" s="1321"/>
      <c r="G150" s="1321"/>
      <c r="H150" s="1321"/>
      <c r="I150" s="1322"/>
      <c r="J150" s="691">
        <v>179</v>
      </c>
      <c r="K150" s="693">
        <f t="shared" si="6"/>
        <v>179</v>
      </c>
      <c r="L150" s="664"/>
    </row>
    <row r="151" spans="1:12" s="678" customFormat="1" ht="14.25" customHeight="1">
      <c r="A151" s="679" t="s">
        <v>1123</v>
      </c>
      <c r="B151" s="1321" t="s">
        <v>1124</v>
      </c>
      <c r="C151" s="1321"/>
      <c r="D151" s="1321"/>
      <c r="E151" s="1321"/>
      <c r="F151" s="1321"/>
      <c r="G151" s="1321"/>
      <c r="H151" s="1321"/>
      <c r="I151" s="1322"/>
      <c r="J151" s="691">
        <v>327</v>
      </c>
      <c r="K151" s="693">
        <f t="shared" si="6"/>
        <v>327</v>
      </c>
      <c r="L151" s="664"/>
    </row>
    <row r="152" spans="1:12" s="678" customFormat="1" ht="13.5" customHeight="1">
      <c r="A152" s="679" t="s">
        <v>1125</v>
      </c>
      <c r="B152" s="1321" t="s">
        <v>1126</v>
      </c>
      <c r="C152" s="1321"/>
      <c r="D152" s="1321"/>
      <c r="E152" s="1321"/>
      <c r="F152" s="1321"/>
      <c r="G152" s="1321"/>
      <c r="H152" s="1321"/>
      <c r="I152" s="1322"/>
      <c r="J152" s="691">
        <v>179</v>
      </c>
      <c r="K152" s="693">
        <f t="shared" si="6"/>
        <v>179</v>
      </c>
      <c r="L152" s="664"/>
    </row>
    <row r="153" spans="1:12" s="678" customFormat="1" ht="13.5" customHeight="1">
      <c r="A153" s="679" t="s">
        <v>1127</v>
      </c>
      <c r="B153" s="1321" t="s">
        <v>1128</v>
      </c>
      <c r="C153" s="1321"/>
      <c r="D153" s="1321"/>
      <c r="E153" s="1321"/>
      <c r="F153" s="1321"/>
      <c r="G153" s="1321"/>
      <c r="H153" s="1321"/>
      <c r="I153" s="1322"/>
      <c r="J153" s="691">
        <v>179</v>
      </c>
      <c r="K153" s="693">
        <f t="shared" si="6"/>
        <v>179</v>
      </c>
      <c r="L153" s="664"/>
    </row>
    <row r="154" spans="1:12" s="678" customFormat="1" ht="13.5" customHeight="1">
      <c r="A154" s="679" t="s">
        <v>1129</v>
      </c>
      <c r="B154" s="1321" t="s">
        <v>1130</v>
      </c>
      <c r="C154" s="1321"/>
      <c r="D154" s="1321"/>
      <c r="E154" s="1321"/>
      <c r="F154" s="1321"/>
      <c r="G154" s="1321"/>
      <c r="H154" s="1321"/>
      <c r="I154" s="1322"/>
      <c r="J154" s="691">
        <v>179</v>
      </c>
      <c r="K154" s="693">
        <f t="shared" si="6"/>
        <v>179</v>
      </c>
      <c r="L154" s="664"/>
    </row>
    <row r="155" spans="1:12" s="678" customFormat="1" ht="13.5" customHeight="1">
      <c r="A155" s="679" t="s">
        <v>1131</v>
      </c>
      <c r="B155" s="1321" t="s">
        <v>1132</v>
      </c>
      <c r="C155" s="1321"/>
      <c r="D155" s="1321"/>
      <c r="E155" s="1321"/>
      <c r="F155" s="1321"/>
      <c r="G155" s="1321"/>
      <c r="H155" s="1321"/>
      <c r="I155" s="1322"/>
      <c r="J155" s="691">
        <v>179</v>
      </c>
      <c r="K155" s="693">
        <f t="shared" si="6"/>
        <v>179</v>
      </c>
      <c r="L155" s="664"/>
    </row>
    <row r="156" spans="1:12" s="678" customFormat="1" ht="13.5" customHeight="1">
      <c r="A156" s="679" t="s">
        <v>1133</v>
      </c>
      <c r="B156" s="1321" t="s">
        <v>1134</v>
      </c>
      <c r="C156" s="1321"/>
      <c r="D156" s="1321"/>
      <c r="E156" s="1321"/>
      <c r="F156" s="1321"/>
      <c r="G156" s="1321"/>
      <c r="H156" s="1321"/>
      <c r="I156" s="1322"/>
      <c r="J156" s="691">
        <v>179</v>
      </c>
      <c r="K156" s="693">
        <f t="shared" si="6"/>
        <v>179</v>
      </c>
      <c r="L156" s="664"/>
    </row>
    <row r="157" spans="1:12" s="678" customFormat="1" ht="13.5" customHeight="1">
      <c r="A157" s="679" t="s">
        <v>1135</v>
      </c>
      <c r="B157" s="1321" t="s">
        <v>1136</v>
      </c>
      <c r="C157" s="1321"/>
      <c r="D157" s="1321"/>
      <c r="E157" s="1321"/>
      <c r="F157" s="1321"/>
      <c r="G157" s="1321"/>
      <c r="H157" s="1321"/>
      <c r="I157" s="1322"/>
      <c r="J157" s="691">
        <v>179</v>
      </c>
      <c r="K157" s="693">
        <f t="shared" si="6"/>
        <v>179</v>
      </c>
      <c r="L157" s="664"/>
    </row>
    <row r="158" spans="1:12" s="678" customFormat="1" ht="13.5" customHeight="1">
      <c r="A158" s="679" t="s">
        <v>1137</v>
      </c>
      <c r="B158" s="1321" t="s">
        <v>1138</v>
      </c>
      <c r="C158" s="1321"/>
      <c r="D158" s="1321"/>
      <c r="E158" s="1321"/>
      <c r="F158" s="1321"/>
      <c r="G158" s="1321"/>
      <c r="H158" s="1321"/>
      <c r="I158" s="1322"/>
      <c r="J158" s="691">
        <v>179</v>
      </c>
      <c r="K158" s="693">
        <f t="shared" si="6"/>
        <v>179</v>
      </c>
      <c r="L158" s="664"/>
    </row>
    <row r="159" spans="1:12" s="678" customFormat="1" ht="13.5" customHeight="1">
      <c r="A159" s="679" t="s">
        <v>1139</v>
      </c>
      <c r="B159" s="1321" t="s">
        <v>1140</v>
      </c>
      <c r="C159" s="1321"/>
      <c r="D159" s="1321"/>
      <c r="E159" s="1321"/>
      <c r="F159" s="1321"/>
      <c r="G159" s="1321"/>
      <c r="H159" s="1321"/>
      <c r="I159" s="1322"/>
      <c r="J159" s="691">
        <v>179</v>
      </c>
      <c r="K159" s="693">
        <f t="shared" si="6"/>
        <v>179</v>
      </c>
      <c r="L159" s="664"/>
    </row>
    <row r="160" spans="1:12" s="678" customFormat="1" ht="13.5" customHeight="1">
      <c r="A160" s="679" t="s">
        <v>1141</v>
      </c>
      <c r="B160" s="1321" t="s">
        <v>1142</v>
      </c>
      <c r="C160" s="1321"/>
      <c r="D160" s="1321"/>
      <c r="E160" s="1321"/>
      <c r="F160" s="1321"/>
      <c r="G160" s="1321"/>
      <c r="H160" s="1321"/>
      <c r="I160" s="1322"/>
      <c r="J160" s="691">
        <v>179</v>
      </c>
      <c r="K160" s="693">
        <f t="shared" si="6"/>
        <v>179</v>
      </c>
      <c r="L160" s="664"/>
    </row>
    <row r="161" spans="1:12" s="678" customFormat="1" ht="13.5" customHeight="1">
      <c r="A161" s="679" t="s">
        <v>1143</v>
      </c>
      <c r="B161" s="1321" t="s">
        <v>1144</v>
      </c>
      <c r="C161" s="1321"/>
      <c r="D161" s="1321"/>
      <c r="E161" s="1321"/>
      <c r="F161" s="1321"/>
      <c r="G161" s="1321"/>
      <c r="H161" s="1321"/>
      <c r="I161" s="1322"/>
      <c r="J161" s="691">
        <v>179</v>
      </c>
      <c r="K161" s="693">
        <f t="shared" si="6"/>
        <v>179</v>
      </c>
      <c r="L161" s="664"/>
    </row>
    <row r="162" spans="1:12" s="678" customFormat="1" ht="13.5" customHeight="1">
      <c r="A162" s="679" t="s">
        <v>1145</v>
      </c>
      <c r="B162" s="1321" t="s">
        <v>1146</v>
      </c>
      <c r="C162" s="1321"/>
      <c r="D162" s="1321"/>
      <c r="E162" s="1321"/>
      <c r="F162" s="1321"/>
      <c r="G162" s="1321"/>
      <c r="H162" s="1321"/>
      <c r="I162" s="1322"/>
      <c r="J162" s="691">
        <v>301</v>
      </c>
      <c r="K162" s="693">
        <f t="shared" si="6"/>
        <v>301</v>
      </c>
      <c r="L162" s="664"/>
    </row>
    <row r="163" spans="1:12" s="678" customFormat="1" ht="13.5" customHeight="1">
      <c r="A163" s="679" t="s">
        <v>1147</v>
      </c>
      <c r="B163" s="1321" t="s">
        <v>1148</v>
      </c>
      <c r="C163" s="1321"/>
      <c r="D163" s="1321"/>
      <c r="E163" s="1321"/>
      <c r="F163" s="1321"/>
      <c r="G163" s="1321"/>
      <c r="H163" s="1321"/>
      <c r="I163" s="1322"/>
      <c r="J163" s="691">
        <v>271</v>
      </c>
      <c r="K163" s="693">
        <f t="shared" si="6"/>
        <v>271</v>
      </c>
      <c r="L163" s="664"/>
    </row>
    <row r="164" spans="1:12" s="678" customFormat="1" ht="13.5" customHeight="1">
      <c r="A164" s="679" t="s">
        <v>1149</v>
      </c>
      <c r="B164" s="1321" t="s">
        <v>1150</v>
      </c>
      <c r="C164" s="1321"/>
      <c r="D164" s="1321"/>
      <c r="E164" s="1321"/>
      <c r="F164" s="1321"/>
      <c r="G164" s="1321"/>
      <c r="H164" s="1321"/>
      <c r="I164" s="1322"/>
      <c r="J164" s="691">
        <v>271</v>
      </c>
      <c r="K164" s="693">
        <f t="shared" si="6"/>
        <v>271</v>
      </c>
      <c r="L164" s="664"/>
    </row>
    <row r="165" spans="1:12" s="678" customFormat="1" ht="13.5" customHeight="1">
      <c r="A165" s="679" t="s">
        <v>1151</v>
      </c>
      <c r="B165" s="1321" t="s">
        <v>1152</v>
      </c>
      <c r="C165" s="1321"/>
      <c r="D165" s="1321"/>
      <c r="E165" s="1321"/>
      <c r="F165" s="1321"/>
      <c r="G165" s="1321"/>
      <c r="H165" s="1321"/>
      <c r="I165" s="1322"/>
      <c r="J165" s="691">
        <v>376</v>
      </c>
      <c r="K165" s="693">
        <f t="shared" si="6"/>
        <v>376</v>
      </c>
      <c r="L165" s="664"/>
    </row>
    <row r="166" spans="1:12" s="678" customFormat="1" ht="13.5" customHeight="1">
      <c r="A166" s="679" t="s">
        <v>1153</v>
      </c>
      <c r="B166" s="1321" t="s">
        <v>1154</v>
      </c>
      <c r="C166" s="1321"/>
      <c r="D166" s="1321"/>
      <c r="E166" s="1321"/>
      <c r="F166" s="1321"/>
      <c r="G166" s="1321"/>
      <c r="H166" s="1321"/>
      <c r="I166" s="1322"/>
      <c r="J166" s="691">
        <v>316</v>
      </c>
      <c r="K166" s="693">
        <f t="shared" si="6"/>
        <v>316</v>
      </c>
      <c r="L166" s="664"/>
    </row>
    <row r="167" spans="1:12" s="678" customFormat="1" ht="13.5" customHeight="1">
      <c r="A167" s="679" t="s">
        <v>1155</v>
      </c>
      <c r="B167" s="1321" t="s">
        <v>1156</v>
      </c>
      <c r="C167" s="1321"/>
      <c r="D167" s="1321"/>
      <c r="E167" s="1321"/>
      <c r="F167" s="1321"/>
      <c r="G167" s="1321"/>
      <c r="H167" s="1321"/>
      <c r="I167" s="1322"/>
      <c r="J167" s="691">
        <v>316</v>
      </c>
      <c r="K167" s="693">
        <f t="shared" si="6"/>
        <v>316</v>
      </c>
      <c r="L167" s="664"/>
    </row>
    <row r="168" spans="1:12" s="678" customFormat="1" ht="13.5" customHeight="1">
      <c r="A168" s="679" t="s">
        <v>1157</v>
      </c>
      <c r="B168" s="1321" t="s">
        <v>1158</v>
      </c>
      <c r="C168" s="1321"/>
      <c r="D168" s="1321"/>
      <c r="E168" s="1321"/>
      <c r="F168" s="1321"/>
      <c r="G168" s="1321"/>
      <c r="H168" s="1321"/>
      <c r="I168" s="1322"/>
      <c r="J168" s="691">
        <v>316</v>
      </c>
      <c r="K168" s="693">
        <f t="shared" si="6"/>
        <v>316</v>
      </c>
      <c r="L168" s="664"/>
    </row>
    <row r="169" spans="1:12" s="678" customFormat="1" ht="13.5" customHeight="1">
      <c r="A169" s="679" t="s">
        <v>1159</v>
      </c>
      <c r="B169" s="1321" t="s">
        <v>1160</v>
      </c>
      <c r="C169" s="1321"/>
      <c r="D169" s="1321"/>
      <c r="E169" s="1321"/>
      <c r="F169" s="1321"/>
      <c r="G169" s="1321"/>
      <c r="H169" s="1321"/>
      <c r="I169" s="1322"/>
      <c r="J169" s="691">
        <v>316</v>
      </c>
      <c r="K169" s="693">
        <f t="shared" si="6"/>
        <v>316</v>
      </c>
      <c r="L169" s="664"/>
    </row>
    <row r="170" spans="1:12" ht="15" customHeight="1">
      <c r="A170" s="681" t="s">
        <v>1161</v>
      </c>
      <c r="B170" s="1318" t="s">
        <v>1162</v>
      </c>
      <c r="C170" s="1318"/>
      <c r="D170" s="1318"/>
      <c r="E170" s="1318"/>
      <c r="F170" s="1318"/>
      <c r="G170" s="1318"/>
      <c r="H170" s="1318"/>
      <c r="I170" s="1320" t="s">
        <v>1163</v>
      </c>
      <c r="J170" s="691">
        <v>138</v>
      </c>
      <c r="K170" s="692">
        <f t="shared" si="6"/>
        <v>138</v>
      </c>
    </row>
    <row r="171" spans="1:12" ht="13.5" customHeight="1">
      <c r="A171" s="681" t="s">
        <v>1164</v>
      </c>
      <c r="B171" s="1318" t="s">
        <v>1165</v>
      </c>
      <c r="C171" s="1318"/>
      <c r="D171" s="1318"/>
      <c r="E171" s="1318"/>
      <c r="F171" s="1318"/>
      <c r="G171" s="1318"/>
      <c r="H171" s="1318"/>
      <c r="I171" s="1320"/>
      <c r="J171" s="691">
        <v>271</v>
      </c>
      <c r="K171" s="692">
        <f t="shared" si="6"/>
        <v>271</v>
      </c>
    </row>
    <row r="172" spans="1:12" ht="13.5" customHeight="1">
      <c r="A172" s="681" t="s">
        <v>1166</v>
      </c>
      <c r="B172" s="1318" t="s">
        <v>1167</v>
      </c>
      <c r="C172" s="1318"/>
      <c r="D172" s="1318"/>
      <c r="E172" s="1318"/>
      <c r="F172" s="1318"/>
      <c r="G172" s="1318"/>
      <c r="H172" s="1318"/>
      <c r="I172" s="1320"/>
      <c r="J172" s="691">
        <v>271</v>
      </c>
      <c r="K172" s="692">
        <f t="shared" si="6"/>
        <v>271</v>
      </c>
    </row>
    <row r="173" spans="1:12" ht="13.5" customHeight="1">
      <c r="A173" s="681" t="s">
        <v>1168</v>
      </c>
      <c r="B173" s="1318" t="s">
        <v>1169</v>
      </c>
      <c r="C173" s="1318"/>
      <c r="D173" s="1318"/>
      <c r="E173" s="1318"/>
      <c r="F173" s="1318"/>
      <c r="G173" s="1318"/>
      <c r="H173" s="1318"/>
      <c r="I173" s="1320"/>
      <c r="J173" s="691">
        <v>271</v>
      </c>
      <c r="K173" s="692">
        <f t="shared" si="6"/>
        <v>271</v>
      </c>
    </row>
    <row r="174" spans="1:12" ht="13.5" customHeight="1">
      <c r="A174" s="681" t="s">
        <v>1170</v>
      </c>
      <c r="B174" s="1318" t="s">
        <v>1171</v>
      </c>
      <c r="C174" s="1318"/>
      <c r="D174" s="1318"/>
      <c r="E174" s="1318"/>
      <c r="F174" s="1318"/>
      <c r="G174" s="1318"/>
      <c r="H174" s="1318"/>
      <c r="I174" s="1320"/>
      <c r="J174" s="691">
        <v>271</v>
      </c>
      <c r="K174" s="692">
        <f t="shared" ref="K174:K237" si="7">J174*(1-$N$2)</f>
        <v>271</v>
      </c>
    </row>
    <row r="175" spans="1:12" s="678" customFormat="1" ht="16.5" customHeight="1">
      <c r="A175" s="679" t="s">
        <v>1172</v>
      </c>
      <c r="B175" s="1321" t="s">
        <v>1173</v>
      </c>
      <c r="C175" s="1321"/>
      <c r="D175" s="1321"/>
      <c r="E175" s="1321"/>
      <c r="F175" s="1321"/>
      <c r="G175" s="1321"/>
      <c r="H175" s="1321"/>
      <c r="I175" s="1320"/>
      <c r="J175" s="691">
        <v>422</v>
      </c>
      <c r="K175" s="693">
        <f t="shared" si="7"/>
        <v>422</v>
      </c>
      <c r="L175" s="664"/>
    </row>
    <row r="176" spans="1:12" s="678" customFormat="1" ht="15" customHeight="1">
      <c r="A176" s="679" t="s">
        <v>1174</v>
      </c>
      <c r="B176" s="1321" t="s">
        <v>1175</v>
      </c>
      <c r="C176" s="1321"/>
      <c r="D176" s="1321"/>
      <c r="E176" s="1321"/>
      <c r="F176" s="1321"/>
      <c r="G176" s="1321"/>
      <c r="H176" s="1321"/>
      <c r="I176" s="1320"/>
      <c r="J176" s="691">
        <v>271</v>
      </c>
      <c r="K176" s="693">
        <f t="shared" si="7"/>
        <v>271</v>
      </c>
      <c r="L176" s="664"/>
    </row>
    <row r="177" spans="1:12" s="678" customFormat="1" ht="15" customHeight="1">
      <c r="A177" s="679" t="s">
        <v>1176</v>
      </c>
      <c r="B177" s="1321" t="s">
        <v>1177</v>
      </c>
      <c r="C177" s="1321"/>
      <c r="D177" s="1321"/>
      <c r="E177" s="1321"/>
      <c r="F177" s="1321"/>
      <c r="G177" s="1321"/>
      <c r="H177" s="1321"/>
      <c r="I177" s="1320"/>
      <c r="J177" s="691">
        <v>271</v>
      </c>
      <c r="K177" s="693">
        <f t="shared" si="7"/>
        <v>271</v>
      </c>
      <c r="L177" s="664"/>
    </row>
    <row r="178" spans="1:12" s="678" customFormat="1" ht="23.25" customHeight="1">
      <c r="A178" s="679" t="s">
        <v>1178</v>
      </c>
      <c r="B178" s="1321" t="s">
        <v>1179</v>
      </c>
      <c r="C178" s="1321"/>
      <c r="D178" s="1321"/>
      <c r="E178" s="1321"/>
      <c r="F178" s="1321"/>
      <c r="G178" s="1321"/>
      <c r="H178" s="1321"/>
      <c r="I178" s="1322" t="s">
        <v>1180</v>
      </c>
      <c r="J178" s="691">
        <v>234</v>
      </c>
      <c r="K178" s="693">
        <f t="shared" si="7"/>
        <v>234</v>
      </c>
      <c r="L178" s="664"/>
    </row>
    <row r="179" spans="1:12" s="678" customFormat="1" ht="23.25" customHeight="1">
      <c r="A179" s="679" t="s">
        <v>1181</v>
      </c>
      <c r="B179" s="1321" t="s">
        <v>1182</v>
      </c>
      <c r="C179" s="1321"/>
      <c r="D179" s="1321"/>
      <c r="E179" s="1321"/>
      <c r="F179" s="1321"/>
      <c r="G179" s="1321"/>
      <c r="H179" s="1321"/>
      <c r="I179" s="1322"/>
      <c r="J179" s="691">
        <v>234</v>
      </c>
      <c r="K179" s="693">
        <f t="shared" si="7"/>
        <v>234</v>
      </c>
      <c r="L179" s="664"/>
    </row>
    <row r="180" spans="1:12" s="678" customFormat="1" ht="24.75" customHeight="1">
      <c r="A180" s="679" t="s">
        <v>1183</v>
      </c>
      <c r="B180" s="1321" t="s">
        <v>1184</v>
      </c>
      <c r="C180" s="1321"/>
      <c r="D180" s="1321"/>
      <c r="E180" s="1321"/>
      <c r="F180" s="1321"/>
      <c r="G180" s="1321"/>
      <c r="H180" s="1321"/>
      <c r="I180" s="1322"/>
      <c r="J180" s="691">
        <v>234</v>
      </c>
      <c r="K180" s="693">
        <f t="shared" si="7"/>
        <v>234</v>
      </c>
      <c r="L180" s="664"/>
    </row>
    <row r="181" spans="1:12" s="678" customFormat="1" ht="23.25" customHeight="1">
      <c r="A181" s="679" t="s">
        <v>1185</v>
      </c>
      <c r="B181" s="1321" t="s">
        <v>1186</v>
      </c>
      <c r="C181" s="1321"/>
      <c r="D181" s="1321"/>
      <c r="E181" s="1321"/>
      <c r="F181" s="1321"/>
      <c r="G181" s="1321"/>
      <c r="H181" s="1321"/>
      <c r="I181" s="1322"/>
      <c r="J181" s="691">
        <v>206</v>
      </c>
      <c r="K181" s="693">
        <f t="shared" si="7"/>
        <v>206</v>
      </c>
      <c r="L181" s="664"/>
    </row>
    <row r="182" spans="1:12" s="678" customFormat="1" ht="23.25" customHeight="1">
      <c r="A182" s="679" t="s">
        <v>1187</v>
      </c>
      <c r="B182" s="1321" t="s">
        <v>1188</v>
      </c>
      <c r="C182" s="1321"/>
      <c r="D182" s="1321"/>
      <c r="E182" s="1321"/>
      <c r="F182" s="1321"/>
      <c r="G182" s="1321"/>
      <c r="H182" s="1321"/>
      <c r="I182" s="1322"/>
      <c r="J182" s="691">
        <v>206</v>
      </c>
      <c r="K182" s="693">
        <f t="shared" si="7"/>
        <v>206</v>
      </c>
      <c r="L182" s="664"/>
    </row>
    <row r="183" spans="1:12" s="678" customFormat="1" ht="23.25" customHeight="1">
      <c r="A183" s="679" t="s">
        <v>1189</v>
      </c>
      <c r="B183" s="1321" t="s">
        <v>1190</v>
      </c>
      <c r="C183" s="1321"/>
      <c r="D183" s="1321"/>
      <c r="E183" s="1321"/>
      <c r="F183" s="1321"/>
      <c r="G183" s="1321"/>
      <c r="H183" s="1321"/>
      <c r="I183" s="1322"/>
      <c r="J183" s="691">
        <v>206</v>
      </c>
      <c r="K183" s="693">
        <f t="shared" si="7"/>
        <v>206</v>
      </c>
      <c r="L183" s="664"/>
    </row>
    <row r="184" spans="1:12" s="678" customFormat="1" ht="24.75" customHeight="1">
      <c r="A184" s="679" t="s">
        <v>1191</v>
      </c>
      <c r="B184" s="1321" t="s">
        <v>1192</v>
      </c>
      <c r="C184" s="1321"/>
      <c r="D184" s="1321"/>
      <c r="E184" s="1321"/>
      <c r="F184" s="1321"/>
      <c r="G184" s="1321"/>
      <c r="H184" s="1321"/>
      <c r="I184" s="1322"/>
      <c r="J184" s="691">
        <v>206</v>
      </c>
      <c r="K184" s="693">
        <f t="shared" si="7"/>
        <v>206</v>
      </c>
      <c r="L184" s="664"/>
    </row>
    <row r="185" spans="1:12" s="678" customFormat="1" ht="13.5" customHeight="1">
      <c r="A185" s="679">
        <v>27051</v>
      </c>
      <c r="B185" s="1321" t="s">
        <v>1074</v>
      </c>
      <c r="C185" s="1321"/>
      <c r="D185" s="1321"/>
      <c r="E185" s="1321"/>
      <c r="F185" s="1321"/>
      <c r="G185" s="1321"/>
      <c r="H185" s="1321"/>
      <c r="I185" s="1322" t="s">
        <v>1193</v>
      </c>
      <c r="J185" s="691">
        <v>67</v>
      </c>
      <c r="K185" s="693">
        <f t="shared" si="7"/>
        <v>67</v>
      </c>
      <c r="L185" s="664"/>
    </row>
    <row r="186" spans="1:12" s="678" customFormat="1" ht="13.5" customHeight="1">
      <c r="A186" s="679">
        <v>27555</v>
      </c>
      <c r="B186" s="1321" t="s">
        <v>1076</v>
      </c>
      <c r="C186" s="1321"/>
      <c r="D186" s="1321"/>
      <c r="E186" s="1321"/>
      <c r="F186" s="1321"/>
      <c r="G186" s="1321"/>
      <c r="H186" s="1321"/>
      <c r="I186" s="1322"/>
      <c r="J186" s="691">
        <v>67</v>
      </c>
      <c r="K186" s="693">
        <f t="shared" si="7"/>
        <v>67</v>
      </c>
      <c r="L186" s="664"/>
    </row>
    <row r="187" spans="1:12" s="678" customFormat="1" ht="13.5" customHeight="1">
      <c r="A187" s="679">
        <v>27086</v>
      </c>
      <c r="B187" s="1321" t="s">
        <v>1078</v>
      </c>
      <c r="C187" s="1321"/>
      <c r="D187" s="1321"/>
      <c r="E187" s="1321"/>
      <c r="F187" s="1321"/>
      <c r="G187" s="1321"/>
      <c r="H187" s="1321"/>
      <c r="I187" s="1322"/>
      <c r="J187" s="691">
        <v>67</v>
      </c>
      <c r="K187" s="693">
        <f t="shared" si="7"/>
        <v>67</v>
      </c>
      <c r="L187" s="664"/>
    </row>
    <row r="188" spans="1:12" s="678" customFormat="1" ht="13.5" customHeight="1">
      <c r="A188" s="679">
        <v>27566</v>
      </c>
      <c r="B188" s="1321" t="s">
        <v>1080</v>
      </c>
      <c r="C188" s="1321"/>
      <c r="D188" s="1321"/>
      <c r="E188" s="1321"/>
      <c r="F188" s="1321"/>
      <c r="G188" s="1321"/>
      <c r="H188" s="1321"/>
      <c r="I188" s="1322"/>
      <c r="J188" s="691">
        <v>67</v>
      </c>
      <c r="K188" s="693">
        <f t="shared" si="7"/>
        <v>67</v>
      </c>
      <c r="L188" s="664"/>
    </row>
    <row r="189" spans="1:12" s="678" customFormat="1" ht="13.5" customHeight="1">
      <c r="A189" s="679">
        <v>27087</v>
      </c>
      <c r="B189" s="1321" t="s">
        <v>1082</v>
      </c>
      <c r="C189" s="1321"/>
      <c r="D189" s="1321"/>
      <c r="E189" s="1321"/>
      <c r="F189" s="1321"/>
      <c r="G189" s="1321"/>
      <c r="H189" s="1321"/>
      <c r="I189" s="1322"/>
      <c r="J189" s="691">
        <v>67</v>
      </c>
      <c r="K189" s="693">
        <f t="shared" si="7"/>
        <v>67</v>
      </c>
      <c r="L189" s="664"/>
    </row>
    <row r="190" spans="1:12" s="678" customFormat="1" ht="13.5" customHeight="1">
      <c r="A190" s="679">
        <v>27786</v>
      </c>
      <c r="B190" s="1321" t="s">
        <v>1084</v>
      </c>
      <c r="C190" s="1321"/>
      <c r="D190" s="1321"/>
      <c r="E190" s="1321"/>
      <c r="F190" s="1321"/>
      <c r="G190" s="1321"/>
      <c r="H190" s="1321"/>
      <c r="I190" s="1322"/>
      <c r="J190" s="691">
        <v>67</v>
      </c>
      <c r="K190" s="693">
        <f t="shared" si="7"/>
        <v>67</v>
      </c>
      <c r="L190" s="664"/>
    </row>
    <row r="191" spans="1:12" s="678" customFormat="1" ht="13.5" customHeight="1">
      <c r="A191" s="679">
        <v>27621</v>
      </c>
      <c r="B191" s="1321" t="s">
        <v>1094</v>
      </c>
      <c r="C191" s="1321"/>
      <c r="D191" s="1321"/>
      <c r="E191" s="1321"/>
      <c r="F191" s="1321"/>
      <c r="G191" s="1321"/>
      <c r="H191" s="1321"/>
      <c r="I191" s="1322"/>
      <c r="J191" s="691">
        <v>67</v>
      </c>
      <c r="K191" s="693">
        <f t="shared" si="7"/>
        <v>67</v>
      </c>
      <c r="L191" s="664"/>
    </row>
    <row r="192" spans="1:12" s="678" customFormat="1" ht="13.5" customHeight="1">
      <c r="A192" s="679">
        <v>27588</v>
      </c>
      <c r="B192" s="1321" t="s">
        <v>1100</v>
      </c>
      <c r="C192" s="1321"/>
      <c r="D192" s="1321"/>
      <c r="E192" s="1321"/>
      <c r="F192" s="1321"/>
      <c r="G192" s="1321"/>
      <c r="H192" s="1321"/>
      <c r="I192" s="1322"/>
      <c r="J192" s="691">
        <v>67</v>
      </c>
      <c r="K192" s="693">
        <f t="shared" si="7"/>
        <v>67</v>
      </c>
      <c r="L192" s="664"/>
    </row>
    <row r="193" spans="1:12" s="678" customFormat="1" ht="13.5" customHeight="1">
      <c r="A193" s="679">
        <v>27577</v>
      </c>
      <c r="B193" s="1321" t="s">
        <v>1102</v>
      </c>
      <c r="C193" s="1321"/>
      <c r="D193" s="1321"/>
      <c r="E193" s="1321"/>
      <c r="F193" s="1321"/>
      <c r="G193" s="1321"/>
      <c r="H193" s="1321"/>
      <c r="I193" s="1322"/>
      <c r="J193" s="691">
        <v>67</v>
      </c>
      <c r="K193" s="693">
        <f t="shared" si="7"/>
        <v>67</v>
      </c>
      <c r="L193" s="664"/>
    </row>
    <row r="194" spans="1:12" s="678" customFormat="1" ht="13.5" customHeight="1">
      <c r="A194" s="679">
        <v>27511</v>
      </c>
      <c r="B194" s="1321" t="s">
        <v>1104</v>
      </c>
      <c r="C194" s="1321"/>
      <c r="D194" s="1321"/>
      <c r="E194" s="1321"/>
      <c r="F194" s="1321"/>
      <c r="G194" s="1321"/>
      <c r="H194" s="1321"/>
      <c r="I194" s="1322"/>
      <c r="J194" s="691">
        <v>67</v>
      </c>
      <c r="K194" s="693">
        <f t="shared" si="7"/>
        <v>67</v>
      </c>
      <c r="L194" s="664"/>
    </row>
    <row r="195" spans="1:12" s="678" customFormat="1" ht="13.5" customHeight="1">
      <c r="A195" s="679">
        <v>27046</v>
      </c>
      <c r="B195" s="1321" t="s">
        <v>1194</v>
      </c>
      <c r="C195" s="1321"/>
      <c r="D195" s="1321"/>
      <c r="E195" s="1321"/>
      <c r="F195" s="1321"/>
      <c r="G195" s="1321"/>
      <c r="H195" s="1321"/>
      <c r="I195" s="1322"/>
      <c r="J195" s="691">
        <v>67</v>
      </c>
      <c r="K195" s="693">
        <f t="shared" si="7"/>
        <v>67</v>
      </c>
      <c r="L195" s="664"/>
    </row>
    <row r="196" spans="1:12" s="678" customFormat="1" ht="13.5" customHeight="1">
      <c r="A196" s="679">
        <v>27632</v>
      </c>
      <c r="B196" s="1321" t="s">
        <v>1112</v>
      </c>
      <c r="C196" s="1321"/>
      <c r="D196" s="1321"/>
      <c r="E196" s="1321"/>
      <c r="F196" s="1321"/>
      <c r="G196" s="1321"/>
      <c r="H196" s="1321"/>
      <c r="I196" s="1322"/>
      <c r="J196" s="691">
        <v>67</v>
      </c>
      <c r="K196" s="693">
        <f t="shared" si="7"/>
        <v>67</v>
      </c>
      <c r="L196" s="664"/>
    </row>
    <row r="197" spans="1:12" s="678" customFormat="1" ht="13.5" customHeight="1">
      <c r="A197" s="679">
        <v>27764</v>
      </c>
      <c r="B197" s="1321" t="s">
        <v>1114</v>
      </c>
      <c r="C197" s="1321"/>
      <c r="D197" s="1321"/>
      <c r="E197" s="1321"/>
      <c r="F197" s="1321"/>
      <c r="G197" s="1321"/>
      <c r="H197" s="1321"/>
      <c r="I197" s="1322"/>
      <c r="J197" s="691">
        <v>85</v>
      </c>
      <c r="K197" s="693">
        <f t="shared" si="7"/>
        <v>85</v>
      </c>
      <c r="L197" s="664"/>
    </row>
    <row r="198" spans="1:12" s="678" customFormat="1" ht="13.5" customHeight="1">
      <c r="A198" s="679">
        <v>27191</v>
      </c>
      <c r="B198" s="1321" t="s">
        <v>1116</v>
      </c>
      <c r="C198" s="1321"/>
      <c r="D198" s="1321"/>
      <c r="E198" s="1321"/>
      <c r="F198" s="1321"/>
      <c r="G198" s="1321"/>
      <c r="H198" s="1321"/>
      <c r="I198" s="1322"/>
      <c r="J198" s="691">
        <v>112</v>
      </c>
      <c r="K198" s="693">
        <f t="shared" si="7"/>
        <v>112</v>
      </c>
      <c r="L198" s="664"/>
    </row>
    <row r="199" spans="1:12" s="678" customFormat="1" ht="13.5" customHeight="1">
      <c r="A199" s="679">
        <v>27078</v>
      </c>
      <c r="B199" s="1321" t="s">
        <v>1195</v>
      </c>
      <c r="C199" s="1321"/>
      <c r="D199" s="1321"/>
      <c r="E199" s="1321"/>
      <c r="F199" s="1321"/>
      <c r="G199" s="1321"/>
      <c r="H199" s="1321"/>
      <c r="I199" s="1322"/>
      <c r="J199" s="691">
        <v>112</v>
      </c>
      <c r="K199" s="693">
        <f t="shared" si="7"/>
        <v>112</v>
      </c>
      <c r="L199" s="664"/>
    </row>
    <row r="200" spans="1:12" s="678" customFormat="1" ht="13.5" customHeight="1">
      <c r="A200" s="679">
        <v>27079</v>
      </c>
      <c r="B200" s="1321" t="s">
        <v>1120</v>
      </c>
      <c r="C200" s="1321"/>
      <c r="D200" s="1321"/>
      <c r="E200" s="1321"/>
      <c r="F200" s="1321"/>
      <c r="G200" s="1321"/>
      <c r="H200" s="1321"/>
      <c r="I200" s="1322"/>
      <c r="J200" s="691">
        <v>112</v>
      </c>
      <c r="K200" s="693">
        <f t="shared" si="7"/>
        <v>112</v>
      </c>
      <c r="L200" s="664"/>
    </row>
    <row r="201" spans="1:12" s="678" customFormat="1" ht="13.5" customHeight="1">
      <c r="A201" s="679">
        <v>27130</v>
      </c>
      <c r="B201" s="1321" t="s">
        <v>1196</v>
      </c>
      <c r="C201" s="1321"/>
      <c r="D201" s="1321"/>
      <c r="E201" s="1321"/>
      <c r="F201" s="1321"/>
      <c r="G201" s="1321"/>
      <c r="H201" s="1321"/>
      <c r="I201" s="1322"/>
      <c r="J201" s="691">
        <v>112</v>
      </c>
      <c r="K201" s="693">
        <f t="shared" si="7"/>
        <v>112</v>
      </c>
      <c r="L201" s="664"/>
    </row>
    <row r="202" spans="1:12" s="678" customFormat="1" ht="13.5" customHeight="1">
      <c r="A202" s="679">
        <v>27080</v>
      </c>
      <c r="B202" s="1321" t="s">
        <v>1126</v>
      </c>
      <c r="C202" s="1321"/>
      <c r="D202" s="1321"/>
      <c r="E202" s="1321"/>
      <c r="F202" s="1321"/>
      <c r="G202" s="1321"/>
      <c r="H202" s="1321"/>
      <c r="I202" s="1322"/>
      <c r="J202" s="691">
        <v>85</v>
      </c>
      <c r="K202" s="693">
        <f t="shared" si="7"/>
        <v>85</v>
      </c>
      <c r="L202" s="664"/>
    </row>
    <row r="203" spans="1:12" s="678" customFormat="1" ht="13.5" customHeight="1">
      <c r="A203" s="679">
        <v>27081</v>
      </c>
      <c r="B203" s="1321" t="s">
        <v>1128</v>
      </c>
      <c r="C203" s="1321"/>
      <c r="D203" s="1321"/>
      <c r="E203" s="1321"/>
      <c r="F203" s="1321"/>
      <c r="G203" s="1321"/>
      <c r="H203" s="1321"/>
      <c r="I203" s="1322"/>
      <c r="J203" s="691">
        <v>85</v>
      </c>
      <c r="K203" s="693">
        <f t="shared" si="7"/>
        <v>85</v>
      </c>
      <c r="L203" s="664"/>
    </row>
    <row r="204" spans="1:12" s="678" customFormat="1" ht="13.5" customHeight="1">
      <c r="A204" s="679">
        <v>27599</v>
      </c>
      <c r="B204" s="1321" t="s">
        <v>1134</v>
      </c>
      <c r="C204" s="1321"/>
      <c r="D204" s="1321"/>
      <c r="E204" s="1321"/>
      <c r="F204" s="1321"/>
      <c r="G204" s="1321"/>
      <c r="H204" s="1321"/>
      <c r="I204" s="1322"/>
      <c r="J204" s="691">
        <v>85</v>
      </c>
      <c r="K204" s="693">
        <f t="shared" si="7"/>
        <v>85</v>
      </c>
      <c r="L204" s="664"/>
    </row>
    <row r="205" spans="1:12" s="678" customFormat="1" ht="13.5" customHeight="1">
      <c r="A205" s="679">
        <v>27047</v>
      </c>
      <c r="B205" s="1321" t="s">
        <v>1140</v>
      </c>
      <c r="C205" s="1321"/>
      <c r="D205" s="1321"/>
      <c r="E205" s="1321"/>
      <c r="F205" s="1321"/>
      <c r="G205" s="1321"/>
      <c r="H205" s="1321"/>
      <c r="I205" s="1322"/>
      <c r="J205" s="691">
        <v>85</v>
      </c>
      <c r="K205" s="693">
        <f t="shared" si="7"/>
        <v>85</v>
      </c>
      <c r="L205" s="664"/>
    </row>
    <row r="206" spans="1:12" s="678" customFormat="1" ht="13.5" customHeight="1">
      <c r="A206" s="679">
        <v>27610</v>
      </c>
      <c r="B206" s="1321" t="s">
        <v>1142</v>
      </c>
      <c r="C206" s="1321"/>
      <c r="D206" s="1321"/>
      <c r="E206" s="1321"/>
      <c r="F206" s="1321"/>
      <c r="G206" s="1321"/>
      <c r="H206" s="1321"/>
      <c r="I206" s="1322"/>
      <c r="J206" s="691">
        <v>85</v>
      </c>
      <c r="K206" s="693">
        <f t="shared" si="7"/>
        <v>85</v>
      </c>
      <c r="L206" s="664"/>
    </row>
    <row r="207" spans="1:12" s="678" customFormat="1" ht="13.5" customHeight="1">
      <c r="A207" s="679">
        <v>27048</v>
      </c>
      <c r="B207" s="1321" t="s">
        <v>1144</v>
      </c>
      <c r="C207" s="1321"/>
      <c r="D207" s="1321"/>
      <c r="E207" s="1321"/>
      <c r="F207" s="1321"/>
      <c r="G207" s="1321"/>
      <c r="H207" s="1321"/>
      <c r="I207" s="1322"/>
      <c r="J207" s="691">
        <v>85</v>
      </c>
      <c r="K207" s="693">
        <f t="shared" si="7"/>
        <v>85</v>
      </c>
      <c r="L207" s="664"/>
    </row>
    <row r="208" spans="1:12" s="678" customFormat="1" ht="13.5" customHeight="1">
      <c r="A208" s="679">
        <v>27148</v>
      </c>
      <c r="B208" s="1321" t="s">
        <v>1100</v>
      </c>
      <c r="C208" s="1321"/>
      <c r="D208" s="1321"/>
      <c r="E208" s="1321"/>
      <c r="F208" s="1321"/>
      <c r="G208" s="1321"/>
      <c r="H208" s="1321"/>
      <c r="I208" s="1322" t="s">
        <v>1197</v>
      </c>
      <c r="J208" s="691">
        <v>67</v>
      </c>
      <c r="K208" s="693">
        <f t="shared" si="7"/>
        <v>67</v>
      </c>
      <c r="L208" s="664"/>
    </row>
    <row r="209" spans="1:12" s="678" customFormat="1" ht="13.5" customHeight="1">
      <c r="A209" s="679">
        <v>27149</v>
      </c>
      <c r="B209" s="1321" t="s">
        <v>1102</v>
      </c>
      <c r="C209" s="1321"/>
      <c r="D209" s="1321"/>
      <c r="E209" s="1321"/>
      <c r="F209" s="1321"/>
      <c r="G209" s="1321"/>
      <c r="H209" s="1321"/>
      <c r="I209" s="1322"/>
      <c r="J209" s="691">
        <v>67</v>
      </c>
      <c r="K209" s="693">
        <f t="shared" si="7"/>
        <v>67</v>
      </c>
      <c r="L209" s="664"/>
    </row>
    <row r="210" spans="1:12" s="678" customFormat="1" ht="13.5" customHeight="1">
      <c r="A210" s="679">
        <v>27150</v>
      </c>
      <c r="B210" s="1321" t="s">
        <v>1104</v>
      </c>
      <c r="C210" s="1321"/>
      <c r="D210" s="1321"/>
      <c r="E210" s="1321"/>
      <c r="F210" s="1321"/>
      <c r="G210" s="1321"/>
      <c r="H210" s="1321"/>
      <c r="I210" s="1322"/>
      <c r="J210" s="691">
        <v>67</v>
      </c>
      <c r="K210" s="693">
        <f t="shared" si="7"/>
        <v>67</v>
      </c>
      <c r="L210" s="664"/>
    </row>
    <row r="211" spans="1:12" s="678" customFormat="1" ht="13.5" customHeight="1">
      <c r="A211" s="679" t="s">
        <v>1198</v>
      </c>
      <c r="B211" s="1321" t="s">
        <v>1148</v>
      </c>
      <c r="C211" s="1321"/>
      <c r="D211" s="1321"/>
      <c r="E211" s="1321"/>
      <c r="F211" s="1321"/>
      <c r="G211" s="1321"/>
      <c r="H211" s="1321"/>
      <c r="I211" s="1322"/>
      <c r="J211" s="691">
        <v>243</v>
      </c>
      <c r="K211" s="693">
        <f t="shared" si="7"/>
        <v>243</v>
      </c>
      <c r="L211" s="664"/>
    </row>
    <row r="212" spans="1:12" s="678" customFormat="1" ht="15" customHeight="1">
      <c r="A212" s="679" t="s">
        <v>1199</v>
      </c>
      <c r="B212" s="1321" t="s">
        <v>1150</v>
      </c>
      <c r="C212" s="1321"/>
      <c r="D212" s="1321"/>
      <c r="E212" s="1321"/>
      <c r="F212" s="1321"/>
      <c r="G212" s="1321"/>
      <c r="H212" s="1321"/>
      <c r="I212" s="1322"/>
      <c r="J212" s="691">
        <v>243</v>
      </c>
      <c r="K212" s="693">
        <f t="shared" si="7"/>
        <v>243</v>
      </c>
      <c r="L212" s="664"/>
    </row>
    <row r="213" spans="1:12" s="678" customFormat="1" ht="15" customHeight="1">
      <c r="A213" s="679" t="s">
        <v>1200</v>
      </c>
      <c r="B213" s="1323" t="s">
        <v>1165</v>
      </c>
      <c r="C213" s="1323"/>
      <c r="D213" s="1323"/>
      <c r="E213" s="1323"/>
      <c r="F213" s="1323"/>
      <c r="G213" s="1323"/>
      <c r="H213" s="1323"/>
      <c r="I213" s="1322"/>
      <c r="J213" s="691">
        <v>243</v>
      </c>
      <c r="K213" s="693">
        <f t="shared" si="7"/>
        <v>243</v>
      </c>
      <c r="L213" s="664"/>
    </row>
    <row r="214" spans="1:12" s="678" customFormat="1" ht="15" customHeight="1">
      <c r="A214" s="679" t="s">
        <v>1201</v>
      </c>
      <c r="B214" s="1321" t="s">
        <v>1202</v>
      </c>
      <c r="C214" s="1321"/>
      <c r="D214" s="1321"/>
      <c r="E214" s="1321"/>
      <c r="F214" s="1321"/>
      <c r="G214" s="1321"/>
      <c r="H214" s="1321"/>
      <c r="I214" s="1322"/>
      <c r="J214" s="691">
        <v>243</v>
      </c>
      <c r="K214" s="693">
        <f t="shared" si="7"/>
        <v>243</v>
      </c>
      <c r="L214" s="664"/>
    </row>
    <row r="215" spans="1:12" s="678" customFormat="1" ht="15" customHeight="1">
      <c r="A215" s="679" t="s">
        <v>1203</v>
      </c>
      <c r="B215" s="1321" t="s">
        <v>1204</v>
      </c>
      <c r="C215" s="1321"/>
      <c r="D215" s="1321"/>
      <c r="E215" s="1321"/>
      <c r="F215" s="1321"/>
      <c r="G215" s="1321"/>
      <c r="H215" s="1321"/>
      <c r="I215" s="1322"/>
      <c r="J215" s="691">
        <v>243</v>
      </c>
      <c r="K215" s="693">
        <f t="shared" si="7"/>
        <v>243</v>
      </c>
      <c r="L215" s="664"/>
    </row>
    <row r="216" spans="1:12" s="678" customFormat="1" ht="15" customHeight="1">
      <c r="A216" s="679" t="s">
        <v>1205</v>
      </c>
      <c r="B216" s="1323" t="s">
        <v>1206</v>
      </c>
      <c r="C216" s="1323"/>
      <c r="D216" s="1323"/>
      <c r="E216" s="1323"/>
      <c r="F216" s="1323"/>
      <c r="G216" s="1323"/>
      <c r="H216" s="1323"/>
      <c r="I216" s="1322"/>
      <c r="J216" s="691">
        <v>243</v>
      </c>
      <c r="K216" s="693">
        <f t="shared" si="7"/>
        <v>243</v>
      </c>
      <c r="L216" s="664"/>
    </row>
    <row r="217" spans="1:12" s="678" customFormat="1" ht="13.5" customHeight="1">
      <c r="A217" s="679" t="s">
        <v>1207</v>
      </c>
      <c r="B217" s="1321" t="s">
        <v>1154</v>
      </c>
      <c r="C217" s="1321"/>
      <c r="D217" s="1321"/>
      <c r="E217" s="1321"/>
      <c r="F217" s="1321"/>
      <c r="G217" s="1321"/>
      <c r="H217" s="1321"/>
      <c r="I217" s="1322"/>
      <c r="J217" s="691">
        <v>251</v>
      </c>
      <c r="K217" s="693">
        <f t="shared" si="7"/>
        <v>251</v>
      </c>
      <c r="L217" s="664"/>
    </row>
    <row r="218" spans="1:12" s="678" customFormat="1" ht="13.5" customHeight="1">
      <c r="A218" s="679" t="s">
        <v>1208</v>
      </c>
      <c r="B218" s="1321" t="s">
        <v>1158</v>
      </c>
      <c r="C218" s="1321"/>
      <c r="D218" s="1321"/>
      <c r="E218" s="1321"/>
      <c r="F218" s="1321"/>
      <c r="G218" s="1321"/>
      <c r="H218" s="1321"/>
      <c r="I218" s="1322"/>
      <c r="J218" s="691">
        <v>251</v>
      </c>
      <c r="K218" s="693">
        <f t="shared" si="7"/>
        <v>251</v>
      </c>
      <c r="L218" s="664"/>
    </row>
    <row r="219" spans="1:12" s="678" customFormat="1" ht="17.25" customHeight="1">
      <c r="A219" s="679">
        <v>107810</v>
      </c>
      <c r="B219" s="1321" t="s">
        <v>1209</v>
      </c>
      <c r="C219" s="1321"/>
      <c r="D219" s="1321"/>
      <c r="E219" s="1321"/>
      <c r="F219" s="1321"/>
      <c r="G219" s="1321"/>
      <c r="H219" s="1321"/>
      <c r="I219" s="695" t="s">
        <v>1210</v>
      </c>
      <c r="J219" s="691">
        <v>41</v>
      </c>
      <c r="K219" s="693">
        <f t="shared" si="7"/>
        <v>41</v>
      </c>
      <c r="L219" s="664"/>
    </row>
    <row r="220" spans="1:12" s="678" customFormat="1" ht="16.5" customHeight="1">
      <c r="A220" s="679">
        <v>107812</v>
      </c>
      <c r="B220" s="1321" t="s">
        <v>1211</v>
      </c>
      <c r="C220" s="1321"/>
      <c r="D220" s="1321"/>
      <c r="E220" s="1321"/>
      <c r="F220" s="1321"/>
      <c r="G220" s="1321"/>
      <c r="H220" s="1321"/>
      <c r="I220" s="695"/>
      <c r="J220" s="691">
        <v>48</v>
      </c>
      <c r="K220" s="693">
        <f t="shared" si="7"/>
        <v>48</v>
      </c>
      <c r="L220" s="664"/>
    </row>
    <row r="221" spans="1:12" s="678" customFormat="1">
      <c r="A221" s="679">
        <v>27258</v>
      </c>
      <c r="B221" s="1321" t="s">
        <v>1212</v>
      </c>
      <c r="C221" s="1321"/>
      <c r="D221" s="1321"/>
      <c r="E221" s="1321"/>
      <c r="F221" s="1321"/>
      <c r="G221" s="1321"/>
      <c r="H221" s="1321"/>
      <c r="I221" s="695" t="s">
        <v>1213</v>
      </c>
      <c r="J221" s="691">
        <v>27</v>
      </c>
      <c r="K221" s="693">
        <f t="shared" si="7"/>
        <v>27</v>
      </c>
      <c r="L221" s="664"/>
    </row>
    <row r="222" spans="1:12" s="678" customFormat="1">
      <c r="A222" s="679">
        <v>39726</v>
      </c>
      <c r="B222" s="1321" t="s">
        <v>1214</v>
      </c>
      <c r="C222" s="1321"/>
      <c r="D222" s="1321"/>
      <c r="E222" s="1321"/>
      <c r="F222" s="1321"/>
      <c r="G222" s="1321"/>
      <c r="H222" s="1321"/>
      <c r="I222" s="695" t="s">
        <v>1213</v>
      </c>
      <c r="J222" s="691">
        <v>29</v>
      </c>
      <c r="K222" s="693">
        <f t="shared" si="7"/>
        <v>29</v>
      </c>
      <c r="L222" s="664"/>
    </row>
    <row r="223" spans="1:12" s="678" customFormat="1" ht="13.5" customHeight="1">
      <c r="A223" s="679" t="s">
        <v>1215</v>
      </c>
      <c r="B223" s="1321" t="s">
        <v>1216</v>
      </c>
      <c r="C223" s="1321"/>
      <c r="D223" s="1321"/>
      <c r="E223" s="1321"/>
      <c r="F223" s="1321"/>
      <c r="G223" s="1321"/>
      <c r="H223" s="1321"/>
      <c r="I223" s="695" t="s">
        <v>1217</v>
      </c>
      <c r="J223" s="691">
        <v>500</v>
      </c>
      <c r="K223" s="693">
        <f t="shared" si="7"/>
        <v>500</v>
      </c>
      <c r="L223" s="664"/>
    </row>
    <row r="224" spans="1:12" s="678" customFormat="1" ht="13.5" customHeight="1">
      <c r="A224" s="679" t="s">
        <v>1218</v>
      </c>
      <c r="B224" s="1321" t="s">
        <v>1219</v>
      </c>
      <c r="C224" s="1321"/>
      <c r="D224" s="1321"/>
      <c r="E224" s="1321"/>
      <c r="F224" s="1321"/>
      <c r="G224" s="1321"/>
      <c r="H224" s="1321"/>
      <c r="I224" s="695" t="s">
        <v>1220</v>
      </c>
      <c r="J224" s="691">
        <v>500</v>
      </c>
      <c r="K224" s="693">
        <f t="shared" si="7"/>
        <v>500</v>
      </c>
      <c r="L224" s="664"/>
    </row>
    <row r="225" spans="1:12" s="678" customFormat="1" ht="13.5" customHeight="1">
      <c r="A225" s="679">
        <v>1946</v>
      </c>
      <c r="B225" s="1321" t="s">
        <v>1221</v>
      </c>
      <c r="C225" s="1321"/>
      <c r="D225" s="1321"/>
      <c r="E225" s="1321"/>
      <c r="F225" s="1321"/>
      <c r="G225" s="1321"/>
      <c r="H225" s="1321"/>
      <c r="I225" s="695" t="s">
        <v>1222</v>
      </c>
      <c r="J225" s="691">
        <v>348</v>
      </c>
      <c r="K225" s="693">
        <f t="shared" si="7"/>
        <v>348</v>
      </c>
      <c r="L225" s="664"/>
    </row>
    <row r="226" spans="1:12" s="678" customFormat="1" ht="13.5" customHeight="1">
      <c r="A226" s="679" t="s">
        <v>1223</v>
      </c>
      <c r="B226" s="1321" t="s">
        <v>1221</v>
      </c>
      <c r="C226" s="1321"/>
      <c r="D226" s="1321"/>
      <c r="E226" s="1321"/>
      <c r="F226" s="1321"/>
      <c r="G226" s="1321"/>
      <c r="H226" s="1321"/>
      <c r="I226" s="1322" t="s">
        <v>1224</v>
      </c>
      <c r="J226" s="691">
        <v>720</v>
      </c>
      <c r="K226" s="693">
        <f t="shared" si="7"/>
        <v>720</v>
      </c>
      <c r="L226" s="664"/>
    </row>
    <row r="227" spans="1:12" s="678" customFormat="1" ht="13.5" customHeight="1">
      <c r="A227" s="679" t="s">
        <v>1225</v>
      </c>
      <c r="B227" s="1321" t="s">
        <v>1226</v>
      </c>
      <c r="C227" s="1321"/>
      <c r="D227" s="1321"/>
      <c r="E227" s="1321"/>
      <c r="F227" s="1321"/>
      <c r="G227" s="1321"/>
      <c r="H227" s="1321"/>
      <c r="I227" s="1322"/>
      <c r="J227" s="691">
        <v>974</v>
      </c>
      <c r="K227" s="693">
        <f t="shared" si="7"/>
        <v>974</v>
      </c>
      <c r="L227" s="664"/>
    </row>
    <row r="228" spans="1:12" s="678" customFormat="1" ht="13.5" customHeight="1">
      <c r="A228" s="679" t="s">
        <v>1227</v>
      </c>
      <c r="B228" s="1321" t="s">
        <v>1228</v>
      </c>
      <c r="C228" s="1321"/>
      <c r="D228" s="1321"/>
      <c r="E228" s="1321"/>
      <c r="F228" s="1321"/>
      <c r="G228" s="1321"/>
      <c r="H228" s="1321"/>
      <c r="I228" s="1322"/>
      <c r="J228" s="691">
        <v>1118</v>
      </c>
      <c r="K228" s="693">
        <f t="shared" si="7"/>
        <v>1118</v>
      </c>
      <c r="L228" s="664"/>
    </row>
    <row r="229" spans="1:12" s="678" customFormat="1" ht="14.25" customHeight="1">
      <c r="A229" s="679" t="s">
        <v>1229</v>
      </c>
      <c r="B229" s="1321" t="s">
        <v>1230</v>
      </c>
      <c r="C229" s="1321"/>
      <c r="D229" s="1321"/>
      <c r="E229" s="1321"/>
      <c r="F229" s="1321"/>
      <c r="G229" s="1321"/>
      <c r="H229" s="1321"/>
      <c r="I229" s="695"/>
      <c r="J229" s="691">
        <v>2209</v>
      </c>
      <c r="K229" s="693">
        <f t="shared" si="7"/>
        <v>2209</v>
      </c>
      <c r="L229" s="664"/>
    </row>
    <row r="230" spans="1:12" s="678" customFormat="1" ht="15" customHeight="1">
      <c r="A230" s="679">
        <v>49212</v>
      </c>
      <c r="B230" s="1321" t="s">
        <v>1231</v>
      </c>
      <c r="C230" s="1321"/>
      <c r="D230" s="1321"/>
      <c r="E230" s="1321"/>
      <c r="F230" s="1321"/>
      <c r="G230" s="1321"/>
      <c r="H230" s="1321"/>
      <c r="I230" s="695"/>
      <c r="J230" s="691">
        <v>48</v>
      </c>
      <c r="K230" s="693">
        <f t="shared" si="7"/>
        <v>48</v>
      </c>
      <c r="L230" s="664"/>
    </row>
    <row r="231" spans="1:12" s="678" customFormat="1" ht="15" customHeight="1">
      <c r="A231" s="679">
        <v>49221</v>
      </c>
      <c r="B231" s="1321" t="s">
        <v>1232</v>
      </c>
      <c r="C231" s="1321"/>
      <c r="D231" s="1321"/>
      <c r="E231" s="1321"/>
      <c r="F231" s="1321"/>
      <c r="G231" s="1321"/>
      <c r="H231" s="1321"/>
      <c r="I231" s="695"/>
      <c r="J231" s="691">
        <v>56</v>
      </c>
      <c r="K231" s="693">
        <f t="shared" si="7"/>
        <v>56</v>
      </c>
      <c r="L231" s="664"/>
    </row>
    <row r="232" spans="1:12" s="678" customFormat="1">
      <c r="A232" s="679" t="s">
        <v>1233</v>
      </c>
      <c r="B232" s="1321" t="s">
        <v>1234</v>
      </c>
      <c r="C232" s="1321"/>
      <c r="D232" s="1321"/>
      <c r="E232" s="1321"/>
      <c r="F232" s="1321"/>
      <c r="G232" s="1321"/>
      <c r="H232" s="1321"/>
      <c r="I232" s="695"/>
      <c r="J232" s="691">
        <v>198</v>
      </c>
      <c r="K232" s="693">
        <f t="shared" si="7"/>
        <v>198</v>
      </c>
      <c r="L232" s="664"/>
    </row>
    <row r="233" spans="1:12" s="678" customFormat="1" ht="14.25" customHeight="1">
      <c r="A233" s="679">
        <v>27355</v>
      </c>
      <c r="B233" s="1321" t="s">
        <v>1235</v>
      </c>
      <c r="C233" s="1321"/>
      <c r="D233" s="1321"/>
      <c r="E233" s="1321"/>
      <c r="F233" s="1321"/>
      <c r="G233" s="1321"/>
      <c r="H233" s="1321"/>
      <c r="I233" s="695"/>
      <c r="J233" s="691">
        <v>662</v>
      </c>
      <c r="K233" s="693">
        <f t="shared" si="7"/>
        <v>662</v>
      </c>
      <c r="L233" s="664"/>
    </row>
    <row r="234" spans="1:12" s="678" customFormat="1" ht="16.5" customHeight="1">
      <c r="A234" s="679">
        <v>27333</v>
      </c>
      <c r="B234" s="1321" t="s">
        <v>1236</v>
      </c>
      <c r="C234" s="1321"/>
      <c r="D234" s="1321"/>
      <c r="E234" s="1321"/>
      <c r="F234" s="1321"/>
      <c r="G234" s="1321"/>
      <c r="H234" s="1321"/>
      <c r="I234" s="695"/>
      <c r="J234" s="691">
        <v>282</v>
      </c>
      <c r="K234" s="693">
        <f t="shared" si="7"/>
        <v>282</v>
      </c>
      <c r="L234" s="664"/>
    </row>
    <row r="235" spans="1:12" s="678" customFormat="1" ht="15.75" customHeight="1">
      <c r="A235" s="679">
        <v>27249</v>
      </c>
      <c r="B235" s="1321" t="s">
        <v>1237</v>
      </c>
      <c r="C235" s="1321"/>
      <c r="D235" s="1321"/>
      <c r="E235" s="1321"/>
      <c r="F235" s="1321"/>
      <c r="G235" s="1321"/>
      <c r="H235" s="1321"/>
      <c r="I235" s="695"/>
      <c r="J235" s="691">
        <v>243</v>
      </c>
      <c r="K235" s="693">
        <f t="shared" si="7"/>
        <v>243</v>
      </c>
      <c r="L235" s="664"/>
    </row>
    <row r="236" spans="1:12" s="678" customFormat="1" ht="15.75" customHeight="1">
      <c r="A236" s="679">
        <v>27250</v>
      </c>
      <c r="B236" s="1321" t="s">
        <v>1238</v>
      </c>
      <c r="C236" s="1321"/>
      <c r="D236" s="1321"/>
      <c r="E236" s="1321"/>
      <c r="F236" s="1321"/>
      <c r="G236" s="1321"/>
      <c r="H236" s="1321"/>
      <c r="I236" s="695"/>
      <c r="J236" s="691">
        <v>262</v>
      </c>
      <c r="K236" s="693">
        <f t="shared" si="7"/>
        <v>262</v>
      </c>
      <c r="L236" s="664"/>
    </row>
    <row r="237" spans="1:12" s="678" customFormat="1" ht="15" customHeight="1">
      <c r="A237" s="679">
        <v>27248</v>
      </c>
      <c r="B237" s="1321" t="s">
        <v>1239</v>
      </c>
      <c r="C237" s="1321"/>
      <c r="D237" s="1321"/>
      <c r="E237" s="1321"/>
      <c r="F237" s="1321"/>
      <c r="G237" s="1321"/>
      <c r="H237" s="1321"/>
      <c r="I237" s="695"/>
      <c r="J237" s="691">
        <v>316</v>
      </c>
      <c r="K237" s="693">
        <f t="shared" si="7"/>
        <v>316</v>
      </c>
      <c r="L237" s="664"/>
    </row>
    <row r="238" spans="1:12" s="678" customFormat="1" ht="14.25" customHeight="1">
      <c r="A238" s="679">
        <v>27358</v>
      </c>
      <c r="B238" s="1321" t="s">
        <v>1240</v>
      </c>
      <c r="C238" s="1321"/>
      <c r="D238" s="1321"/>
      <c r="E238" s="1321"/>
      <c r="F238" s="1321"/>
      <c r="G238" s="1321"/>
      <c r="H238" s="1321"/>
      <c r="I238" s="695"/>
      <c r="J238" s="691">
        <v>126</v>
      </c>
      <c r="K238" s="693">
        <f t="shared" ref="K238:K301" si="8">J238*(1-$N$2)</f>
        <v>126</v>
      </c>
      <c r="L238" s="664"/>
    </row>
    <row r="239" spans="1:12" s="678" customFormat="1" ht="15" customHeight="1">
      <c r="A239" s="679">
        <v>39354</v>
      </c>
      <c r="B239" s="1321" t="s">
        <v>1241</v>
      </c>
      <c r="C239" s="1321"/>
      <c r="D239" s="1321"/>
      <c r="E239" s="1321"/>
      <c r="F239" s="1321"/>
      <c r="G239" s="1321"/>
      <c r="H239" s="1321"/>
      <c r="I239" s="695"/>
      <c r="J239" s="691">
        <v>289</v>
      </c>
      <c r="K239" s="693">
        <f t="shared" si="8"/>
        <v>289</v>
      </c>
      <c r="L239" s="664"/>
    </row>
    <row r="240" spans="1:12" s="678" customFormat="1" ht="14.25" customHeight="1">
      <c r="A240" s="679">
        <v>39355</v>
      </c>
      <c r="B240" s="1321" t="s">
        <v>1242</v>
      </c>
      <c r="C240" s="1321"/>
      <c r="D240" s="1321"/>
      <c r="E240" s="1321"/>
      <c r="F240" s="1321"/>
      <c r="G240" s="1321"/>
      <c r="H240" s="1321"/>
      <c r="I240" s="695"/>
      <c r="J240" s="691">
        <v>309</v>
      </c>
      <c r="K240" s="693">
        <f t="shared" si="8"/>
        <v>309</v>
      </c>
      <c r="L240" s="664"/>
    </row>
    <row r="241" spans="1:12" s="678" customFormat="1" ht="12" customHeight="1">
      <c r="A241" s="679">
        <v>27210</v>
      </c>
      <c r="B241" s="1321" t="s">
        <v>1243</v>
      </c>
      <c r="C241" s="1321"/>
      <c r="D241" s="1321"/>
      <c r="E241" s="1321"/>
      <c r="F241" s="1321"/>
      <c r="G241" s="1321"/>
      <c r="H241" s="1321"/>
      <c r="I241" s="695"/>
      <c r="J241" s="691">
        <v>355</v>
      </c>
      <c r="K241" s="693">
        <f t="shared" si="8"/>
        <v>355</v>
      </c>
      <c r="L241" s="664"/>
    </row>
    <row r="242" spans="1:12" s="678" customFormat="1" ht="15" customHeight="1">
      <c r="A242" s="679" t="s">
        <v>1244</v>
      </c>
      <c r="B242" s="1321" t="s">
        <v>1245</v>
      </c>
      <c r="C242" s="1321"/>
      <c r="D242" s="1321"/>
      <c r="E242" s="1321"/>
      <c r="F242" s="1321"/>
      <c r="G242" s="1321"/>
      <c r="H242" s="1321"/>
      <c r="I242" s="695"/>
      <c r="J242" s="691">
        <v>697</v>
      </c>
      <c r="K242" s="693">
        <f t="shared" si="8"/>
        <v>697</v>
      </c>
      <c r="L242" s="664"/>
    </row>
    <row r="243" spans="1:12" s="678" customFormat="1" ht="15" customHeight="1">
      <c r="A243" s="679">
        <v>27138</v>
      </c>
      <c r="B243" s="1321" t="s">
        <v>1246</v>
      </c>
      <c r="C243" s="1321"/>
      <c r="D243" s="1321"/>
      <c r="E243" s="1321"/>
      <c r="F243" s="1321"/>
      <c r="G243" s="1321"/>
      <c r="H243" s="1321"/>
      <c r="I243" s="1320" t="s">
        <v>841</v>
      </c>
      <c r="J243" s="691">
        <v>149</v>
      </c>
      <c r="K243" s="693">
        <f t="shared" si="8"/>
        <v>149</v>
      </c>
      <c r="L243" s="664"/>
    </row>
    <row r="244" spans="1:12" ht="15" customHeight="1">
      <c r="A244" s="681">
        <v>27061</v>
      </c>
      <c r="B244" s="1318" t="s">
        <v>1247</v>
      </c>
      <c r="C244" s="1318"/>
      <c r="D244" s="1318"/>
      <c r="E244" s="1318"/>
      <c r="F244" s="1318"/>
      <c r="G244" s="1318"/>
      <c r="H244" s="1318"/>
      <c r="I244" s="1320"/>
      <c r="J244" s="691">
        <v>149</v>
      </c>
      <c r="K244" s="692">
        <f t="shared" si="8"/>
        <v>149</v>
      </c>
    </row>
    <row r="245" spans="1:12" ht="15" customHeight="1">
      <c r="A245" s="681">
        <v>27055</v>
      </c>
      <c r="B245" s="1318" t="s">
        <v>1248</v>
      </c>
      <c r="C245" s="1318"/>
      <c r="D245" s="1318"/>
      <c r="E245" s="1318"/>
      <c r="F245" s="1318"/>
      <c r="G245" s="1318"/>
      <c r="H245" s="1318"/>
      <c r="I245" s="1320"/>
      <c r="J245" s="691">
        <v>134</v>
      </c>
      <c r="K245" s="692">
        <f t="shared" si="8"/>
        <v>134</v>
      </c>
    </row>
    <row r="246" spans="1:12" ht="15" customHeight="1">
      <c r="A246" s="681">
        <v>27288</v>
      </c>
      <c r="B246" s="1318" t="s">
        <v>1246</v>
      </c>
      <c r="C246" s="1318"/>
      <c r="D246" s="1318"/>
      <c r="E246" s="1318"/>
      <c r="F246" s="1318"/>
      <c r="G246" s="1318"/>
      <c r="H246" s="1318"/>
      <c r="I246" s="1320" t="s">
        <v>845</v>
      </c>
      <c r="J246" s="691">
        <v>154</v>
      </c>
      <c r="K246" s="692">
        <f t="shared" si="8"/>
        <v>154</v>
      </c>
    </row>
    <row r="247" spans="1:12" ht="15" customHeight="1">
      <c r="A247" s="681">
        <v>27287</v>
      </c>
      <c r="B247" s="1318" t="s">
        <v>1247</v>
      </c>
      <c r="C247" s="1318"/>
      <c r="D247" s="1318"/>
      <c r="E247" s="1318"/>
      <c r="F247" s="1318"/>
      <c r="G247" s="1318"/>
      <c r="H247" s="1318"/>
      <c r="I247" s="1320"/>
      <c r="J247" s="691">
        <v>154</v>
      </c>
      <c r="K247" s="692">
        <f t="shared" si="8"/>
        <v>154</v>
      </c>
    </row>
    <row r="248" spans="1:12" ht="15" customHeight="1">
      <c r="A248" s="681">
        <v>27286</v>
      </c>
      <c r="B248" s="1318" t="s">
        <v>1248</v>
      </c>
      <c r="C248" s="1318"/>
      <c r="D248" s="1318"/>
      <c r="E248" s="1318"/>
      <c r="F248" s="1318"/>
      <c r="G248" s="1318"/>
      <c r="H248" s="1318"/>
      <c r="I248" s="1320"/>
      <c r="J248" s="691">
        <v>139</v>
      </c>
      <c r="K248" s="692">
        <f t="shared" si="8"/>
        <v>139</v>
      </c>
    </row>
    <row r="249" spans="1:12" ht="15" customHeight="1">
      <c r="A249" s="681">
        <v>27346</v>
      </c>
      <c r="B249" s="1318" t="s">
        <v>1246</v>
      </c>
      <c r="C249" s="1318"/>
      <c r="D249" s="1318"/>
      <c r="E249" s="1318"/>
      <c r="F249" s="1318"/>
      <c r="G249" s="1318"/>
      <c r="H249" s="1318"/>
      <c r="I249" s="1320" t="s">
        <v>1249</v>
      </c>
      <c r="J249" s="691">
        <v>154</v>
      </c>
      <c r="K249" s="692">
        <f t="shared" si="8"/>
        <v>154</v>
      </c>
    </row>
    <row r="250" spans="1:12" ht="15" customHeight="1">
      <c r="A250" s="681">
        <v>27345</v>
      </c>
      <c r="B250" s="1318" t="s">
        <v>1247</v>
      </c>
      <c r="C250" s="1318"/>
      <c r="D250" s="1318"/>
      <c r="E250" s="1318"/>
      <c r="F250" s="1318"/>
      <c r="G250" s="1318"/>
      <c r="H250" s="1318"/>
      <c r="I250" s="1320"/>
      <c r="J250" s="691">
        <v>154</v>
      </c>
      <c r="K250" s="692">
        <f t="shared" si="8"/>
        <v>154</v>
      </c>
    </row>
    <row r="251" spans="1:12" ht="15" customHeight="1">
      <c r="A251" s="681">
        <v>27344</v>
      </c>
      <c r="B251" s="1318" t="s">
        <v>1248</v>
      </c>
      <c r="C251" s="1318"/>
      <c r="D251" s="1318"/>
      <c r="E251" s="1318"/>
      <c r="F251" s="1318"/>
      <c r="G251" s="1318"/>
      <c r="H251" s="1318"/>
      <c r="I251" s="1320"/>
      <c r="J251" s="691">
        <v>139</v>
      </c>
      <c r="K251" s="692">
        <f t="shared" si="8"/>
        <v>139</v>
      </c>
    </row>
    <row r="252" spans="1:12" ht="15" customHeight="1">
      <c r="A252" s="681">
        <v>28208</v>
      </c>
      <c r="B252" s="1318" t="s">
        <v>1250</v>
      </c>
      <c r="C252" s="1318"/>
      <c r="D252" s="1318"/>
      <c r="E252" s="1318"/>
      <c r="F252" s="1318"/>
      <c r="G252" s="1318"/>
      <c r="H252" s="1318"/>
      <c r="I252" s="672"/>
      <c r="J252" s="691">
        <v>271</v>
      </c>
      <c r="K252" s="692">
        <f t="shared" si="8"/>
        <v>271</v>
      </c>
    </row>
    <row r="253" spans="1:12" ht="15" customHeight="1">
      <c r="A253" s="681">
        <v>28210</v>
      </c>
      <c r="B253" s="1318" t="s">
        <v>1251</v>
      </c>
      <c r="C253" s="1318"/>
      <c r="D253" s="1318"/>
      <c r="E253" s="1318"/>
      <c r="F253" s="1318"/>
      <c r="G253" s="1318"/>
      <c r="H253" s="1318"/>
      <c r="I253" s="672"/>
      <c r="J253" s="691">
        <v>271</v>
      </c>
      <c r="K253" s="692">
        <f t="shared" si="8"/>
        <v>271</v>
      </c>
    </row>
    <row r="254" spans="1:12" ht="15" customHeight="1">
      <c r="A254" s="681">
        <v>27308</v>
      </c>
      <c r="B254" s="1318" t="s">
        <v>1252</v>
      </c>
      <c r="C254" s="1318"/>
      <c r="D254" s="1318"/>
      <c r="E254" s="1318"/>
      <c r="F254" s="1318"/>
      <c r="G254" s="1318"/>
      <c r="H254" s="1318"/>
      <c r="I254" s="672"/>
      <c r="J254" s="691">
        <v>499</v>
      </c>
      <c r="K254" s="692">
        <f t="shared" si="8"/>
        <v>499</v>
      </c>
    </row>
    <row r="255" spans="1:12" ht="14.25" customHeight="1">
      <c r="A255" s="681">
        <v>27307</v>
      </c>
      <c r="B255" s="1318" t="s">
        <v>1253</v>
      </c>
      <c r="C255" s="1318"/>
      <c r="D255" s="1318"/>
      <c r="E255" s="1318"/>
      <c r="F255" s="1318"/>
      <c r="G255" s="1318"/>
      <c r="H255" s="1318"/>
      <c r="I255" s="672"/>
      <c r="J255" s="691">
        <v>499</v>
      </c>
      <c r="K255" s="692">
        <f t="shared" si="8"/>
        <v>499</v>
      </c>
    </row>
    <row r="256" spans="1:12" ht="15" customHeight="1">
      <c r="A256" s="681">
        <v>27306</v>
      </c>
      <c r="B256" s="1318" t="s">
        <v>1248</v>
      </c>
      <c r="C256" s="1318"/>
      <c r="D256" s="1318"/>
      <c r="E256" s="1318"/>
      <c r="F256" s="1318"/>
      <c r="G256" s="1318"/>
      <c r="H256" s="1318"/>
      <c r="I256" s="672"/>
      <c r="J256" s="691">
        <v>475</v>
      </c>
      <c r="K256" s="692">
        <f t="shared" si="8"/>
        <v>475</v>
      </c>
    </row>
    <row r="257" spans="1:13" ht="15" customHeight="1">
      <c r="A257" s="681">
        <v>49257</v>
      </c>
      <c r="B257" s="1318" t="s">
        <v>1254</v>
      </c>
      <c r="C257" s="1318"/>
      <c r="D257" s="1318"/>
      <c r="E257" s="1318"/>
      <c r="F257" s="1318"/>
      <c r="G257" s="1318"/>
      <c r="H257" s="1318"/>
      <c r="I257" s="672"/>
      <c r="J257" s="691">
        <v>33</v>
      </c>
      <c r="K257" s="692">
        <f t="shared" si="8"/>
        <v>33</v>
      </c>
    </row>
    <row r="258" spans="1:13" ht="15" customHeight="1">
      <c r="A258" s="681">
        <v>27305</v>
      </c>
      <c r="B258" s="1318" t="s">
        <v>1255</v>
      </c>
      <c r="C258" s="1318"/>
      <c r="D258" s="1318"/>
      <c r="E258" s="1318"/>
      <c r="F258" s="1318"/>
      <c r="G258" s="1318"/>
      <c r="H258" s="1318"/>
      <c r="I258" s="672"/>
      <c r="J258" s="691">
        <v>293</v>
      </c>
      <c r="K258" s="692">
        <f t="shared" si="8"/>
        <v>293</v>
      </c>
    </row>
    <row r="259" spans="1:13" ht="15" customHeight="1">
      <c r="A259" s="681">
        <v>27304</v>
      </c>
      <c r="B259" s="1318" t="s">
        <v>1256</v>
      </c>
      <c r="C259" s="1318"/>
      <c r="D259" s="1318"/>
      <c r="E259" s="1318"/>
      <c r="F259" s="1318"/>
      <c r="G259" s="1318"/>
      <c r="H259" s="1318"/>
      <c r="I259" s="672"/>
      <c r="J259" s="691">
        <v>293</v>
      </c>
      <c r="K259" s="692">
        <f t="shared" si="8"/>
        <v>293</v>
      </c>
    </row>
    <row r="260" spans="1:13" ht="15" customHeight="1">
      <c r="A260" s="681">
        <v>27303</v>
      </c>
      <c r="B260" s="1318" t="s">
        <v>1248</v>
      </c>
      <c r="C260" s="1318"/>
      <c r="D260" s="1318"/>
      <c r="E260" s="1318"/>
      <c r="F260" s="1318"/>
      <c r="G260" s="1318"/>
      <c r="H260" s="1318"/>
      <c r="I260" s="672"/>
      <c r="J260" s="691">
        <v>271</v>
      </c>
      <c r="K260" s="692">
        <f t="shared" si="8"/>
        <v>271</v>
      </c>
    </row>
    <row r="261" spans="1:13" ht="15" customHeight="1">
      <c r="A261" s="681">
        <v>49258</v>
      </c>
      <c r="B261" s="1318" t="s">
        <v>1257</v>
      </c>
      <c r="C261" s="1318"/>
      <c r="D261" s="1318"/>
      <c r="E261" s="1318"/>
      <c r="F261" s="1318"/>
      <c r="G261" s="1318"/>
      <c r="H261" s="1318"/>
      <c r="I261" s="672"/>
      <c r="J261" s="691">
        <v>52</v>
      </c>
      <c r="K261" s="692">
        <f t="shared" si="8"/>
        <v>52</v>
      </c>
    </row>
    <row r="262" spans="1:13">
      <c r="A262" s="681">
        <v>49305</v>
      </c>
      <c r="B262" s="1318" t="s">
        <v>1258</v>
      </c>
      <c r="C262" s="1318"/>
      <c r="D262" s="1318"/>
      <c r="E262" s="1318"/>
      <c r="F262" s="1318"/>
      <c r="G262" s="1318"/>
      <c r="H262" s="1318"/>
      <c r="I262" s="671" t="s">
        <v>1259</v>
      </c>
      <c r="J262" s="691">
        <v>181</v>
      </c>
      <c r="K262" s="692">
        <f t="shared" si="8"/>
        <v>181</v>
      </c>
    </row>
    <row r="263" spans="1:13">
      <c r="A263" s="681">
        <v>49309</v>
      </c>
      <c r="B263" s="1318" t="s">
        <v>1260</v>
      </c>
      <c r="C263" s="1318"/>
      <c r="D263" s="1318"/>
      <c r="E263" s="1318"/>
      <c r="F263" s="1318"/>
      <c r="G263" s="1318"/>
      <c r="H263" s="1318"/>
      <c r="I263" s="671" t="s">
        <v>1259</v>
      </c>
      <c r="J263" s="691">
        <v>181</v>
      </c>
      <c r="K263" s="692">
        <f t="shared" si="8"/>
        <v>181</v>
      </c>
    </row>
    <row r="264" spans="1:13">
      <c r="A264" s="681">
        <v>49313</v>
      </c>
      <c r="B264" s="1318" t="s">
        <v>1261</v>
      </c>
      <c r="C264" s="1318"/>
      <c r="D264" s="1318"/>
      <c r="E264" s="1318"/>
      <c r="F264" s="1318"/>
      <c r="G264" s="1318"/>
      <c r="H264" s="1318"/>
      <c r="I264" s="671" t="s">
        <v>1259</v>
      </c>
      <c r="J264" s="691">
        <v>181</v>
      </c>
      <c r="K264" s="692">
        <f t="shared" si="8"/>
        <v>181</v>
      </c>
    </row>
    <row r="265" spans="1:13">
      <c r="A265" s="681">
        <v>49314</v>
      </c>
      <c r="B265" s="1318" t="s">
        <v>1262</v>
      </c>
      <c r="C265" s="1318"/>
      <c r="D265" s="1318"/>
      <c r="E265" s="1318"/>
      <c r="F265" s="1318"/>
      <c r="G265" s="1318"/>
      <c r="H265" s="1318"/>
      <c r="I265" s="671" t="s">
        <v>1259</v>
      </c>
      <c r="J265" s="691">
        <v>181</v>
      </c>
      <c r="K265" s="692">
        <f t="shared" si="8"/>
        <v>181</v>
      </c>
    </row>
    <row r="266" spans="1:13" ht="31.5" customHeight="1">
      <c r="A266" s="681">
        <v>29246</v>
      </c>
      <c r="B266" s="1318" t="s">
        <v>1263</v>
      </c>
      <c r="C266" s="1318"/>
      <c r="D266" s="1318"/>
      <c r="E266" s="1318"/>
      <c r="F266" s="1318"/>
      <c r="G266" s="1318"/>
      <c r="H266" s="1318"/>
      <c r="I266" s="671" t="s">
        <v>1264</v>
      </c>
      <c r="J266" s="691">
        <v>121</v>
      </c>
      <c r="K266" s="692">
        <f t="shared" si="8"/>
        <v>121</v>
      </c>
    </row>
    <row r="267" spans="1:13" ht="17.25" customHeight="1">
      <c r="A267" s="681">
        <v>49132</v>
      </c>
      <c r="B267" s="1318" t="s">
        <v>1265</v>
      </c>
      <c r="C267" s="1318"/>
      <c r="D267" s="1318"/>
      <c r="E267" s="1318"/>
      <c r="F267" s="1318"/>
      <c r="G267" s="1318"/>
      <c r="H267" s="1318"/>
      <c r="I267" s="672"/>
      <c r="J267" s="691">
        <v>1931</v>
      </c>
      <c r="K267" s="692">
        <f t="shared" si="8"/>
        <v>1931</v>
      </c>
    </row>
    <row r="268" spans="1:13" ht="15" customHeight="1">
      <c r="A268" s="681">
        <v>39681</v>
      </c>
      <c r="B268" s="1318" t="s">
        <v>1266</v>
      </c>
      <c r="C268" s="1318"/>
      <c r="D268" s="1318"/>
      <c r="E268" s="1318"/>
      <c r="F268" s="1318"/>
      <c r="G268" s="1318"/>
      <c r="H268" s="1318"/>
      <c r="I268" s="672"/>
      <c r="J268" s="691">
        <v>3096</v>
      </c>
      <c r="K268" s="692">
        <f t="shared" si="8"/>
        <v>3096</v>
      </c>
      <c r="M268" s="1319"/>
    </row>
    <row r="269" spans="1:13" ht="15" customHeight="1">
      <c r="A269" s="681">
        <v>39680</v>
      </c>
      <c r="B269" s="1318" t="s">
        <v>1267</v>
      </c>
      <c r="C269" s="1318"/>
      <c r="D269" s="1318"/>
      <c r="E269" s="1318"/>
      <c r="F269" s="1318"/>
      <c r="G269" s="1318"/>
      <c r="H269" s="1318"/>
      <c r="I269" s="672"/>
      <c r="J269" s="691">
        <v>2125</v>
      </c>
      <c r="K269" s="692">
        <f t="shared" si="8"/>
        <v>2125</v>
      </c>
      <c r="M269" s="1319"/>
    </row>
    <row r="270" spans="1:13" ht="15" customHeight="1">
      <c r="A270" s="681">
        <v>28162</v>
      </c>
      <c r="B270" s="1318" t="s">
        <v>1268</v>
      </c>
      <c r="C270" s="1318"/>
      <c r="D270" s="1318"/>
      <c r="E270" s="1318"/>
      <c r="F270" s="1318"/>
      <c r="G270" s="1318"/>
      <c r="H270" s="1318"/>
      <c r="I270" s="672"/>
      <c r="J270" s="691">
        <v>2086</v>
      </c>
      <c r="K270" s="692">
        <f t="shared" si="8"/>
        <v>2086</v>
      </c>
      <c r="M270" s="1319"/>
    </row>
    <row r="271" spans="1:13" ht="15" customHeight="1">
      <c r="A271" s="681">
        <v>28157</v>
      </c>
      <c r="B271" s="1318" t="s">
        <v>1269</v>
      </c>
      <c r="C271" s="1318"/>
      <c r="D271" s="1318"/>
      <c r="E271" s="1318"/>
      <c r="F271" s="1318"/>
      <c r="G271" s="1318"/>
      <c r="H271" s="1318"/>
      <c r="I271" s="672"/>
      <c r="J271" s="691">
        <v>2086</v>
      </c>
      <c r="K271" s="692">
        <f t="shared" si="8"/>
        <v>2086</v>
      </c>
    </row>
    <row r="272" spans="1:13" ht="15" customHeight="1">
      <c r="A272" s="681">
        <v>49552</v>
      </c>
      <c r="B272" s="1318" t="s">
        <v>1270</v>
      </c>
      <c r="C272" s="1318"/>
      <c r="D272" s="1318"/>
      <c r="E272" s="1318"/>
      <c r="F272" s="1318"/>
      <c r="G272" s="1318"/>
      <c r="H272" s="1318"/>
      <c r="I272" s="672"/>
      <c r="J272" s="691">
        <v>111</v>
      </c>
      <c r="K272" s="692">
        <f t="shared" si="8"/>
        <v>111</v>
      </c>
    </row>
    <row r="273" spans="1:11" ht="15" customHeight="1">
      <c r="A273" s="681">
        <v>27383</v>
      </c>
      <c r="B273" s="1318" t="s">
        <v>1271</v>
      </c>
      <c r="C273" s="1318"/>
      <c r="D273" s="1318"/>
      <c r="E273" s="1318"/>
      <c r="F273" s="1318"/>
      <c r="G273" s="1318"/>
      <c r="H273" s="1318"/>
      <c r="I273" s="672"/>
      <c r="J273" s="691">
        <v>662</v>
      </c>
      <c r="K273" s="692">
        <f t="shared" si="8"/>
        <v>662</v>
      </c>
    </row>
    <row r="274" spans="1:11" ht="15" customHeight="1">
      <c r="A274" s="681">
        <v>27385</v>
      </c>
      <c r="B274" s="1318" t="s">
        <v>1272</v>
      </c>
      <c r="C274" s="1318"/>
      <c r="D274" s="1318"/>
      <c r="E274" s="1318"/>
      <c r="F274" s="1318"/>
      <c r="G274" s="1318"/>
      <c r="H274" s="1318"/>
      <c r="I274" s="672"/>
      <c r="J274" s="691">
        <v>662</v>
      </c>
      <c r="K274" s="692">
        <f t="shared" si="8"/>
        <v>662</v>
      </c>
    </row>
    <row r="275" spans="1:11" ht="15" customHeight="1">
      <c r="A275" s="681">
        <v>27381</v>
      </c>
      <c r="B275" s="1318" t="s">
        <v>1273</v>
      </c>
      <c r="C275" s="1318"/>
      <c r="D275" s="1318"/>
      <c r="E275" s="1318"/>
      <c r="F275" s="1318"/>
      <c r="G275" s="1318"/>
      <c r="H275" s="1318"/>
      <c r="I275" s="672"/>
      <c r="J275" s="691">
        <v>638</v>
      </c>
      <c r="K275" s="692">
        <f t="shared" si="8"/>
        <v>638</v>
      </c>
    </row>
    <row r="276" spans="1:11" ht="15" customHeight="1">
      <c r="A276" s="681">
        <v>59281</v>
      </c>
      <c r="B276" s="1318" t="s">
        <v>1274</v>
      </c>
      <c r="C276" s="1318"/>
      <c r="D276" s="1318"/>
      <c r="E276" s="1318"/>
      <c r="F276" s="1318"/>
      <c r="G276" s="1318"/>
      <c r="H276" s="1318"/>
      <c r="I276" s="672"/>
      <c r="J276" s="691">
        <v>112</v>
      </c>
      <c r="K276" s="692">
        <f t="shared" si="8"/>
        <v>112</v>
      </c>
    </row>
    <row r="277" spans="1:11" ht="15" customHeight="1">
      <c r="A277" s="681">
        <v>59282</v>
      </c>
      <c r="B277" s="1318" t="s">
        <v>1275</v>
      </c>
      <c r="C277" s="1318"/>
      <c r="D277" s="1318"/>
      <c r="E277" s="1318"/>
      <c r="F277" s="1318"/>
      <c r="G277" s="1318"/>
      <c r="H277" s="1318"/>
      <c r="I277" s="672"/>
      <c r="J277" s="691">
        <v>112</v>
      </c>
      <c r="K277" s="692">
        <f t="shared" si="8"/>
        <v>112</v>
      </c>
    </row>
    <row r="278" spans="1:11" ht="15" customHeight="1">
      <c r="A278" s="681">
        <v>59280</v>
      </c>
      <c r="B278" s="1318" t="s">
        <v>1276</v>
      </c>
      <c r="C278" s="1318"/>
      <c r="D278" s="1318"/>
      <c r="E278" s="1318"/>
      <c r="F278" s="1318"/>
      <c r="G278" s="1318"/>
      <c r="H278" s="1318"/>
      <c r="I278" s="672"/>
      <c r="J278" s="691">
        <v>99</v>
      </c>
      <c r="K278" s="692">
        <f t="shared" si="8"/>
        <v>99</v>
      </c>
    </row>
    <row r="279" spans="1:11" ht="15" customHeight="1">
      <c r="A279" s="681">
        <v>27384</v>
      </c>
      <c r="B279" s="1318" t="s">
        <v>1277</v>
      </c>
      <c r="C279" s="1318"/>
      <c r="D279" s="1318"/>
      <c r="E279" s="1318"/>
      <c r="F279" s="1318"/>
      <c r="G279" s="1318"/>
      <c r="H279" s="1318"/>
      <c r="I279" s="672"/>
      <c r="J279" s="691">
        <v>678</v>
      </c>
      <c r="K279" s="692">
        <f t="shared" si="8"/>
        <v>678</v>
      </c>
    </row>
    <row r="280" spans="1:11" ht="15" customHeight="1">
      <c r="A280" s="681">
        <v>27386</v>
      </c>
      <c r="B280" s="1318" t="s">
        <v>1278</v>
      </c>
      <c r="C280" s="1318"/>
      <c r="D280" s="1318"/>
      <c r="E280" s="1318"/>
      <c r="F280" s="1318"/>
      <c r="G280" s="1318"/>
      <c r="H280" s="1318"/>
      <c r="I280" s="672"/>
      <c r="J280" s="691">
        <v>678</v>
      </c>
      <c r="K280" s="692">
        <f t="shared" si="8"/>
        <v>678</v>
      </c>
    </row>
    <row r="281" spans="1:11">
      <c r="A281" s="681">
        <v>27382</v>
      </c>
      <c r="B281" s="1318" t="s">
        <v>1279</v>
      </c>
      <c r="C281" s="1318"/>
      <c r="D281" s="1318"/>
      <c r="E281" s="1318"/>
      <c r="F281" s="1318"/>
      <c r="G281" s="1318"/>
      <c r="H281" s="1318"/>
      <c r="I281" s="672"/>
      <c r="J281" s="691">
        <v>662</v>
      </c>
      <c r="K281" s="692">
        <f t="shared" si="8"/>
        <v>662</v>
      </c>
    </row>
    <row r="282" spans="1:11" ht="15" customHeight="1">
      <c r="A282" s="681">
        <v>57098</v>
      </c>
      <c r="B282" s="1318" t="s">
        <v>1280</v>
      </c>
      <c r="C282" s="1318"/>
      <c r="D282" s="1318"/>
      <c r="E282" s="1318"/>
      <c r="F282" s="1318"/>
      <c r="G282" s="1318"/>
      <c r="H282" s="1318"/>
      <c r="I282" s="672"/>
      <c r="J282" s="691">
        <v>810</v>
      </c>
      <c r="K282" s="692">
        <f t="shared" si="8"/>
        <v>810</v>
      </c>
    </row>
    <row r="283" spans="1:11" ht="15" customHeight="1">
      <c r="A283" s="681">
        <v>57099</v>
      </c>
      <c r="B283" s="1318" t="s">
        <v>1281</v>
      </c>
      <c r="C283" s="1318"/>
      <c r="D283" s="1318"/>
      <c r="E283" s="1318"/>
      <c r="F283" s="1318"/>
      <c r="G283" s="1318"/>
      <c r="H283" s="1318"/>
      <c r="I283" s="672"/>
      <c r="J283" s="691">
        <v>810</v>
      </c>
      <c r="K283" s="692">
        <f t="shared" si="8"/>
        <v>810</v>
      </c>
    </row>
    <row r="284" spans="1:11" ht="15" customHeight="1">
      <c r="A284" s="681">
        <v>57097</v>
      </c>
      <c r="B284" s="1318" t="s">
        <v>1279</v>
      </c>
      <c r="C284" s="1318"/>
      <c r="D284" s="1318"/>
      <c r="E284" s="1318"/>
      <c r="F284" s="1318"/>
      <c r="G284" s="1318"/>
      <c r="H284" s="1318"/>
      <c r="I284" s="672"/>
      <c r="J284" s="691">
        <v>791</v>
      </c>
      <c r="K284" s="692">
        <f t="shared" si="8"/>
        <v>791</v>
      </c>
    </row>
    <row r="285" spans="1:11" ht="15" customHeight="1">
      <c r="A285" s="681">
        <v>59393</v>
      </c>
      <c r="B285" s="1318" t="s">
        <v>1274</v>
      </c>
      <c r="C285" s="1318"/>
      <c r="D285" s="1318"/>
      <c r="E285" s="1318"/>
      <c r="F285" s="1318"/>
      <c r="G285" s="1318"/>
      <c r="H285" s="1318"/>
      <c r="I285" s="672"/>
      <c r="J285" s="691">
        <v>112</v>
      </c>
      <c r="K285" s="692">
        <f t="shared" si="8"/>
        <v>112</v>
      </c>
    </row>
    <row r="286" spans="1:11" ht="15" customHeight="1">
      <c r="A286" s="681">
        <v>59359</v>
      </c>
      <c r="B286" s="1318" t="s">
        <v>1275</v>
      </c>
      <c r="C286" s="1318"/>
      <c r="D286" s="1318"/>
      <c r="E286" s="1318"/>
      <c r="F286" s="1318"/>
      <c r="G286" s="1318"/>
      <c r="H286" s="1318"/>
      <c r="I286" s="672"/>
      <c r="J286" s="691">
        <v>112</v>
      </c>
      <c r="K286" s="692">
        <f t="shared" si="8"/>
        <v>112</v>
      </c>
    </row>
    <row r="287" spans="1:11" ht="15" customHeight="1">
      <c r="A287" s="681">
        <v>59392</v>
      </c>
      <c r="B287" s="1318" t="s">
        <v>1282</v>
      </c>
      <c r="C287" s="1318"/>
      <c r="D287" s="1318"/>
      <c r="E287" s="1318"/>
      <c r="F287" s="1318"/>
      <c r="G287" s="1318"/>
      <c r="H287" s="1318"/>
      <c r="I287" s="672"/>
      <c r="J287" s="691">
        <v>106</v>
      </c>
      <c r="K287" s="692">
        <f t="shared" si="8"/>
        <v>106</v>
      </c>
    </row>
    <row r="288" spans="1:11" ht="15" customHeight="1">
      <c r="A288" s="681">
        <v>57070</v>
      </c>
      <c r="B288" s="1318" t="s">
        <v>1280</v>
      </c>
      <c r="C288" s="1318"/>
      <c r="D288" s="1318"/>
      <c r="E288" s="1318"/>
      <c r="F288" s="1318"/>
      <c r="G288" s="1318"/>
      <c r="H288" s="1318"/>
      <c r="I288" s="672"/>
      <c r="J288" s="691">
        <v>1181</v>
      </c>
      <c r="K288" s="692">
        <f t="shared" si="8"/>
        <v>1181</v>
      </c>
    </row>
    <row r="289" spans="1:11" ht="15" customHeight="1">
      <c r="A289" s="681">
        <v>57072</v>
      </c>
      <c r="B289" s="1318" t="s">
        <v>1283</v>
      </c>
      <c r="C289" s="1318"/>
      <c r="D289" s="1318"/>
      <c r="E289" s="1318"/>
      <c r="F289" s="1318"/>
      <c r="G289" s="1318"/>
      <c r="H289" s="1318"/>
      <c r="I289" s="672"/>
      <c r="J289" s="691">
        <v>1138</v>
      </c>
      <c r="K289" s="692">
        <f t="shared" si="8"/>
        <v>1138</v>
      </c>
    </row>
    <row r="290" spans="1:11" ht="15" customHeight="1">
      <c r="A290" s="681">
        <v>57069</v>
      </c>
      <c r="B290" s="1318" t="s">
        <v>1279</v>
      </c>
      <c r="C290" s="1318"/>
      <c r="D290" s="1318"/>
      <c r="E290" s="1318"/>
      <c r="F290" s="1318"/>
      <c r="G290" s="1318"/>
      <c r="H290" s="1318"/>
      <c r="I290" s="672"/>
      <c r="J290" s="691">
        <v>1092</v>
      </c>
      <c r="K290" s="692">
        <f t="shared" si="8"/>
        <v>1092</v>
      </c>
    </row>
    <row r="291" spans="1:11" ht="15" customHeight="1">
      <c r="A291" s="681">
        <v>57074</v>
      </c>
      <c r="B291" s="1318" t="s">
        <v>1279</v>
      </c>
      <c r="C291" s="1318"/>
      <c r="D291" s="1318"/>
      <c r="E291" s="1318"/>
      <c r="F291" s="1318"/>
      <c r="G291" s="1318"/>
      <c r="H291" s="1318"/>
      <c r="I291" s="672"/>
      <c r="J291" s="691">
        <v>1138</v>
      </c>
      <c r="K291" s="692">
        <f t="shared" si="8"/>
        <v>1138</v>
      </c>
    </row>
    <row r="292" spans="1:11" ht="24" customHeight="1">
      <c r="A292" s="681">
        <v>57075</v>
      </c>
      <c r="B292" s="1318" t="s">
        <v>1280</v>
      </c>
      <c r="C292" s="1318"/>
      <c r="D292" s="1318"/>
      <c r="E292" s="1318"/>
      <c r="F292" s="1318"/>
      <c r="G292" s="1318"/>
      <c r="H292" s="1318"/>
      <c r="I292" s="672"/>
      <c r="J292" s="691">
        <v>1226</v>
      </c>
      <c r="K292" s="692">
        <f t="shared" si="8"/>
        <v>1226</v>
      </c>
    </row>
    <row r="293" spans="1:11" ht="15" customHeight="1">
      <c r="A293" s="681">
        <v>57077</v>
      </c>
      <c r="B293" s="1318" t="s">
        <v>1283</v>
      </c>
      <c r="C293" s="1318"/>
      <c r="D293" s="1318"/>
      <c r="E293" s="1318"/>
      <c r="F293" s="1318"/>
      <c r="G293" s="1318"/>
      <c r="H293" s="1318"/>
      <c r="I293" s="672"/>
      <c r="J293" s="691">
        <v>1181</v>
      </c>
      <c r="K293" s="692">
        <f t="shared" si="8"/>
        <v>1181</v>
      </c>
    </row>
    <row r="294" spans="1:11" ht="15" customHeight="1">
      <c r="A294" s="681" t="s">
        <v>1284</v>
      </c>
      <c r="B294" s="1318" t="s">
        <v>1274</v>
      </c>
      <c r="C294" s="1318"/>
      <c r="D294" s="1318"/>
      <c r="E294" s="1318"/>
      <c r="F294" s="1318"/>
      <c r="G294" s="1318"/>
      <c r="H294" s="1318"/>
      <c r="I294" s="672"/>
      <c r="J294" s="691">
        <v>194</v>
      </c>
      <c r="K294" s="692">
        <f t="shared" si="8"/>
        <v>194</v>
      </c>
    </row>
    <row r="295" spans="1:11" ht="15" customHeight="1">
      <c r="A295" s="681" t="s">
        <v>1285</v>
      </c>
      <c r="B295" s="1318" t="s">
        <v>1275</v>
      </c>
      <c r="C295" s="1318"/>
      <c r="D295" s="1318"/>
      <c r="E295" s="1318"/>
      <c r="F295" s="1318"/>
      <c r="G295" s="1318"/>
      <c r="H295" s="1318"/>
      <c r="I295" s="672"/>
      <c r="J295" s="691">
        <v>182</v>
      </c>
      <c r="K295" s="692">
        <f t="shared" si="8"/>
        <v>182</v>
      </c>
    </row>
    <row r="296" spans="1:11" ht="15" customHeight="1">
      <c r="A296" s="681" t="s">
        <v>1286</v>
      </c>
      <c r="B296" s="1318" t="s">
        <v>1282</v>
      </c>
      <c r="C296" s="1318"/>
      <c r="D296" s="1318"/>
      <c r="E296" s="1318"/>
      <c r="F296" s="1318"/>
      <c r="G296" s="1318"/>
      <c r="H296" s="1318"/>
      <c r="I296" s="672"/>
      <c r="J296" s="691">
        <v>167</v>
      </c>
      <c r="K296" s="692">
        <f t="shared" si="8"/>
        <v>167</v>
      </c>
    </row>
    <row r="297" spans="1:11" ht="15" customHeight="1">
      <c r="A297" s="681" t="s">
        <v>1287</v>
      </c>
      <c r="B297" s="1318" t="s">
        <v>1274</v>
      </c>
      <c r="C297" s="1318"/>
      <c r="D297" s="1318"/>
      <c r="E297" s="1318"/>
      <c r="F297" s="1318"/>
      <c r="G297" s="1318"/>
      <c r="H297" s="1318"/>
      <c r="I297" s="672"/>
      <c r="J297" s="691">
        <v>203</v>
      </c>
      <c r="K297" s="691">
        <f t="shared" si="8"/>
        <v>203</v>
      </c>
    </row>
    <row r="298" spans="1:11" ht="15" customHeight="1">
      <c r="A298" s="681" t="s">
        <v>1288</v>
      </c>
      <c r="B298" s="1318" t="s">
        <v>1275</v>
      </c>
      <c r="C298" s="1318"/>
      <c r="D298" s="1318"/>
      <c r="E298" s="1318"/>
      <c r="F298" s="1318"/>
      <c r="G298" s="1318"/>
      <c r="H298" s="1318"/>
      <c r="I298" s="672"/>
      <c r="J298" s="691">
        <v>194</v>
      </c>
      <c r="K298" s="691">
        <f t="shared" si="8"/>
        <v>194</v>
      </c>
    </row>
    <row r="299" spans="1:11" ht="15" customHeight="1">
      <c r="A299" s="681" t="s">
        <v>1289</v>
      </c>
      <c r="B299" s="1318" t="s">
        <v>1282</v>
      </c>
      <c r="C299" s="1318"/>
      <c r="D299" s="1318"/>
      <c r="E299" s="1318"/>
      <c r="F299" s="1318"/>
      <c r="G299" s="1318"/>
      <c r="H299" s="1318"/>
      <c r="I299" s="672"/>
      <c r="J299" s="691">
        <v>183</v>
      </c>
      <c r="K299" s="691">
        <f t="shared" si="8"/>
        <v>183</v>
      </c>
    </row>
    <row r="300" spans="1:11" ht="15" customHeight="1">
      <c r="A300" s="681">
        <v>57082</v>
      </c>
      <c r="B300" s="1318" t="s">
        <v>1280</v>
      </c>
      <c r="C300" s="1318"/>
      <c r="D300" s="1318"/>
      <c r="E300" s="1318"/>
      <c r="F300" s="1318"/>
      <c r="G300" s="1318"/>
      <c r="H300" s="1318"/>
      <c r="I300" s="672"/>
      <c r="J300" s="691">
        <v>1271</v>
      </c>
      <c r="K300" s="691">
        <f t="shared" si="8"/>
        <v>1271</v>
      </c>
    </row>
    <row r="301" spans="1:11" ht="15" customHeight="1">
      <c r="A301" s="681">
        <v>57084</v>
      </c>
      <c r="B301" s="1318" t="s">
        <v>1283</v>
      </c>
      <c r="C301" s="1318"/>
      <c r="D301" s="1318"/>
      <c r="E301" s="1318"/>
      <c r="F301" s="1318"/>
      <c r="G301" s="1318"/>
      <c r="H301" s="1318"/>
      <c r="I301" s="672"/>
      <c r="J301" s="691">
        <v>1226</v>
      </c>
      <c r="K301" s="691">
        <f t="shared" si="8"/>
        <v>1226</v>
      </c>
    </row>
    <row r="302" spans="1:11" ht="15" customHeight="1">
      <c r="A302" s="681">
        <v>57081</v>
      </c>
      <c r="B302" s="1318" t="s">
        <v>1279</v>
      </c>
      <c r="C302" s="1318"/>
      <c r="D302" s="1318"/>
      <c r="E302" s="1318"/>
      <c r="F302" s="1318"/>
      <c r="G302" s="1318"/>
      <c r="H302" s="1318"/>
      <c r="I302" s="672"/>
      <c r="J302" s="691">
        <v>1181</v>
      </c>
      <c r="K302" s="691">
        <f t="shared" ref="K302:K362" si="9">J302*(1-$N$2)</f>
        <v>1181</v>
      </c>
    </row>
    <row r="303" spans="1:11" ht="15" customHeight="1">
      <c r="A303" s="681" t="s">
        <v>1290</v>
      </c>
      <c r="B303" s="1318" t="s">
        <v>1274</v>
      </c>
      <c r="C303" s="1318"/>
      <c r="D303" s="1318"/>
      <c r="E303" s="1318"/>
      <c r="F303" s="1318"/>
      <c r="G303" s="1318"/>
      <c r="H303" s="1318"/>
      <c r="I303" s="672"/>
      <c r="J303" s="691">
        <v>214</v>
      </c>
      <c r="K303" s="691">
        <f t="shared" si="9"/>
        <v>214</v>
      </c>
    </row>
    <row r="304" spans="1:11" ht="15" customHeight="1">
      <c r="A304" s="681" t="s">
        <v>1291</v>
      </c>
      <c r="B304" s="1318" t="s">
        <v>1275</v>
      </c>
      <c r="C304" s="1318"/>
      <c r="D304" s="1318"/>
      <c r="E304" s="1318"/>
      <c r="F304" s="1318"/>
      <c r="G304" s="1318"/>
      <c r="H304" s="1318"/>
      <c r="I304" s="672"/>
      <c r="J304" s="691">
        <v>201</v>
      </c>
      <c r="K304" s="691">
        <f t="shared" si="9"/>
        <v>201</v>
      </c>
    </row>
    <row r="305" spans="1:11" ht="15" customHeight="1">
      <c r="A305" s="681" t="s">
        <v>1292</v>
      </c>
      <c r="B305" s="1318" t="s">
        <v>1282</v>
      </c>
      <c r="C305" s="1318"/>
      <c r="D305" s="1318"/>
      <c r="E305" s="1318"/>
      <c r="F305" s="1318"/>
      <c r="G305" s="1318"/>
      <c r="H305" s="1318"/>
      <c r="I305" s="672"/>
      <c r="J305" s="691">
        <v>194</v>
      </c>
      <c r="K305" s="691">
        <f t="shared" si="9"/>
        <v>194</v>
      </c>
    </row>
    <row r="306" spans="1:11" ht="15" customHeight="1">
      <c r="A306" s="681">
        <v>57092</v>
      </c>
      <c r="B306" s="1318" t="s">
        <v>1280</v>
      </c>
      <c r="C306" s="1318"/>
      <c r="D306" s="1318"/>
      <c r="E306" s="1318"/>
      <c r="F306" s="1318"/>
      <c r="G306" s="1318"/>
      <c r="H306" s="1318"/>
      <c r="I306" s="672"/>
      <c r="J306" s="691">
        <v>1898</v>
      </c>
      <c r="K306" s="691">
        <f t="shared" si="9"/>
        <v>1898</v>
      </c>
    </row>
    <row r="307" spans="1:11" ht="15" customHeight="1">
      <c r="A307" s="681">
        <v>57095</v>
      </c>
      <c r="B307" s="1318" t="s">
        <v>1283</v>
      </c>
      <c r="C307" s="1318"/>
      <c r="D307" s="1318"/>
      <c r="E307" s="1318"/>
      <c r="F307" s="1318"/>
      <c r="G307" s="1318"/>
      <c r="H307" s="1318"/>
      <c r="I307" s="672"/>
      <c r="J307" s="691">
        <v>1858</v>
      </c>
      <c r="K307" s="691">
        <f t="shared" si="9"/>
        <v>1858</v>
      </c>
    </row>
    <row r="308" spans="1:11" ht="15" customHeight="1">
      <c r="A308" s="681">
        <v>57091</v>
      </c>
      <c r="B308" s="1318" t="s">
        <v>1279</v>
      </c>
      <c r="C308" s="1318"/>
      <c r="D308" s="1318"/>
      <c r="E308" s="1318"/>
      <c r="F308" s="1318"/>
      <c r="G308" s="1318"/>
      <c r="H308" s="1318"/>
      <c r="I308" s="672"/>
      <c r="J308" s="691">
        <v>1810</v>
      </c>
      <c r="K308" s="691">
        <f t="shared" si="9"/>
        <v>1810</v>
      </c>
    </row>
    <row r="309" spans="1:11" ht="15" customHeight="1">
      <c r="A309" s="681" t="s">
        <v>1293</v>
      </c>
      <c r="B309" s="1318" t="s">
        <v>1274</v>
      </c>
      <c r="C309" s="1318"/>
      <c r="D309" s="1318"/>
      <c r="E309" s="1318"/>
      <c r="F309" s="1318"/>
      <c r="G309" s="1318"/>
      <c r="H309" s="1318"/>
      <c r="I309" s="672"/>
      <c r="J309" s="691">
        <v>289</v>
      </c>
      <c r="K309" s="691">
        <f t="shared" si="9"/>
        <v>289</v>
      </c>
    </row>
    <row r="310" spans="1:11" ht="15" customHeight="1">
      <c r="A310" s="681" t="s">
        <v>1294</v>
      </c>
      <c r="B310" s="1318" t="s">
        <v>1275</v>
      </c>
      <c r="C310" s="1318"/>
      <c r="D310" s="1318"/>
      <c r="E310" s="1318"/>
      <c r="F310" s="1318"/>
      <c r="G310" s="1318"/>
      <c r="H310" s="1318"/>
      <c r="I310" s="672"/>
      <c r="J310" s="691">
        <v>278</v>
      </c>
      <c r="K310" s="691">
        <f t="shared" si="9"/>
        <v>278</v>
      </c>
    </row>
    <row r="311" spans="1:11" ht="15" customHeight="1">
      <c r="A311" s="681" t="s">
        <v>1295</v>
      </c>
      <c r="B311" s="1318" t="s">
        <v>1282</v>
      </c>
      <c r="C311" s="1318"/>
      <c r="D311" s="1318"/>
      <c r="E311" s="1318"/>
      <c r="F311" s="1318"/>
      <c r="G311" s="1318"/>
      <c r="H311" s="1318"/>
      <c r="I311" s="672"/>
      <c r="J311" s="691">
        <v>271</v>
      </c>
      <c r="K311" s="691">
        <f t="shared" si="9"/>
        <v>271</v>
      </c>
    </row>
    <row r="312" spans="1:11" ht="15" customHeight="1">
      <c r="A312" s="681">
        <v>27370</v>
      </c>
      <c r="B312" s="1318" t="s">
        <v>1296</v>
      </c>
      <c r="C312" s="1318"/>
      <c r="D312" s="1318"/>
      <c r="E312" s="1318"/>
      <c r="F312" s="1318"/>
      <c r="G312" s="1318"/>
      <c r="H312" s="1318"/>
      <c r="I312" s="672"/>
      <c r="J312" s="691">
        <v>157</v>
      </c>
      <c r="K312" s="691">
        <f t="shared" si="9"/>
        <v>157</v>
      </c>
    </row>
    <row r="313" spans="1:11" ht="15" customHeight="1">
      <c r="A313" s="681">
        <v>27371</v>
      </c>
      <c r="B313" s="1318" t="s">
        <v>1297</v>
      </c>
      <c r="C313" s="1318"/>
      <c r="D313" s="1318"/>
      <c r="E313" s="1318"/>
      <c r="F313" s="1318"/>
      <c r="G313" s="1318"/>
      <c r="H313" s="1318"/>
      <c r="I313" s="672"/>
      <c r="J313" s="691">
        <v>157</v>
      </c>
      <c r="K313" s="691">
        <f t="shared" si="9"/>
        <v>157</v>
      </c>
    </row>
    <row r="314" spans="1:11" ht="15" customHeight="1">
      <c r="A314" s="681">
        <v>27369</v>
      </c>
      <c r="B314" s="1318" t="s">
        <v>1298</v>
      </c>
      <c r="C314" s="1318"/>
      <c r="D314" s="1318"/>
      <c r="E314" s="1318"/>
      <c r="F314" s="1318"/>
      <c r="G314" s="1318"/>
      <c r="H314" s="1318"/>
      <c r="I314" s="672"/>
      <c r="J314" s="691">
        <v>705</v>
      </c>
      <c r="K314" s="691">
        <f t="shared" si="9"/>
        <v>705</v>
      </c>
    </row>
    <row r="315" spans="1:11" ht="15" customHeight="1">
      <c r="A315" s="681">
        <v>27338</v>
      </c>
      <c r="B315" s="1318" t="s">
        <v>1298</v>
      </c>
      <c r="C315" s="1318"/>
      <c r="D315" s="1318"/>
      <c r="E315" s="1318"/>
      <c r="F315" s="1318"/>
      <c r="G315" s="1318"/>
      <c r="H315" s="1318"/>
      <c r="I315" s="672"/>
      <c r="J315" s="691">
        <v>876</v>
      </c>
      <c r="K315" s="691">
        <f t="shared" si="9"/>
        <v>876</v>
      </c>
    </row>
    <row r="316" spans="1:11" ht="15" customHeight="1">
      <c r="A316" s="681">
        <v>27450</v>
      </c>
      <c r="B316" s="1318" t="s">
        <v>1297</v>
      </c>
      <c r="C316" s="1318"/>
      <c r="D316" s="1318"/>
      <c r="E316" s="1318"/>
      <c r="F316" s="1318"/>
      <c r="G316" s="1318"/>
      <c r="H316" s="1318"/>
      <c r="I316" s="672"/>
      <c r="J316" s="691">
        <v>157</v>
      </c>
      <c r="K316" s="691">
        <f t="shared" si="9"/>
        <v>157</v>
      </c>
    </row>
    <row r="317" spans="1:11" ht="15" customHeight="1">
      <c r="A317" s="681">
        <v>27449</v>
      </c>
      <c r="B317" s="1318" t="s">
        <v>1299</v>
      </c>
      <c r="C317" s="1318"/>
      <c r="D317" s="1318"/>
      <c r="E317" s="1318"/>
      <c r="F317" s="1318"/>
      <c r="G317" s="1318"/>
      <c r="H317" s="1318"/>
      <c r="I317" s="672"/>
      <c r="J317" s="691">
        <v>157</v>
      </c>
      <c r="K317" s="691">
        <f t="shared" si="9"/>
        <v>157</v>
      </c>
    </row>
    <row r="318" spans="1:11" ht="15" customHeight="1">
      <c r="A318" s="681">
        <v>27310</v>
      </c>
      <c r="B318" s="1318" t="s">
        <v>1299</v>
      </c>
      <c r="C318" s="1318"/>
      <c r="D318" s="1318"/>
      <c r="E318" s="1318"/>
      <c r="F318" s="1318"/>
      <c r="G318" s="1318"/>
      <c r="H318" s="1318"/>
      <c r="I318" s="672"/>
      <c r="J318" s="691">
        <v>303</v>
      </c>
      <c r="K318" s="691">
        <f t="shared" si="9"/>
        <v>303</v>
      </c>
    </row>
    <row r="319" spans="1:11" ht="15" customHeight="1">
      <c r="A319" s="681">
        <v>27311</v>
      </c>
      <c r="B319" s="1318" t="s">
        <v>1297</v>
      </c>
      <c r="C319" s="1318"/>
      <c r="D319" s="1318"/>
      <c r="E319" s="1318"/>
      <c r="F319" s="1318"/>
      <c r="G319" s="1318"/>
      <c r="H319" s="1318"/>
      <c r="I319" s="672"/>
      <c r="J319" s="691">
        <v>303</v>
      </c>
      <c r="K319" s="691">
        <f t="shared" si="9"/>
        <v>303</v>
      </c>
    </row>
    <row r="320" spans="1:11" ht="15" customHeight="1">
      <c r="A320" s="681">
        <v>27363</v>
      </c>
      <c r="B320" s="1318" t="s">
        <v>1300</v>
      </c>
      <c r="C320" s="1318"/>
      <c r="D320" s="1318"/>
      <c r="E320" s="1318"/>
      <c r="F320" s="1318"/>
      <c r="G320" s="1318"/>
      <c r="H320" s="1318"/>
      <c r="I320" s="672"/>
      <c r="J320" s="691">
        <v>400</v>
      </c>
      <c r="K320" s="691">
        <f t="shared" si="9"/>
        <v>400</v>
      </c>
    </row>
    <row r="321" spans="1:11" ht="15" customHeight="1">
      <c r="A321" s="681">
        <v>27364</v>
      </c>
      <c r="B321" s="1318" t="s">
        <v>1301</v>
      </c>
      <c r="C321" s="1318"/>
      <c r="D321" s="1318"/>
      <c r="E321" s="1318"/>
      <c r="F321" s="1318"/>
      <c r="G321" s="1318"/>
      <c r="H321" s="1318"/>
      <c r="I321" s="672"/>
      <c r="J321" s="691">
        <v>427</v>
      </c>
      <c r="K321" s="691">
        <f t="shared" si="9"/>
        <v>427</v>
      </c>
    </row>
    <row r="322" spans="1:11" ht="15" customHeight="1">
      <c r="A322" s="681">
        <v>27365</v>
      </c>
      <c r="B322" s="1318" t="s">
        <v>1302</v>
      </c>
      <c r="C322" s="1318"/>
      <c r="D322" s="1318"/>
      <c r="E322" s="1318"/>
      <c r="F322" s="1318"/>
      <c r="G322" s="1318"/>
      <c r="H322" s="1318"/>
      <c r="I322" s="672"/>
      <c r="J322" s="691">
        <v>448</v>
      </c>
      <c r="K322" s="691">
        <f t="shared" si="9"/>
        <v>448</v>
      </c>
    </row>
    <row r="323" spans="1:11" ht="15" customHeight="1">
      <c r="A323" s="681">
        <v>27359</v>
      </c>
      <c r="B323" s="1318" t="s">
        <v>1303</v>
      </c>
      <c r="C323" s="1318"/>
      <c r="D323" s="1318"/>
      <c r="E323" s="1318"/>
      <c r="F323" s="1318"/>
      <c r="G323" s="1318"/>
      <c r="H323" s="1318"/>
      <c r="I323" s="672"/>
      <c r="J323" s="691">
        <v>107</v>
      </c>
      <c r="K323" s="691">
        <f t="shared" si="9"/>
        <v>107</v>
      </c>
    </row>
    <row r="324" spans="1:11" ht="15" customHeight="1">
      <c r="A324" s="681">
        <v>49230</v>
      </c>
      <c r="B324" s="1318" t="s">
        <v>1304</v>
      </c>
      <c r="C324" s="1318"/>
      <c r="D324" s="1318"/>
      <c r="E324" s="1318"/>
      <c r="F324" s="1318"/>
      <c r="G324" s="1318"/>
      <c r="H324" s="1318"/>
      <c r="I324" s="672"/>
      <c r="J324" s="691">
        <v>338</v>
      </c>
      <c r="K324" s="691">
        <f t="shared" si="9"/>
        <v>338</v>
      </c>
    </row>
    <row r="325" spans="1:11" ht="15" customHeight="1">
      <c r="A325" s="681">
        <v>57009</v>
      </c>
      <c r="B325" s="1318" t="s">
        <v>1305</v>
      </c>
      <c r="C325" s="1318"/>
      <c r="D325" s="1318"/>
      <c r="E325" s="1318"/>
      <c r="F325" s="1318"/>
      <c r="G325" s="1318"/>
      <c r="H325" s="1318"/>
      <c r="I325" s="672"/>
      <c r="J325" s="691">
        <v>421</v>
      </c>
      <c r="K325" s="691">
        <f t="shared" si="9"/>
        <v>421</v>
      </c>
    </row>
    <row r="326" spans="1:11" ht="15" customHeight="1">
      <c r="A326" s="681">
        <v>57008</v>
      </c>
      <c r="B326" s="1318" t="s">
        <v>1306</v>
      </c>
      <c r="C326" s="1318"/>
      <c r="D326" s="1318"/>
      <c r="E326" s="1318"/>
      <c r="F326" s="1318"/>
      <c r="G326" s="1318"/>
      <c r="H326" s="1318"/>
      <c r="I326" s="672"/>
      <c r="J326" s="691">
        <v>354</v>
      </c>
      <c r="K326" s="691">
        <f t="shared" si="9"/>
        <v>354</v>
      </c>
    </row>
    <row r="327" spans="1:11" ht="14.25" customHeight="1">
      <c r="A327" s="681">
        <v>57007</v>
      </c>
      <c r="B327" s="1318" t="s">
        <v>1307</v>
      </c>
      <c r="C327" s="1318"/>
      <c r="D327" s="1318"/>
      <c r="E327" s="1318"/>
      <c r="F327" s="1318"/>
      <c r="G327" s="1318"/>
      <c r="H327" s="1318"/>
      <c r="I327" s="672"/>
      <c r="J327" s="691">
        <v>354</v>
      </c>
      <c r="K327" s="691">
        <f t="shared" si="9"/>
        <v>354</v>
      </c>
    </row>
    <row r="328" spans="1:11" ht="15" customHeight="1">
      <c r="A328" s="681" t="s">
        <v>1308</v>
      </c>
      <c r="B328" s="1318" t="s">
        <v>1309</v>
      </c>
      <c r="C328" s="1318"/>
      <c r="D328" s="1318"/>
      <c r="E328" s="1318"/>
      <c r="F328" s="1318"/>
      <c r="G328" s="1318"/>
      <c r="H328" s="1318"/>
      <c r="I328" s="672"/>
      <c r="J328" s="691">
        <v>72</v>
      </c>
      <c r="K328" s="691">
        <f t="shared" si="9"/>
        <v>72</v>
      </c>
    </row>
    <row r="329" spans="1:11" ht="15" customHeight="1">
      <c r="A329" s="681">
        <v>57211</v>
      </c>
      <c r="B329" s="1318" t="s">
        <v>1305</v>
      </c>
      <c r="C329" s="1318"/>
      <c r="D329" s="1318"/>
      <c r="E329" s="1318"/>
      <c r="F329" s="1318"/>
      <c r="G329" s="1318"/>
      <c r="H329" s="1318"/>
      <c r="I329" s="672"/>
      <c r="J329" s="691">
        <v>753</v>
      </c>
      <c r="K329" s="691">
        <f t="shared" si="9"/>
        <v>753</v>
      </c>
    </row>
    <row r="330" spans="1:11" ht="15" customHeight="1">
      <c r="A330" s="681">
        <v>57042</v>
      </c>
      <c r="B330" s="1318" t="s">
        <v>1310</v>
      </c>
      <c r="C330" s="1318"/>
      <c r="D330" s="1318"/>
      <c r="E330" s="1318"/>
      <c r="F330" s="1318"/>
      <c r="G330" s="1318"/>
      <c r="H330" s="1318"/>
      <c r="I330" s="672"/>
      <c r="J330" s="691">
        <v>465</v>
      </c>
      <c r="K330" s="691">
        <f t="shared" si="9"/>
        <v>465</v>
      </c>
    </row>
    <row r="331" spans="1:11" ht="15" customHeight="1">
      <c r="A331" s="681">
        <v>57156</v>
      </c>
      <c r="B331" s="1318" t="s">
        <v>1306</v>
      </c>
      <c r="C331" s="1318"/>
      <c r="D331" s="1318"/>
      <c r="E331" s="1318"/>
      <c r="F331" s="1318"/>
      <c r="G331" s="1318"/>
      <c r="H331" s="1318"/>
      <c r="I331" s="672"/>
      <c r="J331" s="691">
        <v>465</v>
      </c>
      <c r="K331" s="691">
        <f t="shared" si="9"/>
        <v>465</v>
      </c>
    </row>
    <row r="332" spans="1:11" ht="15" customHeight="1">
      <c r="A332" s="681">
        <v>57145</v>
      </c>
      <c r="B332" s="1318" t="s">
        <v>1307</v>
      </c>
      <c r="C332" s="1318"/>
      <c r="D332" s="1318"/>
      <c r="E332" s="1318"/>
      <c r="F332" s="1318"/>
      <c r="G332" s="1318"/>
      <c r="H332" s="1318"/>
      <c r="I332" s="672"/>
      <c r="J332" s="691">
        <v>465</v>
      </c>
      <c r="K332" s="691">
        <f t="shared" si="9"/>
        <v>465</v>
      </c>
    </row>
    <row r="333" spans="1:11" ht="15" customHeight="1">
      <c r="A333" s="681" t="s">
        <v>1311</v>
      </c>
      <c r="B333" s="1318" t="s">
        <v>1312</v>
      </c>
      <c r="C333" s="1318"/>
      <c r="D333" s="1318"/>
      <c r="E333" s="1318"/>
      <c r="F333" s="1318"/>
      <c r="G333" s="1318"/>
      <c r="H333" s="1318"/>
      <c r="I333" s="672"/>
      <c r="J333" s="691">
        <v>72</v>
      </c>
      <c r="K333" s="691">
        <f t="shared" si="9"/>
        <v>72</v>
      </c>
    </row>
    <row r="334" spans="1:11" ht="15" customHeight="1">
      <c r="A334" s="681">
        <v>27318</v>
      </c>
      <c r="B334" s="1318" t="s">
        <v>1313</v>
      </c>
      <c r="C334" s="1318"/>
      <c r="D334" s="1318"/>
      <c r="E334" s="1318"/>
      <c r="F334" s="1318"/>
      <c r="G334" s="1318"/>
      <c r="H334" s="1318"/>
      <c r="I334" s="672"/>
      <c r="J334" s="691">
        <v>1344</v>
      </c>
      <c r="K334" s="691">
        <f t="shared" si="9"/>
        <v>1344</v>
      </c>
    </row>
    <row r="335" spans="1:11" ht="15" customHeight="1">
      <c r="A335" s="681">
        <v>39673</v>
      </c>
      <c r="B335" s="1318" t="s">
        <v>1314</v>
      </c>
      <c r="C335" s="1318"/>
      <c r="D335" s="1318"/>
      <c r="E335" s="1318"/>
      <c r="F335" s="1318"/>
      <c r="G335" s="1318"/>
      <c r="H335" s="1318"/>
      <c r="I335" s="672"/>
      <c r="J335" s="691">
        <v>1526</v>
      </c>
      <c r="K335" s="691">
        <f t="shared" si="9"/>
        <v>1526</v>
      </c>
    </row>
    <row r="336" spans="1:11" ht="15" customHeight="1">
      <c r="A336" s="681">
        <v>28155</v>
      </c>
      <c r="B336" s="1318" t="s">
        <v>1315</v>
      </c>
      <c r="C336" s="1318"/>
      <c r="D336" s="1318"/>
      <c r="E336" s="1318"/>
      <c r="F336" s="1318"/>
      <c r="G336" s="1318"/>
      <c r="H336" s="1318"/>
      <c r="I336" s="672"/>
      <c r="J336" s="691">
        <v>2051</v>
      </c>
      <c r="K336" s="691">
        <f t="shared" si="9"/>
        <v>2051</v>
      </c>
    </row>
    <row r="337" spans="1:11" ht="15" customHeight="1">
      <c r="A337" s="681">
        <v>28170</v>
      </c>
      <c r="B337" s="1318" t="s">
        <v>1316</v>
      </c>
      <c r="C337" s="1318"/>
      <c r="D337" s="1318"/>
      <c r="E337" s="1318"/>
      <c r="F337" s="1318"/>
      <c r="G337" s="1318"/>
      <c r="H337" s="1318"/>
      <c r="I337" s="672"/>
      <c r="J337" s="691">
        <v>1902</v>
      </c>
      <c r="K337" s="691">
        <f t="shared" si="9"/>
        <v>1902</v>
      </c>
    </row>
    <row r="338" spans="1:11" ht="15" customHeight="1">
      <c r="A338" s="681">
        <v>28161</v>
      </c>
      <c r="B338" s="1318" t="s">
        <v>1317</v>
      </c>
      <c r="C338" s="1318"/>
      <c r="D338" s="1318"/>
      <c r="E338" s="1318"/>
      <c r="F338" s="1318"/>
      <c r="G338" s="1318"/>
      <c r="H338" s="1318"/>
      <c r="I338" s="672"/>
      <c r="J338" s="691">
        <v>1858</v>
      </c>
      <c r="K338" s="691">
        <f t="shared" si="9"/>
        <v>1858</v>
      </c>
    </row>
    <row r="339" spans="1:11" ht="15" customHeight="1">
      <c r="A339" s="681">
        <v>49128</v>
      </c>
      <c r="B339" s="1318" t="s">
        <v>1318</v>
      </c>
      <c r="C339" s="1318"/>
      <c r="D339" s="1318"/>
      <c r="E339" s="1318"/>
      <c r="F339" s="1318"/>
      <c r="G339" s="1318"/>
      <c r="H339" s="1318"/>
      <c r="I339" s="672"/>
      <c r="J339" s="691">
        <v>1144</v>
      </c>
      <c r="K339" s="691">
        <f t="shared" si="9"/>
        <v>1144</v>
      </c>
    </row>
    <row r="340" spans="1:11" ht="15" customHeight="1">
      <c r="A340" s="681">
        <v>39854</v>
      </c>
      <c r="B340" s="1318" t="s">
        <v>1319</v>
      </c>
      <c r="C340" s="1318"/>
      <c r="D340" s="1318"/>
      <c r="E340" s="1318"/>
      <c r="F340" s="1318"/>
      <c r="G340" s="1318"/>
      <c r="H340" s="1318"/>
      <c r="I340" s="672"/>
      <c r="J340" s="691">
        <v>1314</v>
      </c>
      <c r="K340" s="691">
        <f t="shared" si="9"/>
        <v>1314</v>
      </c>
    </row>
    <row r="341" spans="1:11" ht="15" customHeight="1">
      <c r="A341" s="681">
        <v>39691</v>
      </c>
      <c r="B341" s="1318" t="s">
        <v>1320</v>
      </c>
      <c r="C341" s="1318"/>
      <c r="D341" s="1318"/>
      <c r="E341" s="1318"/>
      <c r="F341" s="1318"/>
      <c r="G341" s="1318"/>
      <c r="H341" s="1318"/>
      <c r="I341" s="672"/>
      <c r="J341" s="691">
        <v>183</v>
      </c>
      <c r="K341" s="691">
        <f t="shared" si="9"/>
        <v>183</v>
      </c>
    </row>
    <row r="342" spans="1:11" ht="15" customHeight="1">
      <c r="A342" s="681">
        <v>49691</v>
      </c>
      <c r="B342" s="1318" t="s">
        <v>1321</v>
      </c>
      <c r="C342" s="1318"/>
      <c r="D342" s="1318"/>
      <c r="E342" s="1318"/>
      <c r="F342" s="1318"/>
      <c r="G342" s="1318"/>
      <c r="H342" s="1318"/>
      <c r="I342" s="672"/>
      <c r="J342" s="691">
        <v>183</v>
      </c>
      <c r="K342" s="691">
        <f t="shared" si="9"/>
        <v>183</v>
      </c>
    </row>
    <row r="343" spans="1:11" ht="15" customHeight="1">
      <c r="A343" s="681">
        <v>27320</v>
      </c>
      <c r="B343" s="1318" t="s">
        <v>1322</v>
      </c>
      <c r="C343" s="1318"/>
      <c r="D343" s="1318"/>
      <c r="E343" s="1318"/>
      <c r="F343" s="1318"/>
      <c r="G343" s="1318"/>
      <c r="H343" s="1318"/>
      <c r="I343" s="672" t="s">
        <v>1323</v>
      </c>
      <c r="J343" s="691">
        <v>1044</v>
      </c>
      <c r="K343" s="691">
        <f t="shared" si="9"/>
        <v>1044</v>
      </c>
    </row>
    <row r="344" spans="1:11" ht="15" customHeight="1">
      <c r="A344" s="681">
        <v>27321</v>
      </c>
      <c r="B344" s="1318" t="s">
        <v>1324</v>
      </c>
      <c r="C344" s="1318"/>
      <c r="D344" s="1318"/>
      <c r="E344" s="1318"/>
      <c r="F344" s="1318"/>
      <c r="G344" s="1318"/>
      <c r="H344" s="1318"/>
      <c r="I344" s="672" t="s">
        <v>1323</v>
      </c>
      <c r="J344" s="691">
        <v>1281</v>
      </c>
      <c r="K344" s="691">
        <f t="shared" si="9"/>
        <v>1281</v>
      </c>
    </row>
    <row r="345" spans="1:11" ht="15" customHeight="1">
      <c r="A345" s="681">
        <v>27319</v>
      </c>
      <c r="B345" s="1318" t="s">
        <v>1325</v>
      </c>
      <c r="C345" s="1318"/>
      <c r="D345" s="1318"/>
      <c r="E345" s="1318"/>
      <c r="F345" s="1318"/>
      <c r="G345" s="1318"/>
      <c r="H345" s="1318"/>
      <c r="I345" s="672" t="s">
        <v>771</v>
      </c>
      <c r="J345" s="691">
        <v>1565</v>
      </c>
      <c r="K345" s="691">
        <f t="shared" si="9"/>
        <v>1565</v>
      </c>
    </row>
    <row r="346" spans="1:11">
      <c r="A346" s="681">
        <v>39716</v>
      </c>
      <c r="B346" s="1318" t="s">
        <v>1326</v>
      </c>
      <c r="C346" s="1318"/>
      <c r="D346" s="1318"/>
      <c r="E346" s="1318"/>
      <c r="F346" s="1318"/>
      <c r="G346" s="1318"/>
      <c r="H346" s="1318"/>
      <c r="I346" s="671" t="s">
        <v>1259</v>
      </c>
      <c r="J346" s="691">
        <v>52</v>
      </c>
      <c r="K346" s="691">
        <f t="shared" si="9"/>
        <v>52</v>
      </c>
    </row>
    <row r="347" spans="1:11" ht="15" customHeight="1">
      <c r="A347" s="681">
        <v>27447</v>
      </c>
      <c r="B347" s="1318" t="s">
        <v>1327</v>
      </c>
      <c r="C347" s="1318"/>
      <c r="D347" s="1318"/>
      <c r="E347" s="1318"/>
      <c r="F347" s="1318"/>
      <c r="G347" s="1318"/>
      <c r="H347" s="1318"/>
      <c r="I347" s="672"/>
      <c r="J347" s="691">
        <v>157</v>
      </c>
      <c r="K347" s="691">
        <f t="shared" si="9"/>
        <v>157</v>
      </c>
    </row>
    <row r="348" spans="1:11" ht="15" customHeight="1">
      <c r="A348" s="681">
        <v>27448</v>
      </c>
      <c r="B348" s="1318" t="s">
        <v>1328</v>
      </c>
      <c r="C348" s="1318"/>
      <c r="D348" s="1318"/>
      <c r="E348" s="1318"/>
      <c r="F348" s="1318"/>
      <c r="G348" s="1318"/>
      <c r="H348" s="1318"/>
      <c r="I348" s="672"/>
      <c r="J348" s="691">
        <v>157</v>
      </c>
      <c r="K348" s="691">
        <f t="shared" si="9"/>
        <v>157</v>
      </c>
    </row>
    <row r="349" spans="1:11" ht="15" customHeight="1">
      <c r="A349" s="681">
        <v>27337</v>
      </c>
      <c r="B349" s="1318" t="s">
        <v>1329</v>
      </c>
      <c r="C349" s="1318"/>
      <c r="D349" s="1318"/>
      <c r="E349" s="1318"/>
      <c r="F349" s="1318"/>
      <c r="G349" s="1318"/>
      <c r="H349" s="1318"/>
      <c r="I349" s="672"/>
      <c r="J349" s="691">
        <v>883</v>
      </c>
      <c r="K349" s="691">
        <f t="shared" si="9"/>
        <v>883</v>
      </c>
    </row>
    <row r="350" spans="1:11" ht="30">
      <c r="A350" s="681">
        <v>49332</v>
      </c>
      <c r="B350" s="1318" t="s">
        <v>1330</v>
      </c>
      <c r="C350" s="1318"/>
      <c r="D350" s="1318"/>
      <c r="E350" s="1318"/>
      <c r="F350" s="1318"/>
      <c r="G350" s="1318"/>
      <c r="H350" s="1318"/>
      <c r="I350" s="671" t="s">
        <v>1331</v>
      </c>
      <c r="J350" s="691">
        <v>170</v>
      </c>
      <c r="K350" s="691">
        <f t="shared" si="9"/>
        <v>170</v>
      </c>
    </row>
    <row r="351" spans="1:11" ht="30" customHeight="1">
      <c r="A351" s="681">
        <v>49323</v>
      </c>
      <c r="B351" s="1318" t="s">
        <v>1332</v>
      </c>
      <c r="C351" s="1318"/>
      <c r="D351" s="1318"/>
      <c r="E351" s="1318"/>
      <c r="F351" s="1318"/>
      <c r="G351" s="1318"/>
      <c r="H351" s="1318"/>
      <c r="I351" s="671" t="s">
        <v>1331</v>
      </c>
      <c r="J351" s="691">
        <v>222</v>
      </c>
      <c r="K351" s="691">
        <f t="shared" si="9"/>
        <v>222</v>
      </c>
    </row>
    <row r="352" spans="1:11" ht="30" customHeight="1">
      <c r="A352" s="681">
        <v>49324</v>
      </c>
      <c r="B352" s="1318" t="s">
        <v>1333</v>
      </c>
      <c r="C352" s="1318"/>
      <c r="D352" s="1318"/>
      <c r="E352" s="1318"/>
      <c r="F352" s="1318"/>
      <c r="G352" s="1318"/>
      <c r="H352" s="1318"/>
      <c r="I352" s="671" t="s">
        <v>1331</v>
      </c>
      <c r="J352" s="691">
        <v>512</v>
      </c>
      <c r="K352" s="691">
        <f t="shared" si="9"/>
        <v>512</v>
      </c>
    </row>
    <row r="353" spans="1:11" ht="28.5" customHeight="1">
      <c r="A353" s="681">
        <v>49325</v>
      </c>
      <c r="B353" s="1318" t="s">
        <v>1334</v>
      </c>
      <c r="C353" s="1318"/>
      <c r="D353" s="1318"/>
      <c r="E353" s="1318"/>
      <c r="F353" s="1318"/>
      <c r="G353" s="1318"/>
      <c r="H353" s="1318"/>
      <c r="I353" s="671" t="s">
        <v>1331</v>
      </c>
      <c r="J353" s="691">
        <v>428</v>
      </c>
      <c r="K353" s="691">
        <f t="shared" si="9"/>
        <v>428</v>
      </c>
    </row>
    <row r="354" spans="1:11" ht="28.5" customHeight="1">
      <c r="A354" s="681">
        <v>49326</v>
      </c>
      <c r="B354" s="1318" t="s">
        <v>1335</v>
      </c>
      <c r="C354" s="1318"/>
      <c r="D354" s="1318"/>
      <c r="E354" s="1318"/>
      <c r="F354" s="1318"/>
      <c r="G354" s="1318"/>
      <c r="H354" s="1318"/>
      <c r="I354" s="671" t="s">
        <v>1331</v>
      </c>
      <c r="J354" s="691">
        <v>428</v>
      </c>
      <c r="K354" s="691">
        <f t="shared" si="9"/>
        <v>428</v>
      </c>
    </row>
    <row r="355" spans="1:11" ht="28.5" customHeight="1">
      <c r="A355" s="681">
        <v>49327</v>
      </c>
      <c r="B355" s="1318" t="s">
        <v>1336</v>
      </c>
      <c r="C355" s="1318"/>
      <c r="D355" s="1318"/>
      <c r="E355" s="1318"/>
      <c r="F355" s="1318"/>
      <c r="G355" s="1318"/>
      <c r="H355" s="1318"/>
      <c r="I355" s="671" t="s">
        <v>1331</v>
      </c>
      <c r="J355" s="691">
        <v>428</v>
      </c>
      <c r="K355" s="691">
        <f t="shared" si="9"/>
        <v>428</v>
      </c>
    </row>
    <row r="356" spans="1:11" ht="28.5" customHeight="1">
      <c r="A356" s="681">
        <v>49328</v>
      </c>
      <c r="B356" s="1318" t="s">
        <v>1337</v>
      </c>
      <c r="C356" s="1318"/>
      <c r="D356" s="1318"/>
      <c r="E356" s="1318"/>
      <c r="F356" s="1318"/>
      <c r="G356" s="1318"/>
      <c r="H356" s="1318"/>
      <c r="I356" s="671" t="s">
        <v>1331</v>
      </c>
      <c r="J356" s="691">
        <v>428</v>
      </c>
      <c r="K356" s="691">
        <f t="shared" si="9"/>
        <v>428</v>
      </c>
    </row>
    <row r="357" spans="1:11" ht="15" customHeight="1">
      <c r="A357" s="681">
        <v>49066</v>
      </c>
      <c r="B357" s="1318" t="s">
        <v>1338</v>
      </c>
      <c r="C357" s="1318"/>
      <c r="D357" s="1318"/>
      <c r="E357" s="1318"/>
      <c r="F357" s="1318"/>
      <c r="G357" s="1318"/>
      <c r="H357" s="1318"/>
      <c r="I357" s="671" t="s">
        <v>1339</v>
      </c>
      <c r="J357" s="691">
        <v>1405</v>
      </c>
      <c r="K357" s="691">
        <f t="shared" si="9"/>
        <v>1405</v>
      </c>
    </row>
    <row r="358" spans="1:11" ht="28.9" customHeight="1">
      <c r="A358" s="681">
        <v>28419</v>
      </c>
      <c r="B358" s="1318" t="s">
        <v>1340</v>
      </c>
      <c r="C358" s="1318"/>
      <c r="D358" s="1318"/>
      <c r="E358" s="1318"/>
      <c r="F358" s="1318"/>
      <c r="G358" s="1318"/>
      <c r="H358" s="1318"/>
      <c r="I358" s="671" t="s">
        <v>1339</v>
      </c>
      <c r="J358" s="691">
        <v>305</v>
      </c>
      <c r="K358" s="691">
        <f t="shared" si="9"/>
        <v>305</v>
      </c>
    </row>
    <row r="359" spans="1:11" ht="15" customHeight="1">
      <c r="A359" s="681">
        <v>28437</v>
      </c>
      <c r="B359" s="1318" t="s">
        <v>1341</v>
      </c>
      <c r="C359" s="1318"/>
      <c r="D359" s="1318"/>
      <c r="E359" s="1318"/>
      <c r="F359" s="1318"/>
      <c r="G359" s="1318"/>
      <c r="H359" s="1318"/>
      <c r="I359" s="671" t="s">
        <v>1339</v>
      </c>
      <c r="J359" s="691">
        <v>118</v>
      </c>
      <c r="K359" s="691">
        <f t="shared" si="9"/>
        <v>118</v>
      </c>
    </row>
    <row r="360" spans="1:11" ht="15" customHeight="1">
      <c r="A360" s="681">
        <v>28438</v>
      </c>
      <c r="B360" s="1318" t="s">
        <v>1342</v>
      </c>
      <c r="C360" s="1318"/>
      <c r="D360" s="1318"/>
      <c r="E360" s="1318"/>
      <c r="F360" s="1318"/>
      <c r="G360" s="1318"/>
      <c r="H360" s="1318"/>
      <c r="I360" s="671" t="s">
        <v>1339</v>
      </c>
      <c r="J360" s="691">
        <v>96</v>
      </c>
      <c r="K360" s="691">
        <f t="shared" si="9"/>
        <v>96</v>
      </c>
    </row>
    <row r="361" spans="1:11" ht="15" customHeight="1">
      <c r="A361" s="681">
        <v>28439</v>
      </c>
      <c r="B361" s="1318" t="s">
        <v>1343</v>
      </c>
      <c r="C361" s="1318"/>
      <c r="D361" s="1318"/>
      <c r="E361" s="1318"/>
      <c r="F361" s="1318"/>
      <c r="G361" s="1318"/>
      <c r="H361" s="1318"/>
      <c r="I361" s="671" t="s">
        <v>1339</v>
      </c>
      <c r="J361" s="691">
        <v>118</v>
      </c>
      <c r="K361" s="691">
        <f t="shared" si="9"/>
        <v>118</v>
      </c>
    </row>
    <row r="362" spans="1:11" ht="15" customHeight="1">
      <c r="A362" s="681">
        <v>28440</v>
      </c>
      <c r="B362" s="1318" t="s">
        <v>1344</v>
      </c>
      <c r="C362" s="1318"/>
      <c r="D362" s="1318"/>
      <c r="E362" s="1318"/>
      <c r="F362" s="1318"/>
      <c r="G362" s="1318"/>
      <c r="H362" s="1318"/>
      <c r="I362" s="671" t="s">
        <v>1339</v>
      </c>
      <c r="J362" s="691">
        <v>600</v>
      </c>
      <c r="K362" s="691">
        <f t="shared" si="9"/>
        <v>600</v>
      </c>
    </row>
  </sheetData>
  <mergeCells count="339">
    <mergeCell ref="M1:N1"/>
    <mergeCell ref="A2:K2"/>
    <mergeCell ref="I3:I7"/>
    <mergeCell ref="M3:N3"/>
    <mergeCell ref="I8:I10"/>
    <mergeCell ref="I11:I12"/>
    <mergeCell ref="D20:D22"/>
    <mergeCell ref="I20:I22"/>
    <mergeCell ref="D23:D24"/>
    <mergeCell ref="I23:I26"/>
    <mergeCell ref="D25:D26"/>
    <mergeCell ref="H25:H26"/>
    <mergeCell ref="A13:K13"/>
    <mergeCell ref="D14:D15"/>
    <mergeCell ref="I14:I15"/>
    <mergeCell ref="D16:D17"/>
    <mergeCell ref="I16:I19"/>
    <mergeCell ref="D18:D19"/>
    <mergeCell ref="A43:K43"/>
    <mergeCell ref="I46:I48"/>
    <mergeCell ref="I49:I50"/>
    <mergeCell ref="A54:K54"/>
    <mergeCell ref="A60:K60"/>
    <mergeCell ref="A62:K62"/>
    <mergeCell ref="D27:D28"/>
    <mergeCell ref="I27:I28"/>
    <mergeCell ref="D29:D30"/>
    <mergeCell ref="I29:I42"/>
    <mergeCell ref="D31:D32"/>
    <mergeCell ref="D33:D34"/>
    <mergeCell ref="D35:D36"/>
    <mergeCell ref="D40:D41"/>
    <mergeCell ref="D65:D66"/>
    <mergeCell ref="E65:E66"/>
    <mergeCell ref="F65:F66"/>
    <mergeCell ref="G65:G66"/>
    <mergeCell ref="H65:H66"/>
    <mergeCell ref="I65:I66"/>
    <mergeCell ref="D63:D64"/>
    <mergeCell ref="E63:E64"/>
    <mergeCell ref="F63:F64"/>
    <mergeCell ref="G63:G64"/>
    <mergeCell ref="H63:H64"/>
    <mergeCell ref="I63:I64"/>
    <mergeCell ref="D67:D68"/>
    <mergeCell ref="E67:E68"/>
    <mergeCell ref="F67:F68"/>
    <mergeCell ref="G67:G68"/>
    <mergeCell ref="H67:H68"/>
    <mergeCell ref="I67:I70"/>
    <mergeCell ref="D69:D70"/>
    <mergeCell ref="E69:E70"/>
    <mergeCell ref="F69:F70"/>
    <mergeCell ref="G69:G70"/>
    <mergeCell ref="I71:I72"/>
    <mergeCell ref="A73:K73"/>
    <mergeCell ref="D74:D75"/>
    <mergeCell ref="E74:E75"/>
    <mergeCell ref="F74:F75"/>
    <mergeCell ref="G74:G75"/>
    <mergeCell ref="H74:H75"/>
    <mergeCell ref="H69:H70"/>
    <mergeCell ref="D71:D72"/>
    <mergeCell ref="E71:E72"/>
    <mergeCell ref="F71:F72"/>
    <mergeCell ref="G71:G72"/>
    <mergeCell ref="H71:H72"/>
    <mergeCell ref="L108:T109"/>
    <mergeCell ref="B109:H109"/>
    <mergeCell ref="B110:H110"/>
    <mergeCell ref="B111:H111"/>
    <mergeCell ref="B112:H112"/>
    <mergeCell ref="B113:H113"/>
    <mergeCell ref="I79:I80"/>
    <mergeCell ref="A98:K98"/>
    <mergeCell ref="H99:H100"/>
    <mergeCell ref="I99:I101"/>
    <mergeCell ref="I104:I105"/>
    <mergeCell ref="A106:K106"/>
    <mergeCell ref="B119:H119"/>
    <mergeCell ref="B120:H120"/>
    <mergeCell ref="B121:H121"/>
    <mergeCell ref="B122:H122"/>
    <mergeCell ref="B123:H123"/>
    <mergeCell ref="B124:H124"/>
    <mergeCell ref="B114:H114"/>
    <mergeCell ref="I114:I117"/>
    <mergeCell ref="B115:H115"/>
    <mergeCell ref="B116:H116"/>
    <mergeCell ref="B117:H117"/>
    <mergeCell ref="B118:H118"/>
    <mergeCell ref="I124:I169"/>
    <mergeCell ref="B125:H125"/>
    <mergeCell ref="B126:H126"/>
    <mergeCell ref="B127:H127"/>
    <mergeCell ref="B128:H128"/>
    <mergeCell ref="B129:H129"/>
    <mergeCell ref="B130:H130"/>
    <mergeCell ref="B131:H131"/>
    <mergeCell ref="B132:H132"/>
    <mergeCell ref="B133:H133"/>
    <mergeCell ref="B140:H140"/>
    <mergeCell ref="B141:H141"/>
    <mergeCell ref="B142:H142"/>
    <mergeCell ref="B143:H143"/>
    <mergeCell ref="B144:H144"/>
    <mergeCell ref="B145:H145"/>
    <mergeCell ref="B134:H134"/>
    <mergeCell ref="B135:H135"/>
    <mergeCell ref="B136:H136"/>
    <mergeCell ref="B137:H137"/>
    <mergeCell ref="B138:H138"/>
    <mergeCell ref="B139:H139"/>
    <mergeCell ref="B152:H152"/>
    <mergeCell ref="B153:H153"/>
    <mergeCell ref="B154:H154"/>
    <mergeCell ref="B155:H155"/>
    <mergeCell ref="B156:H156"/>
    <mergeCell ref="B157:H157"/>
    <mergeCell ref="B146:H146"/>
    <mergeCell ref="B147:H147"/>
    <mergeCell ref="B148:H148"/>
    <mergeCell ref="B149:H149"/>
    <mergeCell ref="B150:H150"/>
    <mergeCell ref="B151:H151"/>
    <mergeCell ref="B164:H164"/>
    <mergeCell ref="B165:H165"/>
    <mergeCell ref="B166:H166"/>
    <mergeCell ref="B167:H167"/>
    <mergeCell ref="B168:H168"/>
    <mergeCell ref="B169:H169"/>
    <mergeCell ref="B158:H158"/>
    <mergeCell ref="B159:H159"/>
    <mergeCell ref="B160:H160"/>
    <mergeCell ref="B161:H161"/>
    <mergeCell ref="B162:H162"/>
    <mergeCell ref="B163:H163"/>
    <mergeCell ref="B178:H178"/>
    <mergeCell ref="I178:I184"/>
    <mergeCell ref="B179:H179"/>
    <mergeCell ref="B180:H180"/>
    <mergeCell ref="B181:H181"/>
    <mergeCell ref="B182:H182"/>
    <mergeCell ref="B183:H183"/>
    <mergeCell ref="B184:H184"/>
    <mergeCell ref="B170:H170"/>
    <mergeCell ref="I170:I177"/>
    <mergeCell ref="B171:H171"/>
    <mergeCell ref="B172:H172"/>
    <mergeCell ref="B173:H173"/>
    <mergeCell ref="B174:H174"/>
    <mergeCell ref="B175:H175"/>
    <mergeCell ref="B176:H176"/>
    <mergeCell ref="B177:H177"/>
    <mergeCell ref="B185:H185"/>
    <mergeCell ref="I185:I207"/>
    <mergeCell ref="B186:H186"/>
    <mergeCell ref="B187:H187"/>
    <mergeCell ref="B188:H188"/>
    <mergeCell ref="B189:H189"/>
    <mergeCell ref="B190:H190"/>
    <mergeCell ref="B191:H191"/>
    <mergeCell ref="B192:H192"/>
    <mergeCell ref="B193:H193"/>
    <mergeCell ref="B200:H200"/>
    <mergeCell ref="B201:H201"/>
    <mergeCell ref="B202:H202"/>
    <mergeCell ref="B203:H203"/>
    <mergeCell ref="B204:H204"/>
    <mergeCell ref="B205:H205"/>
    <mergeCell ref="B194:H194"/>
    <mergeCell ref="B195:H195"/>
    <mergeCell ref="B196:H196"/>
    <mergeCell ref="B197:H197"/>
    <mergeCell ref="B198:H198"/>
    <mergeCell ref="B199:H199"/>
    <mergeCell ref="B206:H206"/>
    <mergeCell ref="B207:H207"/>
    <mergeCell ref="B208:H208"/>
    <mergeCell ref="I208:I218"/>
    <mergeCell ref="B209:H209"/>
    <mergeCell ref="B210:H210"/>
    <mergeCell ref="B211:H211"/>
    <mergeCell ref="B212:H212"/>
    <mergeCell ref="B213:H213"/>
    <mergeCell ref="B214:H214"/>
    <mergeCell ref="B221:H221"/>
    <mergeCell ref="B222:H222"/>
    <mergeCell ref="B223:H223"/>
    <mergeCell ref="B224:H224"/>
    <mergeCell ref="B225:H225"/>
    <mergeCell ref="B226:H226"/>
    <mergeCell ref="B215:H215"/>
    <mergeCell ref="B216:H216"/>
    <mergeCell ref="B217:H217"/>
    <mergeCell ref="B218:H218"/>
    <mergeCell ref="B219:H219"/>
    <mergeCell ref="B220:H220"/>
    <mergeCell ref="B232:H232"/>
    <mergeCell ref="B233:H233"/>
    <mergeCell ref="B234:H234"/>
    <mergeCell ref="B235:H235"/>
    <mergeCell ref="B236:H236"/>
    <mergeCell ref="B237:H237"/>
    <mergeCell ref="I226:I228"/>
    <mergeCell ref="B227:H227"/>
    <mergeCell ref="B228:H228"/>
    <mergeCell ref="B229:H229"/>
    <mergeCell ref="B230:H230"/>
    <mergeCell ref="B231:H231"/>
    <mergeCell ref="I243:I245"/>
    <mergeCell ref="B244:H244"/>
    <mergeCell ref="B245:H245"/>
    <mergeCell ref="B246:H246"/>
    <mergeCell ref="I246:I248"/>
    <mergeCell ref="B247:H247"/>
    <mergeCell ref="B248:H248"/>
    <mergeCell ref="B238:H238"/>
    <mergeCell ref="B239:H239"/>
    <mergeCell ref="B240:H240"/>
    <mergeCell ref="B241:H241"/>
    <mergeCell ref="B242:H242"/>
    <mergeCell ref="B243:H243"/>
    <mergeCell ref="B254:H254"/>
    <mergeCell ref="B255:H255"/>
    <mergeCell ref="B256:H256"/>
    <mergeCell ref="B257:H257"/>
    <mergeCell ref="B258:H258"/>
    <mergeCell ref="B259:H259"/>
    <mergeCell ref="B249:H249"/>
    <mergeCell ref="I249:I251"/>
    <mergeCell ref="B250:H250"/>
    <mergeCell ref="B251:H251"/>
    <mergeCell ref="B252:H252"/>
    <mergeCell ref="B253:H253"/>
    <mergeCell ref="M268:M270"/>
    <mergeCell ref="B269:H269"/>
    <mergeCell ref="B270:H270"/>
    <mergeCell ref="B260:H260"/>
    <mergeCell ref="B261:H261"/>
    <mergeCell ref="B262:H262"/>
    <mergeCell ref="B263:H263"/>
    <mergeCell ref="B264:H264"/>
    <mergeCell ref="B265:H265"/>
    <mergeCell ref="B271:H271"/>
    <mergeCell ref="B272:H272"/>
    <mergeCell ref="B273:H273"/>
    <mergeCell ref="B274:H274"/>
    <mergeCell ref="B275:H275"/>
    <mergeCell ref="B276:H276"/>
    <mergeCell ref="B266:H266"/>
    <mergeCell ref="B267:H267"/>
    <mergeCell ref="B268:H268"/>
    <mergeCell ref="B283:H283"/>
    <mergeCell ref="B284:H284"/>
    <mergeCell ref="B285:H285"/>
    <mergeCell ref="B286:H286"/>
    <mergeCell ref="B287:H287"/>
    <mergeCell ref="B288:H288"/>
    <mergeCell ref="B277:H277"/>
    <mergeCell ref="B278:H278"/>
    <mergeCell ref="B279:H279"/>
    <mergeCell ref="B280:H280"/>
    <mergeCell ref="B281:H281"/>
    <mergeCell ref="B282:H282"/>
    <mergeCell ref="B295:H295"/>
    <mergeCell ref="B296:H296"/>
    <mergeCell ref="B297:H297"/>
    <mergeCell ref="B298:H298"/>
    <mergeCell ref="B299:H299"/>
    <mergeCell ref="B300:H300"/>
    <mergeCell ref="B289:H289"/>
    <mergeCell ref="B290:H290"/>
    <mergeCell ref="B291:H291"/>
    <mergeCell ref="B292:H292"/>
    <mergeCell ref="B293:H293"/>
    <mergeCell ref="B294:H294"/>
    <mergeCell ref="B307:H307"/>
    <mergeCell ref="B308:H308"/>
    <mergeCell ref="B309:H309"/>
    <mergeCell ref="B310:H310"/>
    <mergeCell ref="B311:H311"/>
    <mergeCell ref="B312:H312"/>
    <mergeCell ref="B301:H301"/>
    <mergeCell ref="B302:H302"/>
    <mergeCell ref="B303:H303"/>
    <mergeCell ref="B304:H304"/>
    <mergeCell ref="B305:H305"/>
    <mergeCell ref="B306:H306"/>
    <mergeCell ref="B319:H319"/>
    <mergeCell ref="B320:H320"/>
    <mergeCell ref="B321:H321"/>
    <mergeCell ref="B322:H322"/>
    <mergeCell ref="B323:H323"/>
    <mergeCell ref="B324:H324"/>
    <mergeCell ref="B313:H313"/>
    <mergeCell ref="B314:H314"/>
    <mergeCell ref="B315:H315"/>
    <mergeCell ref="B316:H316"/>
    <mergeCell ref="B317:H317"/>
    <mergeCell ref="B318:H318"/>
    <mergeCell ref="B331:H331"/>
    <mergeCell ref="B332:H332"/>
    <mergeCell ref="B333:H333"/>
    <mergeCell ref="B334:H334"/>
    <mergeCell ref="B335:H335"/>
    <mergeCell ref="B336:H336"/>
    <mergeCell ref="B325:H325"/>
    <mergeCell ref="B326:H326"/>
    <mergeCell ref="B327:H327"/>
    <mergeCell ref="B328:H328"/>
    <mergeCell ref="B329:H329"/>
    <mergeCell ref="B330:H330"/>
    <mergeCell ref="B343:H343"/>
    <mergeCell ref="B344:H344"/>
    <mergeCell ref="B345:H345"/>
    <mergeCell ref="B346:H346"/>
    <mergeCell ref="B347:H347"/>
    <mergeCell ref="B348:H348"/>
    <mergeCell ref="B337:H337"/>
    <mergeCell ref="B338:H338"/>
    <mergeCell ref="B339:H339"/>
    <mergeCell ref="B340:H340"/>
    <mergeCell ref="B341:H341"/>
    <mergeCell ref="B342:H342"/>
    <mergeCell ref="B361:H361"/>
    <mergeCell ref="B362:H362"/>
    <mergeCell ref="B355:H355"/>
    <mergeCell ref="B356:H356"/>
    <mergeCell ref="B357:H357"/>
    <mergeCell ref="B358:H358"/>
    <mergeCell ref="B359:H359"/>
    <mergeCell ref="B360:H360"/>
    <mergeCell ref="B349:H349"/>
    <mergeCell ref="B350:H350"/>
    <mergeCell ref="B351:H351"/>
    <mergeCell ref="B352:H352"/>
    <mergeCell ref="B353:H353"/>
    <mergeCell ref="B354:H354"/>
  </mergeCells>
  <hyperlinks>
    <hyperlink ref="M1" location="Меню!R1C1" display="Главное меню"/>
  </hyperlinks>
  <pageMargins left="0.78749999999999998" right="0.78749999999999998" top="1.05277777777778" bottom="1.05277777777778" header="0.78749999999999998" footer="0.78749999999999998"/>
  <pageSetup paperSize="9" orientation="portrait" horizontalDpi="300" verticalDpi="300" r:id="rId1"/>
  <headerFooter>
    <oddHeader>&amp;C&amp;"Times New Roman,Обычный"&amp;12&amp;A</oddHeader>
    <oddFooter>&amp;C&amp;"Times New Roman,Обычный"&amp;12Страница &amp;P</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8"/>
  <sheetViews>
    <sheetView topLeftCell="A7" zoomScaleNormal="100" workbookViewId="0">
      <selection activeCell="F1" sqref="F1"/>
    </sheetView>
  </sheetViews>
  <sheetFormatPr defaultColWidth="8.7109375" defaultRowHeight="15"/>
  <cols>
    <col min="1" max="1" width="6.28515625" style="711" customWidth="1"/>
    <col min="2" max="3" width="33" style="703" customWidth="1"/>
    <col min="4" max="4" width="94.140625" style="703" customWidth="1"/>
    <col min="5" max="5" width="20.140625" style="703" customWidth="1"/>
    <col min="6" max="6" width="17.140625" style="703" customWidth="1"/>
    <col min="7" max="10" width="8.7109375" style="703"/>
    <col min="11" max="11" width="27.140625" style="703" customWidth="1"/>
    <col min="12" max="16384" width="8.7109375" style="703"/>
  </cols>
  <sheetData>
    <row r="1" spans="1:11">
      <c r="A1" s="702"/>
      <c r="B1" s="1338" t="s">
        <v>87</v>
      </c>
      <c r="C1" s="1338"/>
      <c r="D1" s="1338"/>
      <c r="E1" s="1338"/>
      <c r="F1" s="66" t="s">
        <v>65</v>
      </c>
      <c r="G1" s="367"/>
      <c r="H1" s="367"/>
    </row>
    <row r="2" spans="1:11" ht="45.75" customHeight="1">
      <c r="A2" s="702"/>
      <c r="B2" s="1338"/>
      <c r="C2" s="1338"/>
      <c r="D2" s="1338"/>
      <c r="E2" s="1338"/>
      <c r="F2" s="704"/>
      <c r="G2" s="367"/>
      <c r="H2" s="367"/>
    </row>
    <row r="3" spans="1:11" ht="107.25" customHeight="1" thickBot="1">
      <c r="A3" s="702"/>
      <c r="B3" s="1339" t="s">
        <v>88</v>
      </c>
      <c r="C3" s="1339"/>
      <c r="D3" s="705"/>
      <c r="E3" s="705"/>
      <c r="F3" s="704"/>
      <c r="G3" s="367"/>
      <c r="H3" s="367"/>
    </row>
    <row r="4" spans="1:11" ht="45.75" thickBot="1">
      <c r="A4" s="702"/>
      <c r="B4" s="706" t="s">
        <v>89</v>
      </c>
      <c r="C4" s="707" t="s">
        <v>67</v>
      </c>
      <c r="D4" s="706" t="s">
        <v>69</v>
      </c>
      <c r="E4" s="708" t="s">
        <v>90</v>
      </c>
      <c r="F4" s="708" t="str">
        <f>CONCATENATE("Дилерская цена при скидке ",H4*100,"%")</f>
        <v>Дилерская цена при скидке 0%</v>
      </c>
      <c r="G4" s="709" t="s">
        <v>66</v>
      </c>
      <c r="H4" s="710">
        <v>0</v>
      </c>
    </row>
    <row r="5" spans="1:11" ht="228" customHeight="1">
      <c r="A5" s="711">
        <v>1</v>
      </c>
      <c r="B5" s="712" t="s">
        <v>4513</v>
      </c>
      <c r="C5" s="713"/>
      <c r="D5" s="714" t="s">
        <v>91</v>
      </c>
      <c r="E5" s="715">
        <v>3790</v>
      </c>
      <c r="F5" s="715">
        <f>E5*(1-$H$4)</f>
        <v>3790</v>
      </c>
      <c r="G5" s="716"/>
      <c r="H5" s="717"/>
      <c r="K5" s="718"/>
    </row>
    <row r="6" spans="1:11" s="724" customFormat="1" ht="237" customHeight="1">
      <c r="A6" s="702">
        <v>2</v>
      </c>
      <c r="B6" s="719" t="s">
        <v>92</v>
      </c>
      <c r="C6" s="720"/>
      <c r="D6" s="719" t="s">
        <v>4514</v>
      </c>
      <c r="E6" s="721">
        <v>5694</v>
      </c>
      <c r="F6" s="721">
        <f>E6*(1-$H$4)</f>
        <v>5694</v>
      </c>
      <c r="G6" s="722"/>
      <c r="H6" s="723"/>
    </row>
    <row r="7" spans="1:11" ht="234" customHeight="1">
      <c r="A7" s="711">
        <v>3</v>
      </c>
      <c r="B7" s="725" t="s">
        <v>93</v>
      </c>
      <c r="C7" s="726"/>
      <c r="D7" s="727" t="s">
        <v>94</v>
      </c>
      <c r="E7" s="728">
        <v>5866</v>
      </c>
      <c r="F7" s="729">
        <f>E7*(1-$H$4)</f>
        <v>5866</v>
      </c>
      <c r="G7" s="730"/>
      <c r="H7" s="731"/>
    </row>
    <row r="8" spans="1:11" ht="234.75" customHeight="1" thickBot="1">
      <c r="A8" s="711">
        <v>4</v>
      </c>
      <c r="B8" s="732" t="s">
        <v>4515</v>
      </c>
      <c r="C8" s="733"/>
      <c r="D8" s="732" t="s">
        <v>4516</v>
      </c>
      <c r="E8" s="734">
        <v>5694</v>
      </c>
      <c r="F8" s="734">
        <v>5694</v>
      </c>
      <c r="G8" s="735"/>
      <c r="H8" s="736"/>
    </row>
  </sheetData>
  <mergeCells count="2">
    <mergeCell ref="B1:E2"/>
    <mergeCell ref="B3:C3"/>
  </mergeCells>
  <hyperlinks>
    <hyperlink ref="F1"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403"/>
  <sheetViews>
    <sheetView zoomScaleNormal="100" workbookViewId="0">
      <selection activeCell="E1" sqref="E1:F1"/>
    </sheetView>
  </sheetViews>
  <sheetFormatPr defaultColWidth="9.140625" defaultRowHeight="15"/>
  <cols>
    <col min="1" max="1" width="28.5703125" style="737" customWidth="1"/>
    <col min="2" max="2" width="45.42578125" style="737" customWidth="1"/>
    <col min="3" max="3" width="15.85546875" style="737" customWidth="1"/>
    <col min="4" max="4" width="18.28515625" style="738" customWidth="1"/>
    <col min="5" max="6" width="9.140625" style="738"/>
    <col min="7" max="1024" width="9.140625" style="737"/>
    <col min="1025" max="16384" width="9.140625" style="703"/>
  </cols>
  <sheetData>
    <row r="1" spans="1:6" ht="34.5" customHeight="1" thickBot="1">
      <c r="E1" s="1340" t="s">
        <v>65</v>
      </c>
      <c r="F1" s="1340"/>
    </row>
    <row r="2" spans="1:6" s="744" customFormat="1" ht="48" customHeight="1" thickBot="1">
      <c r="A2" s="739" t="s">
        <v>1049</v>
      </c>
      <c r="B2" s="740" t="s">
        <v>69</v>
      </c>
      <c r="C2" s="740" t="s">
        <v>1796</v>
      </c>
      <c r="D2" s="741" t="str">
        <f>CONCATENATE("Дилерская цена при скидке ",F2*100,"%")</f>
        <v>Дилерская цена при скидке 0%</v>
      </c>
      <c r="E2" s="742" t="s">
        <v>66</v>
      </c>
      <c r="F2" s="743">
        <v>0</v>
      </c>
    </row>
    <row r="3" spans="1:6" s="744" customFormat="1" ht="48" customHeight="1">
      <c r="A3" s="745"/>
      <c r="B3" s="746"/>
      <c r="C3" s="747"/>
      <c r="D3" s="748"/>
      <c r="E3" s="748"/>
      <c r="F3" s="749"/>
    </row>
    <row r="4" spans="1:6" s="744" customFormat="1" ht="48" customHeight="1">
      <c r="A4" s="745"/>
      <c r="B4" s="746"/>
      <c r="C4" s="747"/>
      <c r="D4" s="748"/>
      <c r="E4" s="748"/>
      <c r="F4" s="749"/>
    </row>
    <row r="5" spans="1:6">
      <c r="A5" s="750" t="s">
        <v>1797</v>
      </c>
      <c r="B5" s="751" t="s">
        <v>1798</v>
      </c>
      <c r="C5" s="752">
        <v>14.844374999999999</v>
      </c>
      <c r="D5" s="752">
        <f t="shared" ref="D5:D68" si="0">C5*(1-$F$2)</f>
        <v>14.844374999999999</v>
      </c>
      <c r="E5" s="753"/>
      <c r="F5" s="753"/>
    </row>
    <row r="6" spans="1:6">
      <c r="A6" s="750" t="s">
        <v>1799</v>
      </c>
      <c r="B6" s="751" t="s">
        <v>1800</v>
      </c>
      <c r="C6" s="752">
        <v>18.802875</v>
      </c>
      <c r="D6" s="752">
        <f t="shared" si="0"/>
        <v>18.802875</v>
      </c>
      <c r="E6" s="753"/>
      <c r="F6" s="753"/>
    </row>
    <row r="7" spans="1:6">
      <c r="A7" s="750" t="s">
        <v>1801</v>
      </c>
      <c r="B7" s="751" t="s">
        <v>1802</v>
      </c>
      <c r="C7" s="752">
        <v>27.709499999999998</v>
      </c>
      <c r="D7" s="752">
        <f t="shared" si="0"/>
        <v>27.709499999999998</v>
      </c>
      <c r="E7" s="753"/>
      <c r="F7" s="753"/>
    </row>
    <row r="8" spans="1:6">
      <c r="A8" s="750" t="s">
        <v>1803</v>
      </c>
      <c r="B8" s="751" t="s">
        <v>1804</v>
      </c>
      <c r="C8" s="752">
        <v>18.802875</v>
      </c>
      <c r="D8" s="752">
        <f t="shared" si="0"/>
        <v>18.802875</v>
      </c>
      <c r="E8" s="753"/>
      <c r="F8" s="753"/>
    </row>
    <row r="9" spans="1:6">
      <c r="A9" s="750" t="s">
        <v>1805</v>
      </c>
      <c r="B9" s="751" t="s">
        <v>1806</v>
      </c>
      <c r="C9" s="752">
        <v>98</v>
      </c>
      <c r="D9" s="752">
        <f t="shared" si="0"/>
        <v>98</v>
      </c>
      <c r="E9" s="753"/>
      <c r="F9" s="753"/>
    </row>
    <row r="10" spans="1:6">
      <c r="A10" s="750" t="s">
        <v>1807</v>
      </c>
      <c r="B10" s="751" t="s">
        <v>1808</v>
      </c>
      <c r="C10" s="752">
        <v>40.574624999999997</v>
      </c>
      <c r="D10" s="752">
        <f t="shared" si="0"/>
        <v>40.574624999999997</v>
      </c>
      <c r="E10" s="753"/>
      <c r="F10" s="753"/>
    </row>
    <row r="11" spans="1:6">
      <c r="A11" s="750" t="s">
        <v>1809</v>
      </c>
      <c r="B11" s="751" t="s">
        <v>1810</v>
      </c>
      <c r="C11" s="752">
        <v>78.180374999999998</v>
      </c>
      <c r="D11" s="752">
        <f t="shared" si="0"/>
        <v>78.180374999999998</v>
      </c>
      <c r="E11" s="753"/>
      <c r="F11" s="753"/>
    </row>
    <row r="12" spans="1:6">
      <c r="A12" s="750" t="s">
        <v>1811</v>
      </c>
      <c r="B12" s="751" t="s">
        <v>1812</v>
      </c>
      <c r="C12" s="752">
        <v>25</v>
      </c>
      <c r="D12" s="752">
        <f t="shared" si="0"/>
        <v>25</v>
      </c>
      <c r="E12" s="753"/>
      <c r="F12" s="753"/>
    </row>
    <row r="13" spans="1:6">
      <c r="A13" s="750" t="s">
        <v>1813</v>
      </c>
      <c r="B13" s="751" t="s">
        <v>1814</v>
      </c>
      <c r="C13" s="752">
        <v>31.667999999999999</v>
      </c>
      <c r="D13" s="752">
        <f t="shared" si="0"/>
        <v>31.667999999999999</v>
      </c>
      <c r="E13" s="753"/>
      <c r="F13" s="753"/>
    </row>
    <row r="14" spans="1:6">
      <c r="A14" s="750" t="s">
        <v>1815</v>
      </c>
      <c r="B14" s="751" t="s">
        <v>1816</v>
      </c>
      <c r="C14" s="752">
        <v>132.60974999999999</v>
      </c>
      <c r="D14" s="752">
        <f t="shared" si="0"/>
        <v>132.60974999999999</v>
      </c>
      <c r="E14" s="753"/>
      <c r="F14" s="753"/>
    </row>
    <row r="15" spans="1:6">
      <c r="A15" s="750" t="s">
        <v>1817</v>
      </c>
      <c r="B15" s="751" t="s">
        <v>1818</v>
      </c>
      <c r="C15" s="752">
        <v>125.68237499999999</v>
      </c>
      <c r="D15" s="752">
        <f t="shared" si="0"/>
        <v>125.68237499999999</v>
      </c>
      <c r="E15" s="753"/>
      <c r="F15" s="753"/>
    </row>
    <row r="16" spans="1:6">
      <c r="A16" s="750" t="s">
        <v>1819</v>
      </c>
      <c r="B16" s="751" t="s">
        <v>1820</v>
      </c>
      <c r="C16" s="752">
        <v>181</v>
      </c>
      <c r="D16" s="752">
        <f t="shared" si="0"/>
        <v>181</v>
      </c>
      <c r="E16" s="753"/>
      <c r="F16" s="753"/>
    </row>
    <row r="17" spans="1:6">
      <c r="A17" s="750" t="s">
        <v>1821</v>
      </c>
      <c r="B17" s="751" t="s">
        <v>1822</v>
      </c>
      <c r="C17" s="752">
        <v>170.21549999999999</v>
      </c>
      <c r="D17" s="752">
        <f t="shared" si="0"/>
        <v>170.21549999999999</v>
      </c>
      <c r="E17" s="753"/>
      <c r="F17" s="753"/>
    </row>
    <row r="18" spans="1:6">
      <c r="A18" s="750" t="s">
        <v>1823</v>
      </c>
      <c r="B18" s="751" t="s">
        <v>1824</v>
      </c>
      <c r="C18" s="752">
        <v>150.423</v>
      </c>
      <c r="D18" s="752">
        <f t="shared" si="0"/>
        <v>150.423</v>
      </c>
    </row>
    <row r="19" spans="1:6">
      <c r="A19" s="750" t="s">
        <v>1825</v>
      </c>
      <c r="B19" s="751" t="s">
        <v>1826</v>
      </c>
      <c r="C19" s="752">
        <v>25.730250000000002</v>
      </c>
      <c r="D19" s="752">
        <f t="shared" si="0"/>
        <v>25.730250000000002</v>
      </c>
    </row>
    <row r="20" spans="1:6">
      <c r="A20" s="750" t="s">
        <v>1827</v>
      </c>
      <c r="B20" s="751" t="s">
        <v>1828</v>
      </c>
      <c r="C20" s="752">
        <v>56.408625000000001</v>
      </c>
      <c r="D20" s="752">
        <f t="shared" si="0"/>
        <v>56.408625000000001</v>
      </c>
    </row>
    <row r="21" spans="1:6">
      <c r="A21" s="750" t="s">
        <v>1829</v>
      </c>
      <c r="B21" s="751" t="s">
        <v>1830</v>
      </c>
      <c r="C21" s="752">
        <v>108.85875</v>
      </c>
      <c r="D21" s="752">
        <f t="shared" si="0"/>
        <v>108.85875</v>
      </c>
    </row>
    <row r="22" spans="1:6">
      <c r="A22" s="750" t="s">
        <v>1831</v>
      </c>
      <c r="B22" s="751" t="s">
        <v>1832</v>
      </c>
      <c r="C22" s="752">
        <v>46.512374999999999</v>
      </c>
      <c r="D22" s="752">
        <f t="shared" si="0"/>
        <v>46.512374999999999</v>
      </c>
    </row>
    <row r="23" spans="1:6">
      <c r="A23" s="750" t="s">
        <v>1833</v>
      </c>
      <c r="B23" s="751" t="s">
        <v>1834</v>
      </c>
      <c r="C23" s="752">
        <v>162.29849999999999</v>
      </c>
      <c r="D23" s="752">
        <f t="shared" si="0"/>
        <v>162.29849999999999</v>
      </c>
    </row>
    <row r="24" spans="1:6">
      <c r="A24" s="750" t="s">
        <v>1835</v>
      </c>
      <c r="B24" s="751" t="s">
        <v>1836</v>
      </c>
      <c r="C24" s="752">
        <v>157.35037500000001</v>
      </c>
      <c r="D24" s="752">
        <f t="shared" si="0"/>
        <v>157.35037500000001</v>
      </c>
      <c r="E24" s="753"/>
      <c r="F24" s="753"/>
    </row>
    <row r="25" spans="1:6">
      <c r="A25" s="750" t="s">
        <v>1837</v>
      </c>
      <c r="B25" s="751" t="s">
        <v>1838</v>
      </c>
      <c r="C25" s="752">
        <v>27.709499999999998</v>
      </c>
      <c r="D25" s="752">
        <f t="shared" si="0"/>
        <v>27.709499999999998</v>
      </c>
      <c r="E25" s="753"/>
      <c r="F25" s="753"/>
    </row>
    <row r="26" spans="1:6">
      <c r="A26" s="750" t="s">
        <v>1839</v>
      </c>
      <c r="B26" s="751" t="s">
        <v>1840</v>
      </c>
      <c r="C26" s="752">
        <v>75.211500000000001</v>
      </c>
      <c r="D26" s="752">
        <f t="shared" si="0"/>
        <v>75.211500000000001</v>
      </c>
      <c r="E26" s="753"/>
      <c r="F26" s="753"/>
    </row>
    <row r="27" spans="1:6">
      <c r="A27" s="750" t="s">
        <v>1841</v>
      </c>
      <c r="B27" s="751" t="s">
        <v>1842</v>
      </c>
      <c r="C27" s="752">
        <v>77.190749999999994</v>
      </c>
      <c r="D27" s="752">
        <f t="shared" si="0"/>
        <v>77.190749999999994</v>
      </c>
    </row>
    <row r="28" spans="1:6">
      <c r="A28" s="750" t="s">
        <v>1843</v>
      </c>
      <c r="B28" s="751" t="s">
        <v>1844</v>
      </c>
      <c r="C28" s="752">
        <v>117.76537500000001</v>
      </c>
      <c r="D28" s="752">
        <f t="shared" si="0"/>
        <v>117.76537500000001</v>
      </c>
    </row>
    <row r="29" spans="1:6">
      <c r="A29" s="750" t="s">
        <v>1845</v>
      </c>
      <c r="B29" s="751" t="s">
        <v>1846</v>
      </c>
      <c r="C29" s="752">
        <v>35</v>
      </c>
      <c r="D29" s="752">
        <f t="shared" si="0"/>
        <v>35</v>
      </c>
    </row>
    <row r="30" spans="1:6">
      <c r="A30" s="750" t="s">
        <v>1847</v>
      </c>
      <c r="B30" s="751" t="s">
        <v>1846</v>
      </c>
      <c r="C30" s="752">
        <v>64.325625000000002</v>
      </c>
      <c r="D30" s="752">
        <f t="shared" si="0"/>
        <v>64.325625000000002</v>
      </c>
    </row>
    <row r="31" spans="1:6">
      <c r="A31" s="750" t="s">
        <v>1848</v>
      </c>
      <c r="B31" s="751" t="s">
        <v>1849</v>
      </c>
      <c r="C31" s="752">
        <v>136.56825000000001</v>
      </c>
      <c r="D31" s="752">
        <f t="shared" si="0"/>
        <v>136.56825000000001</v>
      </c>
    </row>
    <row r="32" spans="1:6">
      <c r="A32" s="750" t="s">
        <v>1850</v>
      </c>
      <c r="B32" s="751" t="s">
        <v>1851</v>
      </c>
      <c r="C32" s="752">
        <v>90.055875</v>
      </c>
      <c r="D32" s="752">
        <f t="shared" si="0"/>
        <v>90.055875</v>
      </c>
    </row>
    <row r="33" spans="1:4">
      <c r="A33" s="750" t="s">
        <v>1852</v>
      </c>
      <c r="B33" s="751" t="s">
        <v>1853</v>
      </c>
      <c r="C33" s="752">
        <v>138.54750000000001</v>
      </c>
      <c r="D33" s="752">
        <f t="shared" si="0"/>
        <v>138.54750000000001</v>
      </c>
    </row>
    <row r="34" spans="1:4">
      <c r="A34" s="750" t="s">
        <v>1854</v>
      </c>
      <c r="B34" s="751" t="s">
        <v>1855</v>
      </c>
      <c r="C34" s="752">
        <v>186.04949999999999</v>
      </c>
      <c r="D34" s="752">
        <f t="shared" si="0"/>
        <v>186.04949999999999</v>
      </c>
    </row>
    <row r="35" spans="1:4">
      <c r="A35" s="750" t="s">
        <v>1856</v>
      </c>
      <c r="B35" s="751" t="s">
        <v>1857</v>
      </c>
      <c r="C35" s="752">
        <v>158.34</v>
      </c>
      <c r="D35" s="752">
        <f t="shared" si="0"/>
        <v>158.34</v>
      </c>
    </row>
    <row r="36" spans="1:4">
      <c r="A36" s="750" t="s">
        <v>1858</v>
      </c>
      <c r="B36" s="751" t="s">
        <v>1859</v>
      </c>
      <c r="C36" s="752">
        <v>101.931375</v>
      </c>
      <c r="D36" s="752">
        <f t="shared" si="0"/>
        <v>101.931375</v>
      </c>
    </row>
    <row r="37" spans="1:4">
      <c r="A37" s="750" t="s">
        <v>1860</v>
      </c>
      <c r="B37" s="751" t="s">
        <v>1861</v>
      </c>
      <c r="C37" s="752">
        <v>154.38149999999999</v>
      </c>
      <c r="D37" s="752">
        <f t="shared" si="0"/>
        <v>154.38149999999999</v>
      </c>
    </row>
    <row r="38" spans="1:4">
      <c r="A38" s="750" t="s">
        <v>1862</v>
      </c>
      <c r="B38" s="751" t="s">
        <v>1863</v>
      </c>
      <c r="C38" s="752">
        <v>132.60974999999999</v>
      </c>
      <c r="D38" s="752">
        <f t="shared" si="0"/>
        <v>132.60974999999999</v>
      </c>
    </row>
    <row r="39" spans="1:4">
      <c r="A39" s="750" t="s">
        <v>1864</v>
      </c>
      <c r="B39" s="751" t="s">
        <v>1865</v>
      </c>
      <c r="C39" s="752">
        <v>46.512374999999999</v>
      </c>
      <c r="D39" s="752">
        <f t="shared" si="0"/>
        <v>46.512374999999999</v>
      </c>
    </row>
    <row r="40" spans="1:4">
      <c r="A40" s="750" t="s">
        <v>1866</v>
      </c>
      <c r="B40" s="751" t="s">
        <v>1867</v>
      </c>
      <c r="C40" s="752">
        <v>133.59937500000001</v>
      </c>
      <c r="D40" s="752">
        <f t="shared" si="0"/>
        <v>133.59937500000001</v>
      </c>
    </row>
    <row r="41" spans="1:4">
      <c r="A41" s="750" t="s">
        <v>1868</v>
      </c>
      <c r="B41" s="751" t="s">
        <v>1869</v>
      </c>
      <c r="C41" s="752">
        <v>71.253</v>
      </c>
      <c r="D41" s="752">
        <f t="shared" si="0"/>
        <v>71.253</v>
      </c>
    </row>
    <row r="42" spans="1:4">
      <c r="A42" s="750" t="s">
        <v>1870</v>
      </c>
      <c r="B42" s="751" t="s">
        <v>1871</v>
      </c>
      <c r="C42" s="752">
        <v>61.356749999999998</v>
      </c>
      <c r="D42" s="752">
        <f t="shared" si="0"/>
        <v>61.356749999999998</v>
      </c>
    </row>
    <row r="43" spans="1:4">
      <c r="A43" s="750" t="s">
        <v>1872</v>
      </c>
      <c r="B43" s="751" t="s">
        <v>1873</v>
      </c>
      <c r="C43" s="752">
        <v>25.730250000000002</v>
      </c>
      <c r="D43" s="752">
        <f t="shared" si="0"/>
        <v>25.730250000000002</v>
      </c>
    </row>
    <row r="44" spans="1:4">
      <c r="A44" s="750" t="s">
        <v>1874</v>
      </c>
      <c r="B44" s="751" t="s">
        <v>1875</v>
      </c>
      <c r="C44" s="752">
        <v>107.869125</v>
      </c>
      <c r="D44" s="752">
        <f t="shared" si="0"/>
        <v>107.869125</v>
      </c>
    </row>
    <row r="45" spans="1:4">
      <c r="A45" s="750" t="s">
        <v>1876</v>
      </c>
      <c r="B45" s="751" t="s">
        <v>1877</v>
      </c>
      <c r="C45" s="752">
        <v>106.87949999999999</v>
      </c>
      <c r="D45" s="752">
        <f t="shared" si="0"/>
        <v>106.87949999999999</v>
      </c>
    </row>
    <row r="46" spans="1:4">
      <c r="A46" s="750" t="s">
        <v>1878</v>
      </c>
      <c r="B46" s="751" t="s">
        <v>1879</v>
      </c>
      <c r="C46" s="752">
        <v>103.910625</v>
      </c>
      <c r="D46" s="752">
        <f t="shared" si="0"/>
        <v>103.910625</v>
      </c>
    </row>
    <row r="47" spans="1:4">
      <c r="A47" s="750" t="s">
        <v>1880</v>
      </c>
      <c r="B47" s="751" t="s">
        <v>1881</v>
      </c>
      <c r="C47" s="752">
        <v>44.533124999999998</v>
      </c>
      <c r="D47" s="752">
        <f t="shared" si="0"/>
        <v>44.533124999999998</v>
      </c>
    </row>
    <row r="48" spans="1:4">
      <c r="A48" s="750" t="s">
        <v>1882</v>
      </c>
      <c r="B48" s="751" t="s">
        <v>1883</v>
      </c>
      <c r="C48" s="752">
        <v>40.574624999999997</v>
      </c>
      <c r="D48" s="752">
        <f t="shared" si="0"/>
        <v>40.574624999999997</v>
      </c>
    </row>
    <row r="49" spans="1:4">
      <c r="A49" s="750" t="s">
        <v>1884</v>
      </c>
      <c r="B49" s="751" t="s">
        <v>1885</v>
      </c>
      <c r="C49" s="752">
        <v>19.7925</v>
      </c>
      <c r="D49" s="752">
        <f t="shared" si="0"/>
        <v>19.7925</v>
      </c>
    </row>
    <row r="50" spans="1:4">
      <c r="A50" s="750" t="s">
        <v>1886</v>
      </c>
      <c r="B50" s="751" t="s">
        <v>1887</v>
      </c>
      <c r="C50" s="752">
        <v>108.85875</v>
      </c>
      <c r="D50" s="752">
        <f t="shared" si="0"/>
        <v>108.85875</v>
      </c>
    </row>
    <row r="51" spans="1:4">
      <c r="A51" s="750" t="s">
        <v>1888</v>
      </c>
      <c r="B51" s="751" t="s">
        <v>1889</v>
      </c>
      <c r="C51" s="752">
        <v>113.80687500000001</v>
      </c>
      <c r="D51" s="752">
        <f t="shared" si="0"/>
        <v>113.80687500000001</v>
      </c>
    </row>
    <row r="52" spans="1:4">
      <c r="A52" s="750" t="s">
        <v>1890</v>
      </c>
      <c r="B52" s="751" t="s">
        <v>1871</v>
      </c>
      <c r="C52" s="752">
        <v>117.76537500000001</v>
      </c>
      <c r="D52" s="752">
        <f t="shared" si="0"/>
        <v>117.76537500000001</v>
      </c>
    </row>
    <row r="53" spans="1:4">
      <c r="A53" s="750" t="s">
        <v>1891</v>
      </c>
      <c r="B53" s="751" t="s">
        <v>1892</v>
      </c>
      <c r="C53" s="752">
        <v>14.73834375</v>
      </c>
      <c r="D53" s="752">
        <f t="shared" si="0"/>
        <v>14.73834375</v>
      </c>
    </row>
    <row r="54" spans="1:4">
      <c r="A54" s="750" t="s">
        <v>1893</v>
      </c>
      <c r="B54" s="751" t="s">
        <v>1894</v>
      </c>
      <c r="C54" s="752">
        <v>14.001426562500001</v>
      </c>
      <c r="D54" s="752">
        <f t="shared" si="0"/>
        <v>14.001426562500001</v>
      </c>
    </row>
    <row r="55" spans="1:4">
      <c r="A55" s="750" t="s">
        <v>1895</v>
      </c>
      <c r="B55" s="751" t="s">
        <v>1896</v>
      </c>
      <c r="C55" s="752">
        <v>24</v>
      </c>
      <c r="D55" s="752">
        <f t="shared" si="0"/>
        <v>24</v>
      </c>
    </row>
    <row r="56" spans="1:4">
      <c r="A56" s="750" t="s">
        <v>1897</v>
      </c>
      <c r="B56" s="751" t="s">
        <v>1898</v>
      </c>
      <c r="C56" s="752">
        <v>36.354581250000003</v>
      </c>
      <c r="D56" s="752">
        <f t="shared" si="0"/>
        <v>36.354581250000003</v>
      </c>
    </row>
    <row r="57" spans="1:4">
      <c r="A57" s="750" t="s">
        <v>1899</v>
      </c>
      <c r="B57" s="751" t="s">
        <v>1900</v>
      </c>
      <c r="C57" s="752">
        <v>31.441800000000001</v>
      </c>
      <c r="D57" s="752">
        <f t="shared" si="0"/>
        <v>31.441800000000001</v>
      </c>
    </row>
    <row r="58" spans="1:4">
      <c r="A58" s="750" t="s">
        <v>1901</v>
      </c>
      <c r="B58" s="751" t="s">
        <v>1902</v>
      </c>
      <c r="C58" s="752">
        <v>84.499837499999998</v>
      </c>
      <c r="D58" s="752">
        <f t="shared" si="0"/>
        <v>84.499837499999998</v>
      </c>
    </row>
    <row r="59" spans="1:4">
      <c r="A59" s="750" t="s">
        <v>1903</v>
      </c>
      <c r="B59" s="751" t="s">
        <v>1904</v>
      </c>
      <c r="C59" s="752">
        <v>42.249918749999999</v>
      </c>
      <c r="D59" s="752">
        <f t="shared" si="0"/>
        <v>42.249918749999999</v>
      </c>
    </row>
    <row r="60" spans="1:4">
      <c r="A60" s="750" t="s">
        <v>1905</v>
      </c>
      <c r="B60" s="751" t="s">
        <v>1906</v>
      </c>
      <c r="C60" s="752">
        <v>235.8135</v>
      </c>
      <c r="D60" s="752">
        <f t="shared" si="0"/>
        <v>235.8135</v>
      </c>
    </row>
    <row r="61" spans="1:4">
      <c r="A61" s="750" t="s">
        <v>1907</v>
      </c>
      <c r="B61" s="754" t="s">
        <v>1908</v>
      </c>
      <c r="C61" s="752">
        <v>61.901043749999999</v>
      </c>
      <c r="D61" s="752">
        <f t="shared" si="0"/>
        <v>61.901043749999999</v>
      </c>
    </row>
    <row r="62" spans="1:4">
      <c r="A62" s="750" t="s">
        <v>1909</v>
      </c>
      <c r="B62" s="751" t="s">
        <v>1910</v>
      </c>
      <c r="C62" s="752">
        <v>25.546462500000001</v>
      </c>
      <c r="D62" s="752">
        <f t="shared" si="0"/>
        <v>25.546462500000001</v>
      </c>
    </row>
    <row r="63" spans="1:4">
      <c r="A63" s="750" t="s">
        <v>1911</v>
      </c>
      <c r="B63" s="751" t="s">
        <v>1912</v>
      </c>
      <c r="C63" s="752">
        <v>24</v>
      </c>
      <c r="D63" s="752">
        <f t="shared" si="0"/>
        <v>24</v>
      </c>
    </row>
    <row r="64" spans="1:4">
      <c r="A64" s="750" t="s">
        <v>1913</v>
      </c>
      <c r="B64" s="751" t="s">
        <v>1914</v>
      </c>
      <c r="C64" s="752">
        <v>28</v>
      </c>
      <c r="D64" s="752">
        <f t="shared" si="0"/>
        <v>28</v>
      </c>
    </row>
    <row r="65" spans="1:4">
      <c r="A65" s="750" t="s">
        <v>1915</v>
      </c>
      <c r="B65" s="751" t="s">
        <v>1916</v>
      </c>
      <c r="C65" s="752">
        <v>47.162700000000001</v>
      </c>
      <c r="D65" s="752">
        <f t="shared" si="0"/>
        <v>47.162700000000001</v>
      </c>
    </row>
    <row r="66" spans="1:4">
      <c r="A66" s="750" t="s">
        <v>1917</v>
      </c>
      <c r="B66" s="751" t="s">
        <v>1918</v>
      </c>
      <c r="C66" s="752">
        <v>46.180143749999999</v>
      </c>
      <c r="D66" s="752">
        <f t="shared" si="0"/>
        <v>46.180143749999999</v>
      </c>
    </row>
    <row r="67" spans="1:4">
      <c r="A67" s="750" t="s">
        <v>1919</v>
      </c>
      <c r="B67" s="751" t="s">
        <v>1920</v>
      </c>
      <c r="C67" s="752">
        <v>36</v>
      </c>
      <c r="D67" s="752">
        <f t="shared" si="0"/>
        <v>36</v>
      </c>
    </row>
    <row r="68" spans="1:4">
      <c r="A68" s="750" t="s">
        <v>1921</v>
      </c>
      <c r="B68" s="751" t="s">
        <v>1922</v>
      </c>
      <c r="C68" s="752">
        <v>47.162700000000001</v>
      </c>
      <c r="D68" s="752">
        <f t="shared" si="0"/>
        <v>47.162700000000001</v>
      </c>
    </row>
    <row r="69" spans="1:4">
      <c r="A69" s="750" t="s">
        <v>1923</v>
      </c>
      <c r="B69" s="751" t="s">
        <v>1924</v>
      </c>
      <c r="C69" s="752">
        <v>48</v>
      </c>
      <c r="D69" s="752">
        <f t="shared" ref="D69:D132" si="1">C69*(1-$F$2)</f>
        <v>48</v>
      </c>
    </row>
    <row r="70" spans="1:4">
      <c r="A70" s="750" t="s">
        <v>1925</v>
      </c>
      <c r="B70" s="751" t="s">
        <v>1926</v>
      </c>
      <c r="C70" s="752">
        <v>146.40088125</v>
      </c>
      <c r="D70" s="752">
        <f t="shared" si="1"/>
        <v>146.40088125</v>
      </c>
    </row>
    <row r="71" spans="1:4">
      <c r="A71" s="750" t="s">
        <v>1927</v>
      </c>
      <c r="B71" s="751" t="s">
        <v>1928</v>
      </c>
      <c r="C71" s="752">
        <v>52</v>
      </c>
      <c r="D71" s="752">
        <f t="shared" si="1"/>
        <v>52</v>
      </c>
    </row>
    <row r="72" spans="1:4">
      <c r="A72" s="750" t="s">
        <v>1929</v>
      </c>
      <c r="B72" s="751" t="s">
        <v>1930</v>
      </c>
      <c r="C72" s="752">
        <v>78.604500000000002</v>
      </c>
      <c r="D72" s="752">
        <f t="shared" si="1"/>
        <v>78.604500000000002</v>
      </c>
    </row>
    <row r="73" spans="1:4">
      <c r="A73" s="750" t="s">
        <v>1931</v>
      </c>
      <c r="B73" s="751" t="s">
        <v>1932</v>
      </c>
      <c r="C73" s="752">
        <v>42.249918749999999</v>
      </c>
      <c r="D73" s="752">
        <f t="shared" si="1"/>
        <v>42.249918749999999</v>
      </c>
    </row>
    <row r="74" spans="1:4">
      <c r="A74" s="750" t="s">
        <v>1933</v>
      </c>
      <c r="B74" s="751" t="s">
        <v>1934</v>
      </c>
      <c r="C74" s="752">
        <v>42.249918749999999</v>
      </c>
      <c r="D74" s="752">
        <f t="shared" si="1"/>
        <v>42.249918749999999</v>
      </c>
    </row>
    <row r="75" spans="1:4">
      <c r="A75" s="750" t="s">
        <v>1935</v>
      </c>
      <c r="B75" s="751" t="s">
        <v>1936</v>
      </c>
      <c r="C75" s="752">
        <v>230</v>
      </c>
      <c r="D75" s="752">
        <f t="shared" si="1"/>
        <v>230</v>
      </c>
    </row>
    <row r="76" spans="1:4">
      <c r="A76" s="750" t="s">
        <v>1937</v>
      </c>
      <c r="B76" s="751" t="s">
        <v>1938</v>
      </c>
      <c r="C76" s="752">
        <v>236.79605624999999</v>
      </c>
      <c r="D76" s="752">
        <f t="shared" si="1"/>
        <v>236.79605624999999</v>
      </c>
    </row>
    <row r="77" spans="1:4">
      <c r="A77" s="750" t="s">
        <v>1939</v>
      </c>
      <c r="B77" s="751" t="s">
        <v>1940</v>
      </c>
      <c r="C77" s="752">
        <v>236.79605624999999</v>
      </c>
      <c r="D77" s="752">
        <f t="shared" si="1"/>
        <v>236.79605624999999</v>
      </c>
    </row>
    <row r="78" spans="1:4">
      <c r="A78" s="750" t="s">
        <v>1941</v>
      </c>
      <c r="B78" s="751" t="s">
        <v>1942</v>
      </c>
      <c r="C78" s="752">
        <v>101.20329375</v>
      </c>
      <c r="D78" s="752">
        <f t="shared" si="1"/>
        <v>101.20329375</v>
      </c>
    </row>
    <row r="79" spans="1:4">
      <c r="A79" s="750" t="s">
        <v>1943</v>
      </c>
      <c r="B79" s="751" t="s">
        <v>1944</v>
      </c>
      <c r="C79" s="752">
        <v>124.78464375</v>
      </c>
      <c r="D79" s="752">
        <f t="shared" si="1"/>
        <v>124.78464375</v>
      </c>
    </row>
    <row r="80" spans="1:4">
      <c r="A80" s="750" t="s">
        <v>1945</v>
      </c>
      <c r="B80" s="751" t="s">
        <v>1946</v>
      </c>
      <c r="C80" s="752">
        <v>66.813824999999994</v>
      </c>
      <c r="D80" s="752">
        <f t="shared" si="1"/>
        <v>66.813824999999994</v>
      </c>
    </row>
    <row r="81" spans="1:4">
      <c r="A81" s="750" t="s">
        <v>1947</v>
      </c>
      <c r="B81" s="751" t="s">
        <v>1948</v>
      </c>
      <c r="C81" s="752">
        <v>135.59276249999999</v>
      </c>
      <c r="D81" s="752">
        <f t="shared" si="1"/>
        <v>135.59276249999999</v>
      </c>
    </row>
    <row r="82" spans="1:4">
      <c r="A82" s="750" t="s">
        <v>1949</v>
      </c>
      <c r="B82" s="751" t="s">
        <v>1950</v>
      </c>
      <c r="C82" s="752">
        <v>155.2438875</v>
      </c>
      <c r="D82" s="752">
        <f t="shared" si="1"/>
        <v>155.2438875</v>
      </c>
    </row>
    <row r="83" spans="1:4">
      <c r="A83" s="750" t="s">
        <v>1951</v>
      </c>
      <c r="B83" s="751" t="s">
        <v>1952</v>
      </c>
      <c r="C83" s="752">
        <v>37.337137499999997</v>
      </c>
      <c r="D83" s="752">
        <f t="shared" si="1"/>
        <v>37.337137499999997</v>
      </c>
    </row>
    <row r="84" spans="1:4">
      <c r="A84" s="750" t="s">
        <v>1953</v>
      </c>
      <c r="B84" s="751" t="s">
        <v>1954</v>
      </c>
      <c r="C84" s="752">
        <v>42.249918749999999</v>
      </c>
      <c r="D84" s="752">
        <f t="shared" si="1"/>
        <v>42.249918749999999</v>
      </c>
    </row>
    <row r="85" spans="1:4">
      <c r="A85" s="750" t="s">
        <v>1955</v>
      </c>
      <c r="B85" s="751" t="s">
        <v>1956</v>
      </c>
      <c r="C85" s="752">
        <v>84.499837499999998</v>
      </c>
      <c r="D85" s="752">
        <f t="shared" si="1"/>
        <v>84.499837499999998</v>
      </c>
    </row>
    <row r="86" spans="1:4">
      <c r="A86" s="750" t="s">
        <v>1957</v>
      </c>
      <c r="B86" s="751" t="s">
        <v>1958</v>
      </c>
      <c r="C86" s="752">
        <v>119.87186250000001</v>
      </c>
      <c r="D86" s="752">
        <f t="shared" si="1"/>
        <v>119.87186250000001</v>
      </c>
    </row>
    <row r="87" spans="1:4">
      <c r="A87" s="750" t="s">
        <v>1959</v>
      </c>
      <c r="B87" s="751" t="s">
        <v>1960</v>
      </c>
      <c r="C87" s="752">
        <v>68.778937499999998</v>
      </c>
      <c r="D87" s="752">
        <f t="shared" si="1"/>
        <v>68.778937499999998</v>
      </c>
    </row>
    <row r="88" spans="1:4">
      <c r="A88" s="750" t="s">
        <v>1961</v>
      </c>
      <c r="B88" s="751" t="s">
        <v>1962</v>
      </c>
      <c r="C88" s="752">
        <v>49.127812499999997</v>
      </c>
      <c r="D88" s="752">
        <f t="shared" si="1"/>
        <v>49.127812499999997</v>
      </c>
    </row>
    <row r="89" spans="1:4">
      <c r="A89" s="750" t="s">
        <v>1963</v>
      </c>
      <c r="B89" s="751" t="s">
        <v>1964</v>
      </c>
      <c r="C89" s="752">
        <v>171.94734374999999</v>
      </c>
      <c r="D89" s="752">
        <f t="shared" si="1"/>
        <v>171.94734374999999</v>
      </c>
    </row>
    <row r="90" spans="1:4">
      <c r="A90" s="750" t="s">
        <v>1965</v>
      </c>
      <c r="B90" s="751" t="s">
        <v>1966</v>
      </c>
      <c r="C90" s="752">
        <v>235.8135</v>
      </c>
      <c r="D90" s="752">
        <f t="shared" si="1"/>
        <v>235.8135</v>
      </c>
    </row>
    <row r="91" spans="1:4">
      <c r="A91" s="750" t="s">
        <v>1967</v>
      </c>
      <c r="B91" s="751" t="s">
        <v>1968</v>
      </c>
      <c r="C91" s="752">
        <v>19.651125</v>
      </c>
      <c r="D91" s="752">
        <f t="shared" si="1"/>
        <v>19.651125</v>
      </c>
    </row>
    <row r="92" spans="1:4">
      <c r="A92" s="750" t="s">
        <v>1969</v>
      </c>
      <c r="B92" s="751" t="s">
        <v>1970</v>
      </c>
      <c r="C92" s="752">
        <v>44.215031250000003</v>
      </c>
      <c r="D92" s="752">
        <f t="shared" si="1"/>
        <v>44.215031250000003</v>
      </c>
    </row>
    <row r="93" spans="1:4">
      <c r="A93" s="750" t="s">
        <v>1971</v>
      </c>
      <c r="B93" s="751" t="s">
        <v>1972</v>
      </c>
      <c r="C93" s="752">
        <v>12.77323125</v>
      </c>
      <c r="D93" s="752">
        <f t="shared" si="1"/>
        <v>12.77323125</v>
      </c>
    </row>
    <row r="94" spans="1:4">
      <c r="A94" s="750" t="s">
        <v>1973</v>
      </c>
      <c r="B94" s="751" t="s">
        <v>1974</v>
      </c>
      <c r="C94" s="752">
        <v>47</v>
      </c>
      <c r="D94" s="752">
        <f t="shared" si="1"/>
        <v>47</v>
      </c>
    </row>
    <row r="95" spans="1:4">
      <c r="A95" s="750" t="s">
        <v>1975</v>
      </c>
      <c r="B95" s="751" t="s">
        <v>1976</v>
      </c>
      <c r="C95" s="752">
        <v>332.10401250000001</v>
      </c>
      <c r="D95" s="752">
        <f t="shared" si="1"/>
        <v>332.10401250000001</v>
      </c>
    </row>
    <row r="96" spans="1:4">
      <c r="A96" s="750" t="s">
        <v>1977</v>
      </c>
      <c r="B96" s="751" t="s">
        <v>1978</v>
      </c>
      <c r="C96" s="752">
        <v>52</v>
      </c>
      <c r="D96" s="752">
        <f t="shared" si="1"/>
        <v>52</v>
      </c>
    </row>
    <row r="97" spans="1:4">
      <c r="A97" s="750" t="s">
        <v>1979</v>
      </c>
      <c r="B97" s="751" t="s">
        <v>1980</v>
      </c>
      <c r="C97" s="752">
        <v>49.127812499999997</v>
      </c>
      <c r="D97" s="752">
        <f t="shared" si="1"/>
        <v>49.127812499999997</v>
      </c>
    </row>
    <row r="98" spans="1:4">
      <c r="A98" s="750" t="s">
        <v>1981</v>
      </c>
      <c r="B98" s="751" t="s">
        <v>1982</v>
      </c>
      <c r="C98" s="752">
        <v>56.005706250000003</v>
      </c>
      <c r="D98" s="752">
        <f t="shared" si="1"/>
        <v>56.005706250000003</v>
      </c>
    </row>
    <row r="99" spans="1:4">
      <c r="A99" s="750" t="s">
        <v>1983</v>
      </c>
      <c r="B99" s="751" t="s">
        <v>1984</v>
      </c>
      <c r="C99" s="752">
        <v>51.092925000000001</v>
      </c>
      <c r="D99" s="752">
        <f t="shared" si="1"/>
        <v>51.092925000000001</v>
      </c>
    </row>
    <row r="100" spans="1:4">
      <c r="A100" s="750" t="s">
        <v>1985</v>
      </c>
      <c r="B100" s="751" t="s">
        <v>1986</v>
      </c>
      <c r="C100" s="752">
        <v>53.058037499999998</v>
      </c>
      <c r="D100" s="752">
        <f t="shared" si="1"/>
        <v>53.058037499999998</v>
      </c>
    </row>
    <row r="101" spans="1:4">
      <c r="A101" s="750" t="s">
        <v>1987</v>
      </c>
      <c r="B101" s="751" t="s">
        <v>1988</v>
      </c>
      <c r="C101" s="752">
        <v>137.557875</v>
      </c>
      <c r="D101" s="752">
        <f t="shared" si="1"/>
        <v>137.557875</v>
      </c>
    </row>
    <row r="102" spans="1:4">
      <c r="A102" s="750" t="s">
        <v>1989</v>
      </c>
      <c r="B102" s="751" t="s">
        <v>1990</v>
      </c>
      <c r="C102" s="752">
        <v>42.249918749999999</v>
      </c>
      <c r="D102" s="752">
        <f t="shared" si="1"/>
        <v>42.249918749999999</v>
      </c>
    </row>
    <row r="103" spans="1:4">
      <c r="A103" s="750" t="s">
        <v>1991</v>
      </c>
      <c r="B103" s="751" t="s">
        <v>1992</v>
      </c>
      <c r="C103" s="752">
        <v>188.6508</v>
      </c>
      <c r="D103" s="752">
        <f t="shared" si="1"/>
        <v>188.6508</v>
      </c>
    </row>
    <row r="104" spans="1:4">
      <c r="A104" s="750" t="s">
        <v>1993</v>
      </c>
      <c r="B104" s="751" t="s">
        <v>1994</v>
      </c>
      <c r="C104" s="752">
        <v>195.52869375</v>
      </c>
      <c r="D104" s="752">
        <f t="shared" si="1"/>
        <v>195.52869375</v>
      </c>
    </row>
    <row r="105" spans="1:4">
      <c r="A105" s="750" t="s">
        <v>1995</v>
      </c>
      <c r="B105" s="751" t="s">
        <v>1996</v>
      </c>
      <c r="C105" s="752">
        <v>140</v>
      </c>
      <c r="D105" s="752">
        <f t="shared" si="1"/>
        <v>140</v>
      </c>
    </row>
    <row r="106" spans="1:4">
      <c r="A106" s="750" t="s">
        <v>1997</v>
      </c>
      <c r="B106" s="751" t="s">
        <v>1855</v>
      </c>
      <c r="C106" s="752">
        <v>133.62764999999999</v>
      </c>
      <c r="D106" s="752">
        <f t="shared" si="1"/>
        <v>133.62764999999999</v>
      </c>
    </row>
    <row r="107" spans="1:4">
      <c r="A107" s="750" t="s">
        <v>1998</v>
      </c>
      <c r="B107" s="751" t="s">
        <v>1999</v>
      </c>
      <c r="C107" s="752">
        <v>142</v>
      </c>
      <c r="D107" s="752">
        <f t="shared" si="1"/>
        <v>142</v>
      </c>
    </row>
    <row r="108" spans="1:4">
      <c r="A108" s="750" t="s">
        <v>2000</v>
      </c>
      <c r="B108" s="751" t="s">
        <v>2001</v>
      </c>
      <c r="C108" s="752">
        <v>67.796381249999996</v>
      </c>
      <c r="D108" s="752">
        <f t="shared" si="1"/>
        <v>67.796381249999996</v>
      </c>
    </row>
    <row r="109" spans="1:4">
      <c r="A109" s="750" t="s">
        <v>2002</v>
      </c>
      <c r="B109" s="751" t="s">
        <v>1857</v>
      </c>
      <c r="C109" s="752">
        <v>96.290512500000006</v>
      </c>
      <c r="D109" s="752">
        <f t="shared" si="1"/>
        <v>96.290512500000006</v>
      </c>
    </row>
    <row r="110" spans="1:4">
      <c r="A110" s="750" t="s">
        <v>2003</v>
      </c>
      <c r="B110" s="751" t="s">
        <v>2004</v>
      </c>
      <c r="C110" s="752">
        <v>88.430062500000005</v>
      </c>
      <c r="D110" s="752">
        <f t="shared" si="1"/>
        <v>88.430062500000005</v>
      </c>
    </row>
    <row r="111" spans="1:4">
      <c r="A111" s="750" t="s">
        <v>2005</v>
      </c>
      <c r="B111" s="751" t="s">
        <v>2006</v>
      </c>
      <c r="C111" s="752">
        <v>89.412618749999993</v>
      </c>
      <c r="D111" s="752">
        <f t="shared" si="1"/>
        <v>89.412618749999993</v>
      </c>
    </row>
    <row r="112" spans="1:4">
      <c r="A112" s="750" t="s">
        <v>2007</v>
      </c>
      <c r="B112" s="751" t="s">
        <v>1859</v>
      </c>
      <c r="C112" s="752">
        <v>89.412618749999993</v>
      </c>
      <c r="D112" s="752">
        <f t="shared" si="1"/>
        <v>89.412618749999993</v>
      </c>
    </row>
    <row r="113" spans="1:4">
      <c r="A113" s="750" t="s">
        <v>2008</v>
      </c>
      <c r="B113" s="751" t="s">
        <v>2009</v>
      </c>
      <c r="C113" s="752">
        <v>56.005706250000003</v>
      </c>
      <c r="D113" s="752">
        <f t="shared" si="1"/>
        <v>56.005706250000003</v>
      </c>
    </row>
    <row r="114" spans="1:4">
      <c r="A114" s="750" t="s">
        <v>2010</v>
      </c>
      <c r="B114" s="751" t="s">
        <v>1861</v>
      </c>
      <c r="C114" s="752">
        <v>108.0811875</v>
      </c>
      <c r="D114" s="752">
        <f t="shared" si="1"/>
        <v>108.0811875</v>
      </c>
    </row>
    <row r="115" spans="1:4">
      <c r="A115" s="750" t="s">
        <v>2011</v>
      </c>
      <c r="B115" s="751" t="s">
        <v>2012</v>
      </c>
      <c r="C115" s="752">
        <v>108.0811875</v>
      </c>
      <c r="D115" s="752">
        <f t="shared" si="1"/>
        <v>108.0811875</v>
      </c>
    </row>
    <row r="116" spans="1:4">
      <c r="A116" s="750" t="s">
        <v>2013</v>
      </c>
      <c r="B116" s="751" t="s">
        <v>2014</v>
      </c>
      <c r="C116" s="752">
        <v>132</v>
      </c>
      <c r="D116" s="752">
        <f t="shared" si="1"/>
        <v>132</v>
      </c>
    </row>
    <row r="117" spans="1:4">
      <c r="A117" s="750" t="s">
        <v>2015</v>
      </c>
      <c r="B117" s="751" t="s">
        <v>2016</v>
      </c>
      <c r="C117" s="752">
        <v>80.569612500000005</v>
      </c>
      <c r="D117" s="752">
        <f t="shared" si="1"/>
        <v>80.569612500000005</v>
      </c>
    </row>
    <row r="118" spans="1:4">
      <c r="A118" s="750" t="s">
        <v>2017</v>
      </c>
      <c r="B118" s="751" t="s">
        <v>2018</v>
      </c>
      <c r="C118" s="752">
        <v>64.848712500000005</v>
      </c>
      <c r="D118" s="752">
        <f t="shared" si="1"/>
        <v>64.848712500000005</v>
      </c>
    </row>
    <row r="119" spans="1:4">
      <c r="A119" s="750" t="s">
        <v>2019</v>
      </c>
      <c r="B119" s="751" t="s">
        <v>2020</v>
      </c>
      <c r="C119" s="752">
        <v>66.813824999999994</v>
      </c>
      <c r="D119" s="752">
        <f t="shared" si="1"/>
        <v>66.813824999999994</v>
      </c>
    </row>
    <row r="120" spans="1:4">
      <c r="A120" s="750" t="s">
        <v>2021</v>
      </c>
      <c r="B120" s="751" t="s">
        <v>2022</v>
      </c>
      <c r="C120" s="752">
        <v>141.4881</v>
      </c>
      <c r="D120" s="752">
        <f t="shared" si="1"/>
        <v>141.4881</v>
      </c>
    </row>
    <row r="121" spans="1:4">
      <c r="A121" s="750" t="s">
        <v>2023</v>
      </c>
      <c r="B121" s="751" t="s">
        <v>2024</v>
      </c>
      <c r="C121" s="752">
        <v>154.26133125000001</v>
      </c>
      <c r="D121" s="752">
        <f t="shared" si="1"/>
        <v>154.26133125000001</v>
      </c>
    </row>
    <row r="122" spans="1:4">
      <c r="A122" s="750" t="s">
        <v>2025</v>
      </c>
      <c r="B122" s="751" t="s">
        <v>2026</v>
      </c>
      <c r="C122" s="752">
        <v>198.47636249999999</v>
      </c>
      <c r="D122" s="752">
        <f t="shared" si="1"/>
        <v>198.47636249999999</v>
      </c>
    </row>
    <row r="123" spans="1:4">
      <c r="A123" s="750" t="s">
        <v>2027</v>
      </c>
      <c r="B123" s="751" t="s">
        <v>2028</v>
      </c>
      <c r="C123" s="752">
        <v>42.249918749999999</v>
      </c>
      <c r="D123" s="752">
        <f t="shared" si="1"/>
        <v>42.249918749999999</v>
      </c>
    </row>
    <row r="124" spans="1:4">
      <c r="A124" s="750" t="s">
        <v>2029</v>
      </c>
      <c r="B124" s="751" t="s">
        <v>2030</v>
      </c>
      <c r="C124" s="752">
        <v>200</v>
      </c>
      <c r="D124" s="752">
        <f t="shared" si="1"/>
        <v>200</v>
      </c>
    </row>
    <row r="125" spans="1:4">
      <c r="A125" s="750" t="s">
        <v>2031</v>
      </c>
      <c r="B125" s="751" t="s">
        <v>2032</v>
      </c>
      <c r="C125" s="752">
        <v>190.61591250000001</v>
      </c>
      <c r="D125" s="752">
        <f t="shared" si="1"/>
        <v>190.61591250000001</v>
      </c>
    </row>
    <row r="126" spans="1:4">
      <c r="A126" s="750" t="s">
        <v>373</v>
      </c>
      <c r="B126" s="751" t="s">
        <v>2033</v>
      </c>
      <c r="C126" s="752">
        <v>8565</v>
      </c>
      <c r="D126" s="752">
        <f t="shared" si="1"/>
        <v>8565</v>
      </c>
    </row>
    <row r="127" spans="1:4">
      <c r="A127" s="750" t="s">
        <v>363</v>
      </c>
      <c r="B127" s="751" t="s">
        <v>2034</v>
      </c>
      <c r="C127" s="752">
        <v>2973</v>
      </c>
      <c r="D127" s="752">
        <f t="shared" si="1"/>
        <v>2973</v>
      </c>
    </row>
    <row r="128" spans="1:4">
      <c r="A128" s="750" t="s">
        <v>520</v>
      </c>
      <c r="B128" s="751" t="s">
        <v>2035</v>
      </c>
      <c r="C128" s="752">
        <v>3062</v>
      </c>
      <c r="D128" s="752">
        <f t="shared" si="1"/>
        <v>3062</v>
      </c>
    </row>
    <row r="129" spans="1:4">
      <c r="A129" s="750" t="s">
        <v>369</v>
      </c>
      <c r="B129" s="751" t="s">
        <v>2036</v>
      </c>
      <c r="C129" s="752">
        <v>4393</v>
      </c>
      <c r="D129" s="752">
        <f t="shared" si="1"/>
        <v>4393</v>
      </c>
    </row>
    <row r="130" spans="1:4">
      <c r="A130" s="750" t="s">
        <v>521</v>
      </c>
      <c r="B130" s="751" t="s">
        <v>2037</v>
      </c>
      <c r="C130" s="752">
        <v>4482</v>
      </c>
      <c r="D130" s="752">
        <f t="shared" si="1"/>
        <v>4482</v>
      </c>
    </row>
    <row r="131" spans="1:4">
      <c r="A131" s="750" t="s">
        <v>2038</v>
      </c>
      <c r="B131" s="751" t="s">
        <v>2039</v>
      </c>
      <c r="C131" s="752">
        <v>1626.784453125</v>
      </c>
      <c r="D131" s="752">
        <f t="shared" si="1"/>
        <v>1626.784453125</v>
      </c>
    </row>
    <row r="132" spans="1:4">
      <c r="A132" s="750" t="s">
        <v>2040</v>
      </c>
      <c r="B132" s="751" t="s">
        <v>2041</v>
      </c>
      <c r="C132" s="752">
        <v>1728</v>
      </c>
      <c r="D132" s="752">
        <f t="shared" si="1"/>
        <v>1728</v>
      </c>
    </row>
    <row r="133" spans="1:4">
      <c r="A133" s="750" t="s">
        <v>2042</v>
      </c>
      <c r="B133" s="751" t="s">
        <v>2043</v>
      </c>
      <c r="C133" s="752">
        <v>1990.418625</v>
      </c>
      <c r="D133" s="752">
        <f t="shared" ref="D133:D196" si="2">C133*(1-$F$2)</f>
        <v>1990.418625</v>
      </c>
    </row>
    <row r="134" spans="1:4">
      <c r="A134" s="750" t="s">
        <v>2044</v>
      </c>
      <c r="B134" s="751" t="s">
        <v>2045</v>
      </c>
      <c r="C134" s="752">
        <v>2488.0232812499999</v>
      </c>
      <c r="D134" s="752">
        <f t="shared" si="2"/>
        <v>2488.0232812499999</v>
      </c>
    </row>
    <row r="135" spans="1:4">
      <c r="A135" s="750" t="s">
        <v>2046</v>
      </c>
      <c r="B135" s="751" t="s">
        <v>2047</v>
      </c>
      <c r="C135" s="752">
        <v>1732</v>
      </c>
      <c r="D135" s="752">
        <f t="shared" si="2"/>
        <v>1732</v>
      </c>
    </row>
    <row r="136" spans="1:4">
      <c r="A136" s="750" t="s">
        <v>2048</v>
      </c>
      <c r="B136" s="751" t="s">
        <v>2049</v>
      </c>
      <c r="C136" s="752">
        <v>1942.5720234375001</v>
      </c>
      <c r="D136" s="752">
        <f t="shared" si="2"/>
        <v>1942.5720234375001</v>
      </c>
    </row>
    <row r="137" spans="1:4">
      <c r="A137" s="750" t="s">
        <v>2050</v>
      </c>
      <c r="B137" s="751" t="s">
        <v>2051</v>
      </c>
      <c r="C137" s="752">
        <v>1613</v>
      </c>
      <c r="D137" s="752">
        <f t="shared" si="2"/>
        <v>1613</v>
      </c>
    </row>
    <row r="138" spans="1:4">
      <c r="A138" s="750" t="s">
        <v>442</v>
      </c>
      <c r="B138" s="751" t="s">
        <v>2052</v>
      </c>
      <c r="C138" s="752">
        <v>4172</v>
      </c>
      <c r="D138" s="752">
        <f t="shared" si="2"/>
        <v>4172</v>
      </c>
    </row>
    <row r="139" spans="1:4">
      <c r="A139" s="750" t="s">
        <v>2053</v>
      </c>
      <c r="B139" s="751" t="s">
        <v>2052</v>
      </c>
      <c r="C139" s="752">
        <v>4190.3549999999996</v>
      </c>
      <c r="D139" s="752">
        <f t="shared" si="2"/>
        <v>4190.3549999999996</v>
      </c>
    </row>
    <row r="140" spans="1:4">
      <c r="A140" s="750" t="s">
        <v>436</v>
      </c>
      <c r="B140" s="751" t="s">
        <v>2054</v>
      </c>
      <c r="C140" s="752">
        <v>3905</v>
      </c>
      <c r="D140" s="752">
        <f t="shared" si="2"/>
        <v>3905</v>
      </c>
    </row>
    <row r="141" spans="1:4">
      <c r="A141" s="750" t="s">
        <v>2055</v>
      </c>
      <c r="B141" s="751" t="s">
        <v>2054</v>
      </c>
      <c r="C141" s="752">
        <v>3994</v>
      </c>
      <c r="D141" s="752">
        <f t="shared" si="2"/>
        <v>3994</v>
      </c>
    </row>
    <row r="142" spans="1:4">
      <c r="A142" s="750" t="s">
        <v>2056</v>
      </c>
      <c r="B142" s="751" t="s">
        <v>2057</v>
      </c>
      <c r="C142" s="752">
        <v>5325</v>
      </c>
      <c r="D142" s="752">
        <f t="shared" si="2"/>
        <v>5325</v>
      </c>
    </row>
    <row r="143" spans="1:4">
      <c r="A143" s="750" t="s">
        <v>2058</v>
      </c>
      <c r="B143" s="751" t="s">
        <v>2057</v>
      </c>
      <c r="C143" s="752">
        <v>5325.2428124999997</v>
      </c>
      <c r="D143" s="752">
        <f t="shared" si="2"/>
        <v>5325.2428124999997</v>
      </c>
    </row>
    <row r="144" spans="1:4">
      <c r="A144" s="750" t="s">
        <v>443</v>
      </c>
      <c r="B144" s="751" t="s">
        <v>2059</v>
      </c>
      <c r="C144" s="752">
        <v>5059</v>
      </c>
      <c r="D144" s="752">
        <f t="shared" si="2"/>
        <v>5059</v>
      </c>
    </row>
    <row r="145" spans="1:4">
      <c r="A145" s="750" t="s">
        <v>2060</v>
      </c>
      <c r="B145" s="751" t="s">
        <v>2059</v>
      </c>
      <c r="C145" s="752">
        <v>5148</v>
      </c>
      <c r="D145" s="752">
        <f t="shared" si="2"/>
        <v>5148</v>
      </c>
    </row>
    <row r="146" spans="1:4">
      <c r="A146" s="750" t="s">
        <v>449</v>
      </c>
      <c r="B146" s="751" t="s">
        <v>2061</v>
      </c>
      <c r="C146" s="752">
        <v>5148</v>
      </c>
      <c r="D146" s="752">
        <f t="shared" si="2"/>
        <v>5148</v>
      </c>
    </row>
    <row r="147" spans="1:4">
      <c r="A147" s="750" t="s">
        <v>2062</v>
      </c>
      <c r="B147" s="751" t="s">
        <v>2061</v>
      </c>
      <c r="C147" s="752">
        <v>5237</v>
      </c>
      <c r="D147" s="752">
        <f t="shared" si="2"/>
        <v>5237</v>
      </c>
    </row>
    <row r="148" spans="1:4">
      <c r="A148" s="750" t="s">
        <v>445</v>
      </c>
      <c r="B148" s="751" t="s">
        <v>2063</v>
      </c>
      <c r="C148" s="752">
        <v>4882</v>
      </c>
      <c r="D148" s="752">
        <f t="shared" si="2"/>
        <v>4882</v>
      </c>
    </row>
    <row r="149" spans="1:4">
      <c r="A149" s="750" t="s">
        <v>2064</v>
      </c>
      <c r="B149" s="751" t="s">
        <v>2063</v>
      </c>
      <c r="C149" s="752">
        <v>4970</v>
      </c>
      <c r="D149" s="752">
        <f t="shared" si="2"/>
        <v>4970</v>
      </c>
    </row>
    <row r="150" spans="1:4">
      <c r="A150" s="750" t="s">
        <v>2065</v>
      </c>
      <c r="B150" s="751" t="s">
        <v>2066</v>
      </c>
      <c r="C150" s="752">
        <v>7367</v>
      </c>
      <c r="D150" s="752">
        <f t="shared" si="2"/>
        <v>7367</v>
      </c>
    </row>
    <row r="151" spans="1:4">
      <c r="A151" s="750" t="s">
        <v>2067</v>
      </c>
      <c r="B151" s="751" t="s">
        <v>2068</v>
      </c>
      <c r="C151" s="752">
        <v>7456</v>
      </c>
      <c r="D151" s="752">
        <f t="shared" si="2"/>
        <v>7456</v>
      </c>
    </row>
    <row r="152" spans="1:4">
      <c r="A152" s="750" t="s">
        <v>450</v>
      </c>
      <c r="B152" s="751" t="s">
        <v>2069</v>
      </c>
      <c r="C152" s="752">
        <v>7101</v>
      </c>
      <c r="D152" s="752">
        <f t="shared" si="2"/>
        <v>7101</v>
      </c>
    </row>
    <row r="153" spans="1:4">
      <c r="A153" s="750" t="s">
        <v>2070</v>
      </c>
      <c r="B153" s="751" t="s">
        <v>2069</v>
      </c>
      <c r="C153" s="752">
        <v>7189</v>
      </c>
      <c r="D153" s="752">
        <f t="shared" si="2"/>
        <v>7189</v>
      </c>
    </row>
    <row r="154" spans="1:4">
      <c r="A154" s="750" t="s">
        <v>2071</v>
      </c>
      <c r="B154" s="751" t="s">
        <v>2072</v>
      </c>
      <c r="C154" s="752">
        <v>7234</v>
      </c>
      <c r="D154" s="752">
        <f t="shared" si="2"/>
        <v>7234</v>
      </c>
    </row>
    <row r="155" spans="1:4">
      <c r="A155" s="750" t="s">
        <v>2073</v>
      </c>
      <c r="B155" s="751" t="s">
        <v>2072</v>
      </c>
      <c r="C155" s="752">
        <v>7322</v>
      </c>
      <c r="D155" s="752">
        <f t="shared" si="2"/>
        <v>7322</v>
      </c>
    </row>
    <row r="156" spans="1:4">
      <c r="A156" s="750" t="s">
        <v>453</v>
      </c>
      <c r="B156" s="751" t="s">
        <v>2074</v>
      </c>
      <c r="C156" s="752">
        <v>6967</v>
      </c>
      <c r="D156" s="752">
        <f t="shared" si="2"/>
        <v>6967</v>
      </c>
    </row>
    <row r="157" spans="1:4">
      <c r="A157" s="750" t="s">
        <v>2075</v>
      </c>
      <c r="B157" s="751" t="s">
        <v>2074</v>
      </c>
      <c r="C157" s="752">
        <v>7056</v>
      </c>
      <c r="D157" s="752">
        <f t="shared" si="2"/>
        <v>7056</v>
      </c>
    </row>
    <row r="158" spans="1:4">
      <c r="A158" s="750" t="s">
        <v>2076</v>
      </c>
      <c r="B158" s="751" t="s">
        <v>2077</v>
      </c>
      <c r="C158" s="752">
        <v>10213.9903125</v>
      </c>
      <c r="D158" s="752">
        <f t="shared" si="2"/>
        <v>10213.9903125</v>
      </c>
    </row>
    <row r="159" spans="1:4">
      <c r="A159" s="750" t="s">
        <v>2078</v>
      </c>
      <c r="B159" s="751" t="s">
        <v>2079</v>
      </c>
      <c r="C159" s="752">
        <v>10473</v>
      </c>
      <c r="D159" s="752">
        <f t="shared" si="2"/>
        <v>10473</v>
      </c>
    </row>
    <row r="160" spans="1:4">
      <c r="A160" s="750" t="s">
        <v>457</v>
      </c>
      <c r="B160" s="751" t="s">
        <v>2080</v>
      </c>
      <c r="C160" s="752">
        <v>10118</v>
      </c>
      <c r="D160" s="752">
        <f t="shared" si="2"/>
        <v>10118</v>
      </c>
    </row>
    <row r="161" spans="1:4">
      <c r="A161" s="750" t="s">
        <v>2081</v>
      </c>
      <c r="B161" s="751" t="s">
        <v>2080</v>
      </c>
      <c r="C161" s="752">
        <v>10207</v>
      </c>
      <c r="D161" s="752">
        <f t="shared" si="2"/>
        <v>10207</v>
      </c>
    </row>
    <row r="162" spans="1:4">
      <c r="A162" s="750" t="s">
        <v>2082</v>
      </c>
      <c r="B162" s="751" t="s">
        <v>2083</v>
      </c>
      <c r="C162" s="752">
        <v>2485</v>
      </c>
      <c r="D162" s="752">
        <f t="shared" si="2"/>
        <v>2485</v>
      </c>
    </row>
    <row r="163" spans="1:4">
      <c r="A163" s="750" t="s">
        <v>538</v>
      </c>
      <c r="B163" s="751" t="s">
        <v>2084</v>
      </c>
      <c r="C163" s="752">
        <v>2973</v>
      </c>
      <c r="D163" s="752">
        <f t="shared" si="2"/>
        <v>2973</v>
      </c>
    </row>
    <row r="164" spans="1:4">
      <c r="A164" s="750" t="s">
        <v>2085</v>
      </c>
      <c r="B164" s="751" t="s">
        <v>2086</v>
      </c>
      <c r="C164" s="752">
        <v>2751</v>
      </c>
      <c r="D164" s="752">
        <f t="shared" si="2"/>
        <v>2751</v>
      </c>
    </row>
    <row r="165" spans="1:4">
      <c r="A165" s="750" t="s">
        <v>533</v>
      </c>
      <c r="B165" s="751" t="s">
        <v>2087</v>
      </c>
      <c r="C165" s="752">
        <v>3284</v>
      </c>
      <c r="D165" s="752">
        <f t="shared" si="2"/>
        <v>3284</v>
      </c>
    </row>
    <row r="166" spans="1:4">
      <c r="A166" s="750" t="s">
        <v>542</v>
      </c>
      <c r="B166" s="751" t="s">
        <v>2088</v>
      </c>
      <c r="C166" s="752">
        <v>1687</v>
      </c>
      <c r="D166" s="752">
        <f t="shared" si="2"/>
        <v>1687</v>
      </c>
    </row>
    <row r="167" spans="1:4">
      <c r="A167" s="750" t="s">
        <v>545</v>
      </c>
      <c r="B167" s="751" t="s">
        <v>2089</v>
      </c>
      <c r="C167" s="752">
        <v>1687</v>
      </c>
      <c r="D167" s="752">
        <f t="shared" si="2"/>
        <v>1687</v>
      </c>
    </row>
    <row r="168" spans="1:4">
      <c r="A168" s="750" t="s">
        <v>2090</v>
      </c>
      <c r="B168" s="751" t="s">
        <v>2091</v>
      </c>
      <c r="C168" s="752">
        <v>681.13414687500006</v>
      </c>
      <c r="D168" s="752">
        <f t="shared" si="2"/>
        <v>681.13414687500006</v>
      </c>
    </row>
    <row r="169" spans="1:4">
      <c r="A169" s="750" t="s">
        <v>2092</v>
      </c>
      <c r="B169" s="751" t="s">
        <v>2093</v>
      </c>
      <c r="C169" s="752">
        <v>18507.401249999999</v>
      </c>
      <c r="D169" s="752">
        <f t="shared" si="2"/>
        <v>18507.401249999999</v>
      </c>
    </row>
    <row r="170" spans="1:4">
      <c r="A170" s="750" t="s">
        <v>2094</v>
      </c>
      <c r="B170" s="751" t="s">
        <v>2095</v>
      </c>
      <c r="C170" s="752">
        <v>18507.401249999999</v>
      </c>
      <c r="D170" s="752">
        <f t="shared" si="2"/>
        <v>18507.401249999999</v>
      </c>
    </row>
    <row r="171" spans="1:4">
      <c r="A171" s="750" t="s">
        <v>2096</v>
      </c>
      <c r="B171" s="751" t="s">
        <v>2097</v>
      </c>
      <c r="C171" s="752">
        <v>18550</v>
      </c>
      <c r="D171" s="752">
        <f t="shared" si="2"/>
        <v>18550</v>
      </c>
    </row>
    <row r="172" spans="1:4">
      <c r="A172" s="750" t="s">
        <v>2098</v>
      </c>
      <c r="B172" s="751" t="s">
        <v>2099</v>
      </c>
      <c r="C172" s="752">
        <v>18245.5040625</v>
      </c>
      <c r="D172" s="752">
        <f t="shared" si="2"/>
        <v>18245.5040625</v>
      </c>
    </row>
    <row r="173" spans="1:4">
      <c r="A173" s="750" t="s">
        <v>2100</v>
      </c>
      <c r="B173" s="751" t="s">
        <v>2101</v>
      </c>
      <c r="C173" s="752">
        <v>11261.579062500001</v>
      </c>
      <c r="D173" s="752">
        <f t="shared" si="2"/>
        <v>11261.579062500001</v>
      </c>
    </row>
    <row r="174" spans="1:4">
      <c r="A174" s="750" t="s">
        <v>2102</v>
      </c>
      <c r="B174" s="751" t="s">
        <v>2103</v>
      </c>
      <c r="C174" s="752">
        <v>11450</v>
      </c>
      <c r="D174" s="752">
        <f t="shared" si="2"/>
        <v>11450</v>
      </c>
    </row>
    <row r="175" spans="1:4">
      <c r="A175" s="750" t="s">
        <v>465</v>
      </c>
      <c r="B175" s="751" t="s">
        <v>2104</v>
      </c>
      <c r="C175" s="752">
        <v>11183</v>
      </c>
      <c r="D175" s="752">
        <f t="shared" si="2"/>
        <v>11183</v>
      </c>
    </row>
    <row r="176" spans="1:4">
      <c r="A176" s="750" t="s">
        <v>2105</v>
      </c>
      <c r="B176" s="751" t="s">
        <v>2106</v>
      </c>
      <c r="C176" s="752">
        <v>11183</v>
      </c>
      <c r="D176" s="752">
        <f t="shared" si="2"/>
        <v>11183</v>
      </c>
    </row>
    <row r="177" spans="1:4">
      <c r="A177" s="750" t="s">
        <v>2107</v>
      </c>
      <c r="B177" s="751" t="s">
        <v>2108</v>
      </c>
      <c r="C177" s="752">
        <v>17721.709687499999</v>
      </c>
      <c r="D177" s="752">
        <f t="shared" si="2"/>
        <v>17721.709687499999</v>
      </c>
    </row>
    <row r="178" spans="1:4">
      <c r="A178" s="750" t="s">
        <v>2109</v>
      </c>
      <c r="B178" s="751" t="s">
        <v>1863</v>
      </c>
      <c r="C178" s="752">
        <v>17721.709687499999</v>
      </c>
      <c r="D178" s="752">
        <f t="shared" si="2"/>
        <v>17721.709687499999</v>
      </c>
    </row>
    <row r="179" spans="1:4">
      <c r="A179" s="750" t="s">
        <v>461</v>
      </c>
      <c r="B179" s="751" t="s">
        <v>2110</v>
      </c>
      <c r="C179" s="752">
        <v>17751</v>
      </c>
      <c r="D179" s="752">
        <f t="shared" si="2"/>
        <v>17751</v>
      </c>
    </row>
    <row r="180" spans="1:4">
      <c r="A180" s="750" t="s">
        <v>2111</v>
      </c>
      <c r="B180" s="751" t="s">
        <v>2099</v>
      </c>
      <c r="C180" s="752">
        <v>17751</v>
      </c>
      <c r="D180" s="752">
        <f t="shared" si="2"/>
        <v>17751</v>
      </c>
    </row>
    <row r="181" spans="1:4">
      <c r="A181" s="750" t="s">
        <v>504</v>
      </c>
      <c r="B181" s="751" t="s">
        <v>2112</v>
      </c>
      <c r="C181" s="752">
        <v>1864</v>
      </c>
      <c r="D181" s="752">
        <f t="shared" si="2"/>
        <v>1864</v>
      </c>
    </row>
    <row r="182" spans="1:4">
      <c r="A182" s="750" t="s">
        <v>502</v>
      </c>
      <c r="B182" s="751" t="s">
        <v>2113</v>
      </c>
      <c r="C182" s="752">
        <v>1953</v>
      </c>
      <c r="D182" s="752">
        <f t="shared" si="2"/>
        <v>1953</v>
      </c>
    </row>
    <row r="183" spans="1:4">
      <c r="A183" s="750" t="s">
        <v>498</v>
      </c>
      <c r="B183" s="751" t="s">
        <v>2114</v>
      </c>
      <c r="C183" s="752">
        <v>3905</v>
      </c>
      <c r="D183" s="752">
        <f t="shared" si="2"/>
        <v>3905</v>
      </c>
    </row>
    <row r="184" spans="1:4">
      <c r="A184" s="750" t="s">
        <v>500</v>
      </c>
      <c r="B184" s="751" t="s">
        <v>2115</v>
      </c>
      <c r="C184" s="752">
        <v>3462</v>
      </c>
      <c r="D184" s="752">
        <f t="shared" si="2"/>
        <v>3462</v>
      </c>
    </row>
    <row r="185" spans="1:4">
      <c r="A185" s="750" t="s">
        <v>2116</v>
      </c>
      <c r="B185" s="751" t="s">
        <v>2117</v>
      </c>
      <c r="C185" s="752">
        <v>1961.7106640625</v>
      </c>
      <c r="D185" s="752">
        <f t="shared" si="2"/>
        <v>1961.7106640625</v>
      </c>
    </row>
    <row r="186" spans="1:4">
      <c r="A186" s="750" t="s">
        <v>2118</v>
      </c>
      <c r="B186" s="751" t="s">
        <v>2119</v>
      </c>
      <c r="C186" s="752">
        <v>1518</v>
      </c>
      <c r="D186" s="752">
        <f t="shared" si="2"/>
        <v>1518</v>
      </c>
    </row>
    <row r="187" spans="1:4">
      <c r="A187" s="750" t="s">
        <v>2120</v>
      </c>
      <c r="B187" s="751" t="s">
        <v>2121</v>
      </c>
      <c r="C187" s="752">
        <v>1921.9224374999999</v>
      </c>
      <c r="D187" s="752">
        <f t="shared" si="2"/>
        <v>1921.9224374999999</v>
      </c>
    </row>
    <row r="188" spans="1:4">
      <c r="A188" s="750" t="s">
        <v>2122</v>
      </c>
      <c r="B188" s="751" t="s">
        <v>2123</v>
      </c>
      <c r="C188" s="752">
        <v>1921.9224374999999</v>
      </c>
      <c r="D188" s="752">
        <f t="shared" si="2"/>
        <v>1921.9224374999999</v>
      </c>
    </row>
    <row r="189" spans="1:4">
      <c r="A189" s="750" t="s">
        <v>2124</v>
      </c>
      <c r="B189" s="751" t="s">
        <v>2125</v>
      </c>
      <c r="C189" s="752">
        <v>1504.9015312500001</v>
      </c>
      <c r="D189" s="752">
        <f t="shared" si="2"/>
        <v>1504.9015312500001</v>
      </c>
    </row>
    <row r="190" spans="1:4">
      <c r="A190" s="750" t="s">
        <v>2126</v>
      </c>
      <c r="B190" s="751" t="s">
        <v>2127</v>
      </c>
      <c r="C190" s="752">
        <v>1504.9015312500001</v>
      </c>
      <c r="D190" s="752">
        <f t="shared" si="2"/>
        <v>1504.9015312500001</v>
      </c>
    </row>
    <row r="191" spans="1:4">
      <c r="A191" s="750" t="s">
        <v>2128</v>
      </c>
      <c r="B191" s="751" t="s">
        <v>2129</v>
      </c>
      <c r="C191" s="752">
        <v>1586.4925781249999</v>
      </c>
      <c r="D191" s="752">
        <f t="shared" si="2"/>
        <v>1586.4925781249999</v>
      </c>
    </row>
    <row r="192" spans="1:4">
      <c r="A192" s="750" t="s">
        <v>2130</v>
      </c>
      <c r="B192" s="751" t="s">
        <v>2131</v>
      </c>
      <c r="C192" s="752">
        <v>1875.5867812500001</v>
      </c>
      <c r="D192" s="752">
        <f t="shared" si="2"/>
        <v>1875.5867812500001</v>
      </c>
    </row>
    <row r="193" spans="1:4">
      <c r="A193" s="750" t="s">
        <v>2132</v>
      </c>
      <c r="B193" s="751" t="s">
        <v>2133</v>
      </c>
      <c r="C193" s="752">
        <v>1875.5867812500001</v>
      </c>
      <c r="D193" s="752">
        <f t="shared" si="2"/>
        <v>1875.5867812500001</v>
      </c>
    </row>
    <row r="194" spans="1:4">
      <c r="A194" s="750" t="s">
        <v>2134</v>
      </c>
      <c r="B194" s="751" t="s">
        <v>2135</v>
      </c>
      <c r="C194" s="752">
        <v>1559.7992109375</v>
      </c>
      <c r="D194" s="752">
        <f t="shared" si="2"/>
        <v>1559.7992109375</v>
      </c>
    </row>
    <row r="195" spans="1:4">
      <c r="A195" s="750" t="s">
        <v>2136</v>
      </c>
      <c r="B195" s="751" t="s">
        <v>2137</v>
      </c>
      <c r="C195" s="752">
        <v>495</v>
      </c>
      <c r="D195" s="752">
        <f t="shared" si="2"/>
        <v>495</v>
      </c>
    </row>
    <row r="196" spans="1:4">
      <c r="A196" s="750" t="s">
        <v>2138</v>
      </c>
      <c r="B196" s="751" t="s">
        <v>2139</v>
      </c>
      <c r="C196" s="752">
        <v>1571.3831250000001</v>
      </c>
      <c r="D196" s="752">
        <f t="shared" si="2"/>
        <v>1571.3831250000001</v>
      </c>
    </row>
    <row r="197" spans="1:4">
      <c r="A197" s="750" t="s">
        <v>2140</v>
      </c>
      <c r="B197" s="751" t="s">
        <v>2141</v>
      </c>
      <c r="C197" s="752">
        <v>1702.3317187499999</v>
      </c>
      <c r="D197" s="752">
        <f t="shared" ref="D197:D260" si="3">C197*(1-$F$2)</f>
        <v>1702.3317187499999</v>
      </c>
    </row>
    <row r="198" spans="1:4">
      <c r="A198" s="750" t="s">
        <v>2142</v>
      </c>
      <c r="B198" s="751" t="s">
        <v>2141</v>
      </c>
      <c r="C198" s="752">
        <v>1713</v>
      </c>
      <c r="D198" s="752">
        <f t="shared" si="3"/>
        <v>1713</v>
      </c>
    </row>
    <row r="199" spans="1:4">
      <c r="A199" s="750" t="s">
        <v>2143</v>
      </c>
      <c r="B199" s="751" t="s">
        <v>2141</v>
      </c>
      <c r="C199" s="752">
        <v>1684.8719062499999</v>
      </c>
      <c r="D199" s="752">
        <f t="shared" si="3"/>
        <v>1684.8719062499999</v>
      </c>
    </row>
    <row r="200" spans="1:4">
      <c r="A200" s="750" t="s">
        <v>2144</v>
      </c>
      <c r="B200" s="751" t="s">
        <v>2145</v>
      </c>
      <c r="C200" s="752">
        <v>2592.7821562499998</v>
      </c>
      <c r="D200" s="752">
        <f t="shared" si="3"/>
        <v>2592.7821562499998</v>
      </c>
    </row>
    <row r="201" spans="1:4">
      <c r="A201" s="750" t="s">
        <v>2146</v>
      </c>
      <c r="B201" s="751" t="s">
        <v>2147</v>
      </c>
      <c r="C201" s="752">
        <v>2470.5634687500001</v>
      </c>
      <c r="D201" s="752">
        <f t="shared" si="3"/>
        <v>2470.5634687500001</v>
      </c>
    </row>
    <row r="202" spans="1:4">
      <c r="A202" s="750" t="s">
        <v>2148</v>
      </c>
      <c r="B202" s="751" t="s">
        <v>2149</v>
      </c>
      <c r="C202" s="752">
        <v>1859.4700312499999</v>
      </c>
      <c r="D202" s="752">
        <f t="shared" si="3"/>
        <v>1859.4700312499999</v>
      </c>
    </row>
    <row r="203" spans="1:4">
      <c r="A203" s="750" t="s">
        <v>2150</v>
      </c>
      <c r="B203" s="751" t="s">
        <v>2151</v>
      </c>
      <c r="C203" s="752">
        <v>1842.0102187499999</v>
      </c>
      <c r="D203" s="752">
        <f t="shared" si="3"/>
        <v>1842.0102187499999</v>
      </c>
    </row>
    <row r="204" spans="1:4">
      <c r="A204" s="750" t="s">
        <v>2152</v>
      </c>
      <c r="B204" s="751" t="s">
        <v>2149</v>
      </c>
      <c r="C204" s="752">
        <v>2339.6148750000002</v>
      </c>
      <c r="D204" s="752">
        <f t="shared" si="3"/>
        <v>2339.6148750000002</v>
      </c>
    </row>
    <row r="205" spans="1:4">
      <c r="A205" s="750" t="s">
        <v>2153</v>
      </c>
      <c r="B205" s="751" t="s">
        <v>2154</v>
      </c>
      <c r="C205" s="752">
        <v>2217.3961875</v>
      </c>
      <c r="D205" s="752">
        <f t="shared" si="3"/>
        <v>2217.3961875</v>
      </c>
    </row>
    <row r="206" spans="1:4">
      <c r="A206" s="750" t="s">
        <v>2155</v>
      </c>
      <c r="B206" s="751" t="s">
        <v>2156</v>
      </c>
      <c r="C206" s="752">
        <v>1056.31865625</v>
      </c>
      <c r="D206" s="752">
        <f t="shared" si="3"/>
        <v>1056.31865625</v>
      </c>
    </row>
    <row r="207" spans="1:4">
      <c r="A207" s="750" t="s">
        <v>2157</v>
      </c>
      <c r="B207" s="751" t="s">
        <v>2158</v>
      </c>
      <c r="C207" s="752">
        <v>1204.7270625000001</v>
      </c>
      <c r="D207" s="752">
        <f t="shared" si="3"/>
        <v>1204.7270625000001</v>
      </c>
    </row>
    <row r="208" spans="1:4">
      <c r="A208" s="750" t="s">
        <v>2159</v>
      </c>
      <c r="B208" s="751" t="s">
        <v>2158</v>
      </c>
      <c r="C208" s="752">
        <v>1187.2672500000001</v>
      </c>
      <c r="D208" s="752">
        <f t="shared" si="3"/>
        <v>1187.2672500000001</v>
      </c>
    </row>
    <row r="209" spans="1:4">
      <c r="A209" s="750" t="s">
        <v>2160</v>
      </c>
      <c r="B209" s="751" t="s">
        <v>2158</v>
      </c>
      <c r="C209" s="752">
        <v>1187.2672500000001</v>
      </c>
      <c r="D209" s="752">
        <f t="shared" si="3"/>
        <v>1187.2672500000001</v>
      </c>
    </row>
    <row r="210" spans="1:4">
      <c r="A210" s="750" t="s">
        <v>2161</v>
      </c>
      <c r="B210" s="751" t="s">
        <v>2162</v>
      </c>
      <c r="C210" s="752">
        <v>1964.2289062499999</v>
      </c>
      <c r="D210" s="752">
        <f t="shared" si="3"/>
        <v>1964.2289062499999</v>
      </c>
    </row>
    <row r="211" spans="1:4">
      <c r="A211" s="750" t="s">
        <v>2163</v>
      </c>
      <c r="B211" s="751" t="s">
        <v>2164</v>
      </c>
      <c r="C211" s="752">
        <v>1842.0102187499999</v>
      </c>
      <c r="D211" s="752">
        <f t="shared" si="3"/>
        <v>1842.0102187499999</v>
      </c>
    </row>
    <row r="212" spans="1:4">
      <c r="A212" s="750" t="s">
        <v>2165</v>
      </c>
      <c r="B212" s="751" t="s">
        <v>2166</v>
      </c>
      <c r="C212" s="752">
        <v>1361.8653750000001</v>
      </c>
      <c r="D212" s="752">
        <f t="shared" si="3"/>
        <v>1361.8653750000001</v>
      </c>
    </row>
    <row r="213" spans="1:4">
      <c r="A213" s="750" t="s">
        <v>2167</v>
      </c>
      <c r="B213" s="751" t="s">
        <v>2166</v>
      </c>
      <c r="C213" s="752">
        <v>1367</v>
      </c>
      <c r="D213" s="752">
        <f t="shared" si="3"/>
        <v>1367</v>
      </c>
    </row>
    <row r="214" spans="1:4">
      <c r="A214" s="750" t="s">
        <v>2168</v>
      </c>
      <c r="B214" s="751" t="s">
        <v>2166</v>
      </c>
      <c r="C214" s="752">
        <v>1719.7915312499999</v>
      </c>
      <c r="D214" s="752">
        <f t="shared" si="3"/>
        <v>1719.7915312499999</v>
      </c>
    </row>
    <row r="215" spans="1:4">
      <c r="A215" s="750" t="s">
        <v>2169</v>
      </c>
      <c r="B215" s="751" t="s">
        <v>2170</v>
      </c>
      <c r="C215" s="752">
        <v>1624</v>
      </c>
      <c r="D215" s="752">
        <f t="shared" si="3"/>
        <v>1624</v>
      </c>
    </row>
    <row r="216" spans="1:4">
      <c r="A216" s="750" t="s">
        <v>2171</v>
      </c>
      <c r="B216" s="751" t="s">
        <v>2172</v>
      </c>
      <c r="C216" s="752">
        <v>1979</v>
      </c>
      <c r="D216" s="752">
        <f t="shared" si="3"/>
        <v>1979</v>
      </c>
    </row>
    <row r="217" spans="1:4">
      <c r="A217" s="750" t="s">
        <v>2173</v>
      </c>
      <c r="B217" s="751" t="s">
        <v>2172</v>
      </c>
      <c r="C217" s="752">
        <v>1999.1485312499999</v>
      </c>
      <c r="D217" s="752">
        <f t="shared" si="3"/>
        <v>1999.1485312499999</v>
      </c>
    </row>
    <row r="218" spans="1:4">
      <c r="A218" s="750" t="s">
        <v>2174</v>
      </c>
      <c r="B218" s="751" t="s">
        <v>2175</v>
      </c>
      <c r="C218" s="752">
        <v>2173.7466562499999</v>
      </c>
      <c r="D218" s="752">
        <f t="shared" si="3"/>
        <v>2173.7466562499999</v>
      </c>
    </row>
    <row r="219" spans="1:4">
      <c r="A219" s="750" t="s">
        <v>2176</v>
      </c>
      <c r="B219" s="751" t="s">
        <v>2177</v>
      </c>
      <c r="C219" s="752">
        <v>2226.1260937500001</v>
      </c>
      <c r="D219" s="752">
        <f t="shared" si="3"/>
        <v>2226.1260937500001</v>
      </c>
    </row>
    <row r="220" spans="1:4">
      <c r="A220" s="750" t="s">
        <v>2178</v>
      </c>
      <c r="B220" s="751" t="s">
        <v>2179</v>
      </c>
      <c r="C220" s="752">
        <v>2192</v>
      </c>
      <c r="D220" s="752">
        <f t="shared" si="3"/>
        <v>2192</v>
      </c>
    </row>
    <row r="221" spans="1:4">
      <c r="A221" s="750" t="s">
        <v>2180</v>
      </c>
      <c r="B221" s="751" t="s">
        <v>2179</v>
      </c>
      <c r="C221" s="752">
        <v>2246</v>
      </c>
      <c r="D221" s="752">
        <f t="shared" si="3"/>
        <v>2246</v>
      </c>
    </row>
    <row r="222" spans="1:4">
      <c r="A222" s="750" t="s">
        <v>2181</v>
      </c>
      <c r="B222" s="751" t="s">
        <v>2182</v>
      </c>
      <c r="C222" s="752">
        <v>3221.3354062499998</v>
      </c>
      <c r="D222" s="752">
        <f t="shared" si="3"/>
        <v>3221.3354062499998</v>
      </c>
    </row>
    <row r="223" spans="1:4">
      <c r="A223" s="750" t="s">
        <v>2183</v>
      </c>
      <c r="B223" s="751" t="s">
        <v>2182</v>
      </c>
      <c r="C223" s="752">
        <v>3273.71484375</v>
      </c>
      <c r="D223" s="752">
        <f t="shared" si="3"/>
        <v>3273.71484375</v>
      </c>
    </row>
    <row r="224" spans="1:4">
      <c r="A224" s="750" t="s">
        <v>2184</v>
      </c>
      <c r="B224" s="751" t="s">
        <v>2185</v>
      </c>
      <c r="C224" s="752">
        <v>3099.11671875</v>
      </c>
      <c r="D224" s="752">
        <f t="shared" si="3"/>
        <v>3099.11671875</v>
      </c>
    </row>
    <row r="225" spans="1:4">
      <c r="A225" s="750" t="s">
        <v>2186</v>
      </c>
      <c r="B225" s="751" t="s">
        <v>2187</v>
      </c>
      <c r="C225" s="752">
        <v>3151.4961562499998</v>
      </c>
      <c r="D225" s="752">
        <f t="shared" si="3"/>
        <v>3151.4961562499998</v>
      </c>
    </row>
    <row r="226" spans="1:4">
      <c r="A226" s="750" t="s">
        <v>2188</v>
      </c>
      <c r="B226" s="751" t="s">
        <v>2189</v>
      </c>
      <c r="C226" s="752">
        <v>2330.8849687500001</v>
      </c>
      <c r="D226" s="752">
        <f t="shared" si="3"/>
        <v>2330.8849687500001</v>
      </c>
    </row>
    <row r="227" spans="1:4">
      <c r="A227" s="750" t="s">
        <v>2190</v>
      </c>
      <c r="B227" s="751" t="s">
        <v>2189</v>
      </c>
      <c r="C227" s="752">
        <v>2352</v>
      </c>
      <c r="D227" s="752">
        <f t="shared" si="3"/>
        <v>2352</v>
      </c>
    </row>
    <row r="228" spans="1:4">
      <c r="A228" s="750" t="s">
        <v>2191</v>
      </c>
      <c r="B228" s="751" t="s">
        <v>2192</v>
      </c>
      <c r="C228" s="752">
        <v>2365.8045937500001</v>
      </c>
      <c r="D228" s="752">
        <f t="shared" si="3"/>
        <v>2365.8045937500001</v>
      </c>
    </row>
    <row r="229" spans="1:4">
      <c r="A229" s="750" t="s">
        <v>2193</v>
      </c>
      <c r="B229" s="751" t="s">
        <v>2194</v>
      </c>
      <c r="C229" s="752">
        <v>2907.0587812499998</v>
      </c>
      <c r="D229" s="752">
        <f t="shared" si="3"/>
        <v>2907.0587812499998</v>
      </c>
    </row>
    <row r="230" spans="1:4">
      <c r="A230" s="750" t="s">
        <v>2195</v>
      </c>
      <c r="B230" s="751" t="s">
        <v>2196</v>
      </c>
      <c r="C230" s="752">
        <v>2802.2999062499998</v>
      </c>
      <c r="D230" s="752">
        <f t="shared" si="3"/>
        <v>2802.2999062499998</v>
      </c>
    </row>
    <row r="231" spans="1:4">
      <c r="A231" s="750" t="s">
        <v>2197</v>
      </c>
      <c r="B231" s="751" t="s">
        <v>2198</v>
      </c>
      <c r="C231" s="752">
        <v>2831</v>
      </c>
      <c r="D231" s="752">
        <f t="shared" si="3"/>
        <v>2831</v>
      </c>
    </row>
    <row r="232" spans="1:4">
      <c r="A232" s="750" t="s">
        <v>2199</v>
      </c>
      <c r="B232" s="751" t="s">
        <v>2198</v>
      </c>
      <c r="C232" s="752">
        <v>2885</v>
      </c>
      <c r="D232" s="752">
        <f t="shared" si="3"/>
        <v>2885</v>
      </c>
    </row>
    <row r="233" spans="1:4">
      <c r="A233" s="750" t="s">
        <v>2200</v>
      </c>
      <c r="B233" s="751" t="s">
        <v>2201</v>
      </c>
      <c r="C233" s="752">
        <v>1163</v>
      </c>
      <c r="D233" s="752">
        <f t="shared" si="3"/>
        <v>1163</v>
      </c>
    </row>
    <row r="234" spans="1:4">
      <c r="A234" s="750" t="s">
        <v>2202</v>
      </c>
      <c r="B234" s="751" t="s">
        <v>2203</v>
      </c>
      <c r="C234" s="752">
        <v>1344.4055625000001</v>
      </c>
      <c r="D234" s="752">
        <f t="shared" si="3"/>
        <v>1344.4055625000001</v>
      </c>
    </row>
    <row r="235" spans="1:4">
      <c r="A235" s="750" t="s">
        <v>2204</v>
      </c>
      <c r="B235" s="751" t="s">
        <v>2203</v>
      </c>
      <c r="C235" s="752">
        <v>1344.4055625000001</v>
      </c>
      <c r="D235" s="752">
        <f t="shared" si="3"/>
        <v>1344.4055625000001</v>
      </c>
    </row>
    <row r="236" spans="1:4">
      <c r="A236" s="750" t="s">
        <v>2205</v>
      </c>
      <c r="B236" s="751" t="s">
        <v>2203</v>
      </c>
      <c r="C236" s="752">
        <v>1349</v>
      </c>
      <c r="D236" s="752">
        <f t="shared" si="3"/>
        <v>1349</v>
      </c>
    </row>
    <row r="237" spans="1:4">
      <c r="A237" s="750" t="s">
        <v>2206</v>
      </c>
      <c r="B237" s="751" t="s">
        <v>2203</v>
      </c>
      <c r="C237" s="752">
        <v>1326.9457500000001</v>
      </c>
      <c r="D237" s="752">
        <f t="shared" si="3"/>
        <v>1326.9457500000001</v>
      </c>
    </row>
    <row r="238" spans="1:4">
      <c r="A238" s="750" t="s">
        <v>2207</v>
      </c>
      <c r="B238" s="751" t="s">
        <v>2203</v>
      </c>
      <c r="C238" s="752">
        <v>1326.9457500000001</v>
      </c>
      <c r="D238" s="752">
        <f t="shared" si="3"/>
        <v>1326.9457500000001</v>
      </c>
    </row>
    <row r="239" spans="1:4">
      <c r="A239" s="750" t="s">
        <v>2208</v>
      </c>
      <c r="B239" s="751" t="s">
        <v>2209</v>
      </c>
      <c r="C239" s="752">
        <v>2182.4765625</v>
      </c>
      <c r="D239" s="752">
        <f t="shared" si="3"/>
        <v>2182.4765625</v>
      </c>
    </row>
    <row r="240" spans="1:4">
      <c r="A240" s="750" t="s">
        <v>2210</v>
      </c>
      <c r="B240" s="751" t="s">
        <v>2211</v>
      </c>
      <c r="C240" s="752">
        <v>2095</v>
      </c>
      <c r="D240" s="752">
        <f t="shared" si="3"/>
        <v>2095</v>
      </c>
    </row>
    <row r="241" spans="1:4">
      <c r="A241" s="750" t="s">
        <v>2212</v>
      </c>
      <c r="B241" s="751" t="s">
        <v>2213</v>
      </c>
      <c r="C241" s="752">
        <v>1501.5438750000001</v>
      </c>
      <c r="D241" s="752">
        <f t="shared" si="3"/>
        <v>1501.5438750000001</v>
      </c>
    </row>
    <row r="242" spans="1:4">
      <c r="A242" s="750" t="s">
        <v>2214</v>
      </c>
      <c r="B242" s="751" t="s">
        <v>2213</v>
      </c>
      <c r="C242" s="752">
        <v>1509</v>
      </c>
      <c r="D242" s="752">
        <f t="shared" si="3"/>
        <v>1509</v>
      </c>
    </row>
    <row r="243" spans="1:4">
      <c r="A243" s="750" t="s">
        <v>2215</v>
      </c>
      <c r="B243" s="751" t="s">
        <v>2216</v>
      </c>
      <c r="C243" s="752">
        <v>1911.8494687499999</v>
      </c>
      <c r="D243" s="752">
        <f t="shared" si="3"/>
        <v>1911.8494687499999</v>
      </c>
    </row>
    <row r="244" spans="1:4">
      <c r="A244" s="750" t="s">
        <v>2217</v>
      </c>
      <c r="B244" s="751" t="s">
        <v>2218</v>
      </c>
      <c r="C244" s="752">
        <v>1837</v>
      </c>
      <c r="D244" s="752">
        <f t="shared" si="3"/>
        <v>1837</v>
      </c>
    </row>
    <row r="245" spans="1:4">
      <c r="A245" s="750" t="s">
        <v>2219</v>
      </c>
      <c r="B245" s="751" t="s">
        <v>2220</v>
      </c>
      <c r="C245" s="752">
        <v>1789.6307812499999</v>
      </c>
      <c r="D245" s="752">
        <f t="shared" si="3"/>
        <v>1789.6307812499999</v>
      </c>
    </row>
    <row r="246" spans="1:4">
      <c r="A246" s="750" t="s">
        <v>2221</v>
      </c>
      <c r="B246" s="751" t="s">
        <v>2222</v>
      </c>
      <c r="C246" s="752">
        <v>3003.0877500000001</v>
      </c>
      <c r="D246" s="752">
        <f t="shared" si="3"/>
        <v>3003.0877500000001</v>
      </c>
    </row>
    <row r="247" spans="1:4">
      <c r="A247" s="750" t="s">
        <v>2223</v>
      </c>
      <c r="B247" s="751" t="s">
        <v>2224</v>
      </c>
      <c r="C247" s="752">
        <v>2880.8690624999999</v>
      </c>
      <c r="D247" s="752">
        <f t="shared" si="3"/>
        <v>2880.8690624999999</v>
      </c>
    </row>
    <row r="248" spans="1:4">
      <c r="A248" s="750" t="s">
        <v>2225</v>
      </c>
      <c r="B248" s="751" t="s">
        <v>2226</v>
      </c>
      <c r="C248" s="752">
        <v>2950.7083124999999</v>
      </c>
      <c r="D248" s="752">
        <f t="shared" si="3"/>
        <v>2950.7083124999999</v>
      </c>
    </row>
    <row r="249" spans="1:4">
      <c r="A249" s="750" t="s">
        <v>2227</v>
      </c>
      <c r="B249" s="751" t="s">
        <v>2228</v>
      </c>
      <c r="C249" s="752">
        <v>3947</v>
      </c>
      <c r="D249" s="752">
        <f t="shared" si="3"/>
        <v>3947</v>
      </c>
    </row>
    <row r="250" spans="1:4">
      <c r="A250" s="750" t="s">
        <v>2229</v>
      </c>
      <c r="B250" s="751" t="s">
        <v>2228</v>
      </c>
      <c r="C250" s="752">
        <v>3422.1232500000001</v>
      </c>
      <c r="D250" s="752">
        <f t="shared" si="3"/>
        <v>3422.1232500000001</v>
      </c>
    </row>
    <row r="251" spans="1:4">
      <c r="A251" s="750" t="s">
        <v>2230</v>
      </c>
      <c r="B251" s="751" t="s">
        <v>2231</v>
      </c>
      <c r="C251" s="752">
        <v>3284</v>
      </c>
      <c r="D251" s="752">
        <f t="shared" si="3"/>
        <v>3284</v>
      </c>
    </row>
    <row r="252" spans="1:4">
      <c r="A252" s="750" t="s">
        <v>2232</v>
      </c>
      <c r="B252" s="751" t="s">
        <v>2233</v>
      </c>
      <c r="C252" s="752">
        <v>3355</v>
      </c>
      <c r="D252" s="752">
        <f t="shared" si="3"/>
        <v>3355</v>
      </c>
    </row>
    <row r="253" spans="1:4">
      <c r="A253" s="750" t="s">
        <v>2234</v>
      </c>
      <c r="B253" s="751" t="s">
        <v>2235</v>
      </c>
      <c r="C253" s="752">
        <v>4452.2521875000002</v>
      </c>
      <c r="D253" s="752">
        <f t="shared" si="3"/>
        <v>4452.2521875000002</v>
      </c>
    </row>
    <row r="254" spans="1:4">
      <c r="A254" s="750" t="s">
        <v>2236</v>
      </c>
      <c r="B254" s="751" t="s">
        <v>2237</v>
      </c>
      <c r="C254" s="752">
        <v>4522.0914375000002</v>
      </c>
      <c r="D254" s="752">
        <f t="shared" si="3"/>
        <v>4522.0914375000002</v>
      </c>
    </row>
    <row r="255" spans="1:4">
      <c r="A255" s="750" t="s">
        <v>2238</v>
      </c>
      <c r="B255" s="751" t="s">
        <v>2239</v>
      </c>
      <c r="C255" s="752">
        <v>4402</v>
      </c>
      <c r="D255" s="752">
        <f t="shared" si="3"/>
        <v>4402</v>
      </c>
    </row>
    <row r="256" spans="1:4">
      <c r="A256" s="750" t="s">
        <v>2240</v>
      </c>
      <c r="B256" s="751" t="s">
        <v>2241</v>
      </c>
      <c r="C256" s="752">
        <v>4399.8727500000005</v>
      </c>
      <c r="D256" s="752">
        <f t="shared" si="3"/>
        <v>4399.8727500000005</v>
      </c>
    </row>
    <row r="257" spans="1:4">
      <c r="A257" s="750" t="s">
        <v>2242</v>
      </c>
      <c r="B257" s="751" t="s">
        <v>2243</v>
      </c>
      <c r="C257" s="752">
        <v>3963.3774374999998</v>
      </c>
      <c r="D257" s="752">
        <f t="shared" si="3"/>
        <v>3963.3774374999998</v>
      </c>
    </row>
    <row r="258" spans="1:4">
      <c r="A258" s="750" t="s">
        <v>2244</v>
      </c>
      <c r="B258" s="751" t="s">
        <v>2243</v>
      </c>
      <c r="C258" s="752">
        <v>3657.83071875</v>
      </c>
      <c r="D258" s="752">
        <f t="shared" si="3"/>
        <v>3657.83071875</v>
      </c>
    </row>
    <row r="259" spans="1:4">
      <c r="A259" s="750" t="s">
        <v>2245</v>
      </c>
      <c r="B259" s="751" t="s">
        <v>1875</v>
      </c>
      <c r="C259" s="752">
        <v>3727.66996875</v>
      </c>
      <c r="D259" s="752">
        <f t="shared" si="3"/>
        <v>3727.66996875</v>
      </c>
    </row>
    <row r="260" spans="1:4">
      <c r="A260" s="750" t="s">
        <v>2246</v>
      </c>
      <c r="B260" s="751" t="s">
        <v>2247</v>
      </c>
      <c r="C260" s="752">
        <v>3905</v>
      </c>
      <c r="D260" s="752">
        <f t="shared" si="3"/>
        <v>3905</v>
      </c>
    </row>
    <row r="261" spans="1:4">
      <c r="A261" s="750" t="s">
        <v>2248</v>
      </c>
      <c r="B261" s="751" t="s">
        <v>2247</v>
      </c>
      <c r="C261" s="752">
        <v>3976</v>
      </c>
      <c r="D261" s="752">
        <f t="shared" ref="D261:D324" si="4">C261*(1-$F$2)</f>
        <v>3976</v>
      </c>
    </row>
    <row r="262" spans="1:4">
      <c r="A262" s="750" t="s">
        <v>2249</v>
      </c>
      <c r="B262" s="751" t="s">
        <v>2247</v>
      </c>
      <c r="C262" s="752">
        <v>3535.6120312500002</v>
      </c>
      <c r="D262" s="752">
        <f t="shared" si="4"/>
        <v>3535.6120312500002</v>
      </c>
    </row>
    <row r="263" spans="1:4">
      <c r="A263" s="750" t="s">
        <v>2250</v>
      </c>
      <c r="B263" s="751" t="s">
        <v>2247</v>
      </c>
      <c r="C263" s="752">
        <v>3605.4512812500002</v>
      </c>
      <c r="D263" s="752">
        <f t="shared" si="4"/>
        <v>3605.4512812500002</v>
      </c>
    </row>
    <row r="264" spans="1:4">
      <c r="A264" s="750" t="s">
        <v>2251</v>
      </c>
      <c r="B264" s="751" t="s">
        <v>2252</v>
      </c>
      <c r="C264" s="752">
        <v>4225.274625</v>
      </c>
      <c r="D264" s="752">
        <f t="shared" si="4"/>
        <v>4225.274625</v>
      </c>
    </row>
    <row r="265" spans="1:4">
      <c r="A265" s="750" t="s">
        <v>2253</v>
      </c>
      <c r="B265" s="751" t="s">
        <v>2254</v>
      </c>
      <c r="C265" s="752">
        <v>4172</v>
      </c>
      <c r="D265" s="752">
        <f t="shared" si="4"/>
        <v>4172</v>
      </c>
    </row>
    <row r="266" spans="1:4">
      <c r="A266" s="750" t="s">
        <v>2255</v>
      </c>
      <c r="B266" s="751" t="s">
        <v>2254</v>
      </c>
      <c r="C266" s="752">
        <v>4190.3549999999996</v>
      </c>
      <c r="D266" s="752">
        <f t="shared" si="4"/>
        <v>4190.3549999999996</v>
      </c>
    </row>
    <row r="267" spans="1:4">
      <c r="A267" s="750" t="s">
        <v>2256</v>
      </c>
      <c r="B267" s="751" t="s">
        <v>2257</v>
      </c>
      <c r="C267" s="752">
        <v>4740</v>
      </c>
      <c r="D267" s="752">
        <f t="shared" si="4"/>
        <v>4740</v>
      </c>
    </row>
    <row r="268" spans="1:4">
      <c r="A268" s="750" t="s">
        <v>2258</v>
      </c>
      <c r="B268" s="751" t="s">
        <v>2259</v>
      </c>
      <c r="C268" s="752">
        <v>5531</v>
      </c>
      <c r="D268" s="752">
        <f t="shared" si="4"/>
        <v>5531</v>
      </c>
    </row>
    <row r="269" spans="1:4">
      <c r="A269" s="750" t="s">
        <v>2260</v>
      </c>
      <c r="B269" s="751" t="s">
        <v>2261</v>
      </c>
      <c r="C269" s="752">
        <v>4615</v>
      </c>
      <c r="D269" s="752">
        <f t="shared" si="4"/>
        <v>4615</v>
      </c>
    </row>
    <row r="270" spans="1:4">
      <c r="A270" s="750" t="s">
        <v>2262</v>
      </c>
      <c r="B270" s="751" t="s">
        <v>2263</v>
      </c>
      <c r="C270" s="752">
        <v>4704</v>
      </c>
      <c r="D270" s="752">
        <f t="shared" si="4"/>
        <v>4704</v>
      </c>
    </row>
    <row r="271" spans="1:4">
      <c r="A271" s="750" t="s">
        <v>2264</v>
      </c>
      <c r="B271" s="751" t="s">
        <v>2265</v>
      </c>
      <c r="C271" s="752">
        <v>6058.5549375000001</v>
      </c>
      <c r="D271" s="752">
        <f t="shared" si="4"/>
        <v>6058.5549375000001</v>
      </c>
    </row>
    <row r="272" spans="1:4">
      <c r="A272" s="750" t="s">
        <v>2266</v>
      </c>
      <c r="B272" s="751" t="s">
        <v>2265</v>
      </c>
      <c r="C272" s="752">
        <v>6145.8540000000003</v>
      </c>
      <c r="D272" s="752">
        <f t="shared" si="4"/>
        <v>6145.8540000000003</v>
      </c>
    </row>
    <row r="273" spans="1:4">
      <c r="A273" s="750" t="s">
        <v>2267</v>
      </c>
      <c r="B273" s="751" t="s">
        <v>2268</v>
      </c>
      <c r="C273" s="752">
        <v>6035</v>
      </c>
      <c r="D273" s="752">
        <f t="shared" si="4"/>
        <v>6035</v>
      </c>
    </row>
    <row r="274" spans="1:4">
      <c r="A274" s="750" t="s">
        <v>2269</v>
      </c>
      <c r="B274" s="751" t="s">
        <v>2270</v>
      </c>
      <c r="C274" s="752">
        <v>6124</v>
      </c>
      <c r="D274" s="752">
        <f t="shared" si="4"/>
        <v>6124</v>
      </c>
    </row>
    <row r="275" spans="1:4">
      <c r="A275" s="750" t="s">
        <v>2271</v>
      </c>
      <c r="B275" s="751" t="s">
        <v>2272</v>
      </c>
      <c r="C275" s="752">
        <v>5716</v>
      </c>
      <c r="D275" s="752">
        <f t="shared" si="4"/>
        <v>5716</v>
      </c>
    </row>
    <row r="276" spans="1:4">
      <c r="A276" s="750" t="s">
        <v>2273</v>
      </c>
      <c r="B276" s="751" t="s">
        <v>2274</v>
      </c>
      <c r="C276" s="752">
        <v>5141.9147812499996</v>
      </c>
      <c r="D276" s="752">
        <f t="shared" si="4"/>
        <v>5141.9147812499996</v>
      </c>
    </row>
    <row r="277" spans="1:4">
      <c r="A277" s="750" t="s">
        <v>2275</v>
      </c>
      <c r="B277" s="751" t="s">
        <v>2276</v>
      </c>
      <c r="C277" s="752">
        <v>5592</v>
      </c>
      <c r="D277" s="752">
        <f t="shared" si="4"/>
        <v>5592</v>
      </c>
    </row>
    <row r="278" spans="1:4">
      <c r="A278" s="750" t="s">
        <v>2277</v>
      </c>
      <c r="B278" s="751" t="s">
        <v>2276</v>
      </c>
      <c r="C278" s="752">
        <v>5587.14</v>
      </c>
      <c r="D278" s="752">
        <f t="shared" si="4"/>
        <v>5587.14</v>
      </c>
    </row>
    <row r="279" spans="1:4">
      <c r="A279" s="750" t="s">
        <v>2278</v>
      </c>
      <c r="B279" s="751" t="s">
        <v>2279</v>
      </c>
      <c r="C279" s="752">
        <v>5019.6960937499998</v>
      </c>
      <c r="D279" s="752">
        <f t="shared" si="4"/>
        <v>5019.6960937499998</v>
      </c>
    </row>
    <row r="280" spans="1:4">
      <c r="A280" s="750" t="s">
        <v>2280</v>
      </c>
      <c r="B280" s="751" t="s">
        <v>2279</v>
      </c>
      <c r="C280" s="752">
        <v>5106.99515625</v>
      </c>
      <c r="D280" s="752">
        <f t="shared" si="4"/>
        <v>5106.99515625</v>
      </c>
    </row>
    <row r="281" spans="1:4">
      <c r="A281" s="750" t="s">
        <v>2281</v>
      </c>
      <c r="B281" s="751" t="s">
        <v>2282</v>
      </c>
      <c r="C281" s="752">
        <v>528.159328125</v>
      </c>
      <c r="D281" s="752">
        <f t="shared" si="4"/>
        <v>528.159328125</v>
      </c>
    </row>
    <row r="282" spans="1:4">
      <c r="A282" s="750" t="s">
        <v>523</v>
      </c>
      <c r="B282" s="751" t="s">
        <v>2283</v>
      </c>
      <c r="C282" s="752">
        <v>2254</v>
      </c>
      <c r="D282" s="752">
        <f t="shared" si="4"/>
        <v>2254</v>
      </c>
    </row>
    <row r="283" spans="1:4">
      <c r="A283" s="750" t="s">
        <v>530</v>
      </c>
      <c r="B283" s="751" t="s">
        <v>2284</v>
      </c>
      <c r="C283" s="752">
        <v>2459</v>
      </c>
      <c r="D283" s="752">
        <f t="shared" si="4"/>
        <v>2459</v>
      </c>
    </row>
    <row r="284" spans="1:4">
      <c r="A284" s="750" t="s">
        <v>2285</v>
      </c>
      <c r="B284" s="751" t="s">
        <v>2286</v>
      </c>
      <c r="C284" s="752">
        <v>1069</v>
      </c>
      <c r="D284" s="752">
        <f t="shared" si="4"/>
        <v>1069</v>
      </c>
    </row>
    <row r="285" spans="1:4">
      <c r="A285" s="750" t="s">
        <v>2287</v>
      </c>
      <c r="B285" s="751" t="s">
        <v>2288</v>
      </c>
      <c r="C285" s="752">
        <v>1260.1283906250001</v>
      </c>
      <c r="D285" s="752">
        <f t="shared" si="4"/>
        <v>1260.1283906250001</v>
      </c>
    </row>
    <row r="286" spans="1:4">
      <c r="A286" s="750" t="s">
        <v>547</v>
      </c>
      <c r="B286" s="751" t="s">
        <v>2289</v>
      </c>
      <c r="C286" s="752">
        <v>1143</v>
      </c>
      <c r="D286" s="752">
        <f t="shared" si="4"/>
        <v>1143</v>
      </c>
    </row>
    <row r="287" spans="1:4">
      <c r="A287" s="750" t="s">
        <v>2290</v>
      </c>
      <c r="B287" s="751" t="s">
        <v>2291</v>
      </c>
      <c r="C287" s="752">
        <v>593.09640000000002</v>
      </c>
      <c r="D287" s="752">
        <f t="shared" si="4"/>
        <v>593.09640000000002</v>
      </c>
    </row>
    <row r="288" spans="1:4">
      <c r="A288" s="750" t="s">
        <v>485</v>
      </c>
      <c r="B288" s="751" t="s">
        <v>2292</v>
      </c>
      <c r="C288" s="752">
        <v>1695</v>
      </c>
      <c r="D288" s="752">
        <f t="shared" si="4"/>
        <v>1695</v>
      </c>
    </row>
    <row r="289" spans="1:4">
      <c r="A289" s="750" t="s">
        <v>489</v>
      </c>
      <c r="B289" s="751" t="s">
        <v>2293</v>
      </c>
      <c r="C289" s="752">
        <v>1172</v>
      </c>
      <c r="D289" s="752">
        <f t="shared" si="4"/>
        <v>1172</v>
      </c>
    </row>
    <row r="290" spans="1:4">
      <c r="A290" s="750" t="s">
        <v>2294</v>
      </c>
      <c r="B290" s="751" t="s">
        <v>2295</v>
      </c>
      <c r="C290" s="752">
        <v>1492.81396875</v>
      </c>
      <c r="D290" s="752">
        <f t="shared" si="4"/>
        <v>1492.81396875</v>
      </c>
    </row>
    <row r="291" spans="1:4">
      <c r="A291" s="750" t="s">
        <v>490</v>
      </c>
      <c r="B291" s="751" t="s">
        <v>2296</v>
      </c>
      <c r="C291" s="752">
        <v>941</v>
      </c>
      <c r="D291" s="752">
        <f t="shared" si="4"/>
        <v>941</v>
      </c>
    </row>
    <row r="292" spans="1:4">
      <c r="A292" s="750" t="s">
        <v>493</v>
      </c>
      <c r="B292" s="751" t="s">
        <v>2297</v>
      </c>
      <c r="C292" s="752">
        <v>1775</v>
      </c>
      <c r="D292" s="752">
        <f t="shared" si="4"/>
        <v>1775</v>
      </c>
    </row>
    <row r="293" spans="1:4">
      <c r="A293" s="750" t="s">
        <v>496</v>
      </c>
      <c r="B293" s="751" t="s">
        <v>2298</v>
      </c>
      <c r="C293" s="752">
        <v>1278</v>
      </c>
      <c r="D293" s="752">
        <f t="shared" si="4"/>
        <v>1278</v>
      </c>
    </row>
    <row r="294" spans="1:4">
      <c r="A294" s="750" t="s">
        <v>2299</v>
      </c>
      <c r="B294" s="751" t="s">
        <v>2300</v>
      </c>
      <c r="C294" s="752">
        <v>431</v>
      </c>
      <c r="D294" s="752">
        <f t="shared" si="4"/>
        <v>431</v>
      </c>
    </row>
    <row r="295" spans="1:4">
      <c r="A295" s="750" t="s">
        <v>2301</v>
      </c>
      <c r="B295" s="751" t="s">
        <v>2302</v>
      </c>
      <c r="C295" s="752">
        <v>477.25725937499999</v>
      </c>
      <c r="D295" s="752">
        <f t="shared" si="4"/>
        <v>477.25725937499999</v>
      </c>
    </row>
    <row r="296" spans="1:4">
      <c r="A296" s="750" t="s">
        <v>2303</v>
      </c>
      <c r="B296" s="751" t="s">
        <v>1877</v>
      </c>
      <c r="C296" s="752">
        <v>3055.4671874999999</v>
      </c>
      <c r="D296" s="752">
        <f t="shared" si="4"/>
        <v>3055.4671874999999</v>
      </c>
    </row>
    <row r="297" spans="1:4">
      <c r="A297" s="750" t="s">
        <v>2304</v>
      </c>
      <c r="B297" s="751" t="s">
        <v>1879</v>
      </c>
      <c r="C297" s="752">
        <v>3317.3643750000001</v>
      </c>
      <c r="D297" s="752">
        <f t="shared" si="4"/>
        <v>3317.3643750000001</v>
      </c>
    </row>
    <row r="298" spans="1:4">
      <c r="A298" s="750" t="s">
        <v>2305</v>
      </c>
      <c r="B298" s="751" t="s">
        <v>2306</v>
      </c>
      <c r="C298" s="752">
        <v>1659.0179531250001</v>
      </c>
      <c r="D298" s="752">
        <f t="shared" si="4"/>
        <v>1659.0179531250001</v>
      </c>
    </row>
    <row r="299" spans="1:4">
      <c r="A299" s="750" t="s">
        <v>2307</v>
      </c>
      <c r="B299" s="751" t="s">
        <v>2308</v>
      </c>
      <c r="C299" s="752">
        <v>2330.8849687500001</v>
      </c>
      <c r="D299" s="752">
        <f t="shared" si="4"/>
        <v>2330.8849687500001</v>
      </c>
    </row>
    <row r="300" spans="1:4">
      <c r="A300" s="750" t="s">
        <v>2309</v>
      </c>
      <c r="B300" s="751" t="s">
        <v>2310</v>
      </c>
      <c r="C300" s="752">
        <v>2330.8849687500001</v>
      </c>
      <c r="D300" s="752">
        <f t="shared" si="4"/>
        <v>2330.8849687500001</v>
      </c>
    </row>
    <row r="301" spans="1:4">
      <c r="A301" s="750" t="s">
        <v>2311</v>
      </c>
      <c r="B301" s="751" t="s">
        <v>2312</v>
      </c>
      <c r="C301" s="752">
        <v>2302.6806562500001</v>
      </c>
      <c r="D301" s="752">
        <f t="shared" si="4"/>
        <v>2302.6806562500001</v>
      </c>
    </row>
    <row r="302" spans="1:4">
      <c r="A302" s="750" t="s">
        <v>2313</v>
      </c>
      <c r="B302" s="751" t="s">
        <v>2314</v>
      </c>
      <c r="C302" s="752">
        <v>1504.9015312500001</v>
      </c>
      <c r="D302" s="752">
        <f t="shared" si="4"/>
        <v>1504.9015312500001</v>
      </c>
    </row>
    <row r="303" spans="1:4">
      <c r="A303" s="750" t="s">
        <v>2315</v>
      </c>
      <c r="B303" s="751" t="s">
        <v>2316</v>
      </c>
      <c r="C303" s="752">
        <v>1504.9015312500001</v>
      </c>
      <c r="D303" s="752">
        <f t="shared" si="4"/>
        <v>1504.9015312500001</v>
      </c>
    </row>
    <row r="304" spans="1:4">
      <c r="A304" s="750" t="s">
        <v>2317</v>
      </c>
      <c r="B304" s="751" t="s">
        <v>2318</v>
      </c>
      <c r="C304" s="752">
        <v>1189</v>
      </c>
      <c r="D304" s="752">
        <f t="shared" si="4"/>
        <v>1189</v>
      </c>
    </row>
    <row r="305" spans="1:4">
      <c r="A305" s="750" t="s">
        <v>2319</v>
      </c>
      <c r="B305" s="751" t="s">
        <v>2320</v>
      </c>
      <c r="C305" s="752">
        <v>2055</v>
      </c>
      <c r="D305" s="752">
        <f t="shared" si="4"/>
        <v>2055</v>
      </c>
    </row>
    <row r="306" spans="1:4">
      <c r="A306" s="750" t="s">
        <v>2321</v>
      </c>
      <c r="B306" s="751" t="s">
        <v>2322</v>
      </c>
      <c r="C306" s="752">
        <v>2357.0746875</v>
      </c>
      <c r="D306" s="752">
        <f t="shared" si="4"/>
        <v>2357.0746875</v>
      </c>
    </row>
    <row r="307" spans="1:4">
      <c r="A307" s="750" t="s">
        <v>2323</v>
      </c>
      <c r="B307" s="751" t="s">
        <v>2324</v>
      </c>
      <c r="C307" s="752">
        <v>1613</v>
      </c>
      <c r="D307" s="752">
        <f t="shared" si="4"/>
        <v>1613</v>
      </c>
    </row>
    <row r="308" spans="1:4">
      <c r="A308" s="750" t="s">
        <v>2325</v>
      </c>
      <c r="B308" s="751" t="s">
        <v>2326</v>
      </c>
      <c r="C308" s="752">
        <v>1940.0537812499999</v>
      </c>
      <c r="D308" s="752">
        <f t="shared" si="4"/>
        <v>1940.0537812499999</v>
      </c>
    </row>
    <row r="309" spans="1:4">
      <c r="A309" s="750" t="s">
        <v>2327</v>
      </c>
      <c r="B309" s="751" t="s">
        <v>2328</v>
      </c>
      <c r="C309" s="752">
        <v>392.42607421874999</v>
      </c>
      <c r="D309" s="752">
        <f t="shared" si="4"/>
        <v>392.42607421874999</v>
      </c>
    </row>
    <row r="310" spans="1:4">
      <c r="A310" s="750" t="s">
        <v>2329</v>
      </c>
      <c r="B310" s="751" t="s">
        <v>2330</v>
      </c>
      <c r="C310" s="752">
        <v>1875.5867812500001</v>
      </c>
      <c r="D310" s="752">
        <f t="shared" si="4"/>
        <v>1875.5867812500001</v>
      </c>
    </row>
    <row r="311" spans="1:4">
      <c r="A311" s="750" t="s">
        <v>2331</v>
      </c>
      <c r="B311" s="751" t="s">
        <v>2332</v>
      </c>
      <c r="C311" s="752">
        <v>2344.4834765625001</v>
      </c>
      <c r="D311" s="752">
        <f t="shared" si="4"/>
        <v>2344.4834765625001</v>
      </c>
    </row>
    <row r="312" spans="1:4">
      <c r="A312" s="750" t="s">
        <v>2333</v>
      </c>
      <c r="B312" s="751" t="s">
        <v>2334</v>
      </c>
      <c r="C312" s="752">
        <v>1559.7992109375</v>
      </c>
      <c r="D312" s="752">
        <f t="shared" si="4"/>
        <v>1559.7992109375</v>
      </c>
    </row>
    <row r="313" spans="1:4">
      <c r="A313" s="750" t="s">
        <v>2335</v>
      </c>
      <c r="B313" s="751" t="s">
        <v>2336</v>
      </c>
      <c r="C313" s="752">
        <v>1827.7401796874999</v>
      </c>
      <c r="D313" s="752">
        <f t="shared" si="4"/>
        <v>1827.7401796874999</v>
      </c>
    </row>
    <row r="314" spans="1:4">
      <c r="A314" s="750" t="s">
        <v>2337</v>
      </c>
      <c r="B314" s="751" t="s">
        <v>2338</v>
      </c>
      <c r="C314" s="752">
        <v>1875.5867812500001</v>
      </c>
      <c r="D314" s="752">
        <f t="shared" si="4"/>
        <v>1875.5867812500001</v>
      </c>
    </row>
    <row r="315" spans="1:4">
      <c r="A315" s="750" t="s">
        <v>2339</v>
      </c>
      <c r="B315" s="751" t="s">
        <v>2332</v>
      </c>
      <c r="C315" s="752">
        <v>2344.4834765625001</v>
      </c>
      <c r="D315" s="752">
        <f t="shared" si="4"/>
        <v>2344.4834765625001</v>
      </c>
    </row>
    <row r="316" spans="1:4">
      <c r="A316" s="750" t="s">
        <v>2340</v>
      </c>
      <c r="B316" s="751" t="s">
        <v>2334</v>
      </c>
      <c r="C316" s="752">
        <v>1586</v>
      </c>
      <c r="D316" s="752">
        <f t="shared" si="4"/>
        <v>1586</v>
      </c>
    </row>
    <row r="317" spans="1:4">
      <c r="A317" s="750" t="s">
        <v>2341</v>
      </c>
      <c r="B317" s="751" t="s">
        <v>2336</v>
      </c>
      <c r="C317" s="752">
        <v>1837.3095000000001</v>
      </c>
      <c r="D317" s="752">
        <f t="shared" si="4"/>
        <v>1837.3095000000001</v>
      </c>
    </row>
    <row r="318" spans="1:4">
      <c r="A318" s="750" t="s">
        <v>322</v>
      </c>
      <c r="B318" s="751" t="s">
        <v>2342</v>
      </c>
      <c r="C318" s="752">
        <v>577</v>
      </c>
      <c r="D318" s="752">
        <f t="shared" si="4"/>
        <v>577</v>
      </c>
    </row>
    <row r="319" spans="1:4">
      <c r="A319" s="750" t="s">
        <v>331</v>
      </c>
      <c r="B319" s="751" t="s">
        <v>2343</v>
      </c>
      <c r="C319" s="752">
        <v>621</v>
      </c>
      <c r="D319" s="752">
        <f t="shared" si="4"/>
        <v>621</v>
      </c>
    </row>
    <row r="320" spans="1:4">
      <c r="A320" s="750" t="s">
        <v>335</v>
      </c>
      <c r="B320" s="751" t="s">
        <v>2344</v>
      </c>
      <c r="C320" s="752">
        <v>666</v>
      </c>
      <c r="D320" s="752">
        <f t="shared" si="4"/>
        <v>666</v>
      </c>
    </row>
    <row r="321" spans="1:4">
      <c r="A321" s="750" t="s">
        <v>339</v>
      </c>
      <c r="B321" s="751" t="s">
        <v>2345</v>
      </c>
      <c r="C321" s="752">
        <v>1172</v>
      </c>
      <c r="D321" s="752">
        <f t="shared" si="4"/>
        <v>1172</v>
      </c>
    </row>
    <row r="322" spans="1:4">
      <c r="A322" s="750" t="s">
        <v>344</v>
      </c>
      <c r="B322" s="751" t="s">
        <v>2346</v>
      </c>
      <c r="C322" s="752">
        <v>1172</v>
      </c>
      <c r="D322" s="752">
        <f t="shared" si="4"/>
        <v>1172</v>
      </c>
    </row>
    <row r="323" spans="1:4">
      <c r="A323" s="750" t="s">
        <v>347</v>
      </c>
      <c r="B323" s="751" t="s">
        <v>2347</v>
      </c>
      <c r="C323" s="752">
        <v>843</v>
      </c>
      <c r="D323" s="752">
        <f t="shared" si="4"/>
        <v>843</v>
      </c>
    </row>
    <row r="324" spans="1:4">
      <c r="A324" s="750" t="s">
        <v>352</v>
      </c>
      <c r="B324" s="751" t="s">
        <v>2348</v>
      </c>
      <c r="C324" s="752">
        <v>888</v>
      </c>
      <c r="D324" s="752">
        <f t="shared" si="4"/>
        <v>888</v>
      </c>
    </row>
    <row r="325" spans="1:4">
      <c r="A325" s="750" t="s">
        <v>354</v>
      </c>
      <c r="B325" s="751" t="s">
        <v>2349</v>
      </c>
      <c r="C325" s="752">
        <v>1251</v>
      </c>
      <c r="D325" s="752">
        <f t="shared" ref="D325:D388" si="5">C325*(1-$F$2)</f>
        <v>1251</v>
      </c>
    </row>
    <row r="326" spans="1:4">
      <c r="A326" s="750" t="s">
        <v>358</v>
      </c>
      <c r="B326" s="751" t="s">
        <v>2350</v>
      </c>
      <c r="C326" s="752">
        <v>1562</v>
      </c>
      <c r="D326" s="752">
        <f t="shared" si="5"/>
        <v>1562</v>
      </c>
    </row>
    <row r="327" spans="1:4">
      <c r="A327" s="750" t="s">
        <v>362</v>
      </c>
      <c r="B327" s="751" t="s">
        <v>2351</v>
      </c>
      <c r="C327" s="752">
        <v>1649.9522812499999</v>
      </c>
      <c r="D327" s="752">
        <f t="shared" si="5"/>
        <v>1649.9522812499999</v>
      </c>
    </row>
    <row r="328" spans="1:4">
      <c r="A328" s="750" t="s">
        <v>482</v>
      </c>
      <c r="B328" s="751" t="s">
        <v>2352</v>
      </c>
      <c r="C328" s="752">
        <v>3470</v>
      </c>
      <c r="D328" s="752">
        <f t="shared" si="5"/>
        <v>3470</v>
      </c>
    </row>
    <row r="329" spans="1:4">
      <c r="A329" s="750" t="s">
        <v>478</v>
      </c>
      <c r="B329" s="751" t="s">
        <v>2353</v>
      </c>
      <c r="C329" s="752">
        <v>1757</v>
      </c>
      <c r="D329" s="752">
        <f t="shared" si="5"/>
        <v>1757</v>
      </c>
    </row>
    <row r="330" spans="1:4">
      <c r="A330" s="750" t="s">
        <v>470</v>
      </c>
      <c r="B330" s="751" t="s">
        <v>2354</v>
      </c>
      <c r="C330" s="752">
        <v>923</v>
      </c>
      <c r="D330" s="752">
        <f t="shared" si="5"/>
        <v>923</v>
      </c>
    </row>
    <row r="331" spans="1:4">
      <c r="A331" s="750" t="s">
        <v>475</v>
      </c>
      <c r="B331" s="751" t="s">
        <v>2355</v>
      </c>
      <c r="C331" s="752">
        <v>1163</v>
      </c>
      <c r="D331" s="752">
        <f t="shared" si="5"/>
        <v>1163</v>
      </c>
    </row>
    <row r="332" spans="1:4">
      <c r="A332" s="750" t="s">
        <v>2356</v>
      </c>
      <c r="B332" s="751" t="s">
        <v>2357</v>
      </c>
      <c r="C332" s="752">
        <v>417.02090625</v>
      </c>
      <c r="D332" s="752">
        <f t="shared" si="5"/>
        <v>417.02090625</v>
      </c>
    </row>
    <row r="333" spans="1:4">
      <c r="A333" s="750" t="s">
        <v>2358</v>
      </c>
      <c r="B333" s="751" t="s">
        <v>2359</v>
      </c>
      <c r="C333" s="752">
        <v>426.28803749999997</v>
      </c>
      <c r="D333" s="752">
        <f t="shared" si="5"/>
        <v>426.28803749999997</v>
      </c>
    </row>
    <row r="334" spans="1:4">
      <c r="A334" s="750" t="s">
        <v>2360</v>
      </c>
      <c r="B334" s="751" t="s">
        <v>2361</v>
      </c>
      <c r="C334" s="752">
        <v>481</v>
      </c>
      <c r="D334" s="752">
        <f t="shared" si="5"/>
        <v>481</v>
      </c>
    </row>
    <row r="335" spans="1:4">
      <c r="A335" s="750" t="s">
        <v>2362</v>
      </c>
      <c r="B335" s="751" t="s">
        <v>2363</v>
      </c>
      <c r="C335" s="752">
        <v>458.72299687499998</v>
      </c>
      <c r="D335" s="752">
        <f t="shared" si="5"/>
        <v>458.72299687499998</v>
      </c>
    </row>
    <row r="336" spans="1:4">
      <c r="A336" s="750" t="s">
        <v>2364</v>
      </c>
      <c r="B336" s="751" t="s">
        <v>2365</v>
      </c>
      <c r="C336" s="752">
        <v>947.36271093749997</v>
      </c>
      <c r="D336" s="752">
        <f t="shared" si="5"/>
        <v>947.36271093749997</v>
      </c>
    </row>
    <row r="337" spans="1:4">
      <c r="A337" s="750" t="s">
        <v>2366</v>
      </c>
      <c r="B337" s="751" t="s">
        <v>2367</v>
      </c>
      <c r="C337" s="752">
        <v>947.36271093749997</v>
      </c>
      <c r="D337" s="752">
        <f t="shared" si="5"/>
        <v>947.36271093749997</v>
      </c>
    </row>
    <row r="338" spans="1:4">
      <c r="A338" s="750" t="s">
        <v>2368</v>
      </c>
      <c r="B338" s="751" t="s">
        <v>2369</v>
      </c>
      <c r="C338" s="752">
        <v>937.79339062500003</v>
      </c>
      <c r="D338" s="752">
        <f t="shared" si="5"/>
        <v>937.79339062500003</v>
      </c>
    </row>
    <row r="339" spans="1:4">
      <c r="A339" s="750" t="s">
        <v>2370</v>
      </c>
      <c r="B339" s="751" t="s">
        <v>2367</v>
      </c>
      <c r="C339" s="752">
        <v>947.36271093749997</v>
      </c>
      <c r="D339" s="752">
        <f t="shared" si="5"/>
        <v>947.36271093749997</v>
      </c>
    </row>
    <row r="340" spans="1:4">
      <c r="A340" s="750" t="s">
        <v>2371</v>
      </c>
      <c r="B340" s="751" t="s">
        <v>2372</v>
      </c>
      <c r="C340" s="752">
        <v>1018</v>
      </c>
      <c r="D340" s="752">
        <f t="shared" si="5"/>
        <v>1018</v>
      </c>
    </row>
    <row r="341" spans="1:4">
      <c r="A341" s="750" t="s">
        <v>2373</v>
      </c>
      <c r="B341" s="751" t="s">
        <v>2374</v>
      </c>
      <c r="C341" s="752">
        <v>364</v>
      </c>
      <c r="D341" s="752">
        <f t="shared" si="5"/>
        <v>364</v>
      </c>
    </row>
    <row r="342" spans="1:4">
      <c r="A342" s="750" t="s">
        <v>2375</v>
      </c>
      <c r="B342" s="751" t="s">
        <v>2376</v>
      </c>
      <c r="C342" s="752">
        <v>421.65447187500001</v>
      </c>
      <c r="D342" s="752">
        <f t="shared" si="5"/>
        <v>421.65447187500001</v>
      </c>
    </row>
    <row r="343" spans="1:4">
      <c r="A343" s="750" t="s">
        <v>2377</v>
      </c>
      <c r="B343" s="751" t="s">
        <v>2378</v>
      </c>
      <c r="C343" s="752">
        <v>462</v>
      </c>
      <c r="D343" s="752">
        <f t="shared" si="5"/>
        <v>462</v>
      </c>
    </row>
    <row r="344" spans="1:4">
      <c r="A344" s="750" t="s">
        <v>2379</v>
      </c>
      <c r="B344" s="751" t="s">
        <v>2380</v>
      </c>
      <c r="C344" s="752">
        <v>725</v>
      </c>
      <c r="D344" s="752">
        <f t="shared" si="5"/>
        <v>725</v>
      </c>
    </row>
    <row r="345" spans="1:4">
      <c r="A345" s="750" t="s">
        <v>2381</v>
      </c>
      <c r="B345" s="751" t="s">
        <v>2382</v>
      </c>
      <c r="C345" s="752">
        <v>769.17189374999998</v>
      </c>
      <c r="D345" s="752">
        <f t="shared" si="5"/>
        <v>769.17189374999998</v>
      </c>
    </row>
    <row r="346" spans="1:4">
      <c r="A346" s="750" t="s">
        <v>2383</v>
      </c>
      <c r="B346" s="751" t="s">
        <v>2384</v>
      </c>
      <c r="C346" s="752">
        <v>917.44599374999996</v>
      </c>
      <c r="D346" s="752">
        <f t="shared" si="5"/>
        <v>917.44599374999996</v>
      </c>
    </row>
    <row r="347" spans="1:4">
      <c r="A347" s="750" t="s">
        <v>2385</v>
      </c>
      <c r="B347" s="751" t="s">
        <v>2386</v>
      </c>
      <c r="C347" s="752">
        <v>1012.669125</v>
      </c>
      <c r="D347" s="752">
        <f t="shared" si="5"/>
        <v>1012.669125</v>
      </c>
    </row>
    <row r="348" spans="1:4">
      <c r="A348" s="750" t="s">
        <v>2387</v>
      </c>
      <c r="B348" s="751" t="s">
        <v>2388</v>
      </c>
      <c r="C348" s="752">
        <v>3157.8757031250002</v>
      </c>
      <c r="D348" s="752">
        <f t="shared" si="5"/>
        <v>3157.8757031250002</v>
      </c>
    </row>
    <row r="349" spans="1:4">
      <c r="A349" s="750" t="s">
        <v>2389</v>
      </c>
      <c r="B349" s="751" t="s">
        <v>2390</v>
      </c>
      <c r="C349" s="752">
        <v>3157.8757031250002</v>
      </c>
      <c r="D349" s="752">
        <f t="shared" si="5"/>
        <v>3157.8757031250002</v>
      </c>
    </row>
    <row r="350" spans="1:4">
      <c r="A350" s="750" t="s">
        <v>2391</v>
      </c>
      <c r="B350" s="751" t="s">
        <v>2392</v>
      </c>
      <c r="C350" s="752">
        <v>3866.0054062499999</v>
      </c>
      <c r="D350" s="752">
        <f t="shared" si="5"/>
        <v>3866.0054062499999</v>
      </c>
    </row>
    <row r="351" spans="1:4">
      <c r="A351" s="750" t="s">
        <v>2393</v>
      </c>
      <c r="B351" s="751" t="s">
        <v>2394</v>
      </c>
      <c r="C351" s="752">
        <v>3157.8757031250002</v>
      </c>
      <c r="D351" s="752">
        <f t="shared" si="5"/>
        <v>3157.8757031250002</v>
      </c>
    </row>
    <row r="352" spans="1:4">
      <c r="A352" s="750" t="s">
        <v>2395</v>
      </c>
      <c r="B352" s="751" t="s">
        <v>2396</v>
      </c>
      <c r="C352" s="752">
        <v>3866.0054062499999</v>
      </c>
      <c r="D352" s="752">
        <f t="shared" si="5"/>
        <v>3866.0054062499999</v>
      </c>
    </row>
    <row r="353" spans="1:4">
      <c r="A353" s="750" t="s">
        <v>2397</v>
      </c>
      <c r="B353" s="751" t="s">
        <v>2398</v>
      </c>
      <c r="C353" s="752">
        <v>3157.8757031250002</v>
      </c>
      <c r="D353" s="752">
        <f t="shared" si="5"/>
        <v>3157.8757031250002</v>
      </c>
    </row>
    <row r="354" spans="1:4">
      <c r="A354" s="750" t="s">
        <v>2399</v>
      </c>
      <c r="B354" s="751" t="s">
        <v>2400</v>
      </c>
      <c r="C354" s="752">
        <v>3866.0054062499999</v>
      </c>
      <c r="D354" s="752">
        <f t="shared" si="5"/>
        <v>3866.0054062499999</v>
      </c>
    </row>
    <row r="355" spans="1:4">
      <c r="A355" s="750" t="s">
        <v>2401</v>
      </c>
      <c r="B355" s="751" t="s">
        <v>2402</v>
      </c>
      <c r="C355" s="752">
        <v>311</v>
      </c>
      <c r="D355" s="752">
        <f t="shared" si="5"/>
        <v>311</v>
      </c>
    </row>
    <row r="356" spans="1:4">
      <c r="A356" s="750" t="s">
        <v>2403</v>
      </c>
      <c r="B356" s="751" t="s">
        <v>2404</v>
      </c>
      <c r="C356" s="752">
        <v>357.71126624999999</v>
      </c>
      <c r="D356" s="752">
        <f t="shared" si="5"/>
        <v>357.71126624999999</v>
      </c>
    </row>
    <row r="357" spans="1:4">
      <c r="A357" s="750" t="s">
        <v>2405</v>
      </c>
      <c r="B357" s="751" t="s">
        <v>2406</v>
      </c>
      <c r="C357" s="752">
        <v>348.44413500000002</v>
      </c>
      <c r="D357" s="752">
        <f t="shared" si="5"/>
        <v>348.44413500000002</v>
      </c>
    </row>
    <row r="358" spans="1:4">
      <c r="A358" s="750" t="s">
        <v>2407</v>
      </c>
      <c r="B358" s="751" t="s">
        <v>2408</v>
      </c>
      <c r="C358" s="752">
        <v>849.48703124999997</v>
      </c>
      <c r="D358" s="752">
        <f t="shared" si="5"/>
        <v>849.48703124999997</v>
      </c>
    </row>
    <row r="359" spans="1:4">
      <c r="A359" s="750" t="s">
        <v>2409</v>
      </c>
      <c r="B359" s="751" t="s">
        <v>2410</v>
      </c>
      <c r="C359" s="752">
        <v>997.22390625000003</v>
      </c>
      <c r="D359" s="752">
        <f t="shared" si="5"/>
        <v>997.22390625000003</v>
      </c>
    </row>
    <row r="360" spans="1:4">
      <c r="A360" s="750" t="s">
        <v>2411</v>
      </c>
      <c r="B360" s="751" t="s">
        <v>2412</v>
      </c>
      <c r="C360" s="752">
        <v>1501.2752625000001</v>
      </c>
      <c r="D360" s="752">
        <f t="shared" si="5"/>
        <v>1501.2752625000001</v>
      </c>
    </row>
    <row r="361" spans="1:4">
      <c r="A361" s="750" t="s">
        <v>2413</v>
      </c>
      <c r="B361" s="751" t="s">
        <v>2414</v>
      </c>
      <c r="C361" s="752">
        <v>1695.88501875</v>
      </c>
      <c r="D361" s="752">
        <f t="shared" si="5"/>
        <v>1695.88501875</v>
      </c>
    </row>
    <row r="362" spans="1:4">
      <c r="A362" s="750" t="s">
        <v>2415</v>
      </c>
      <c r="B362" s="751" t="s">
        <v>2416</v>
      </c>
      <c r="C362" s="752">
        <v>1519.8095249999999</v>
      </c>
      <c r="D362" s="752">
        <f t="shared" si="5"/>
        <v>1519.8095249999999</v>
      </c>
    </row>
    <row r="363" spans="1:4">
      <c r="A363" s="750" t="s">
        <v>2417</v>
      </c>
      <c r="B363" s="751" t="s">
        <v>2418</v>
      </c>
      <c r="C363" s="752">
        <v>1779.2891999999999</v>
      </c>
      <c r="D363" s="752">
        <f t="shared" si="5"/>
        <v>1779.2891999999999</v>
      </c>
    </row>
    <row r="364" spans="1:4">
      <c r="A364" s="750" t="s">
        <v>2419</v>
      </c>
      <c r="B364" s="751" t="s">
        <v>2420</v>
      </c>
      <c r="C364" s="752">
        <v>1213.99419375</v>
      </c>
      <c r="D364" s="752">
        <f t="shared" si="5"/>
        <v>1213.99419375</v>
      </c>
    </row>
    <row r="365" spans="1:4">
      <c r="A365" s="750" t="s">
        <v>2421</v>
      </c>
      <c r="B365" s="751" t="s">
        <v>2422</v>
      </c>
      <c r="C365" s="752">
        <v>1427.1382125</v>
      </c>
      <c r="D365" s="752">
        <f t="shared" si="5"/>
        <v>1427.1382125</v>
      </c>
    </row>
    <row r="366" spans="1:4">
      <c r="A366" s="750" t="s">
        <v>2423</v>
      </c>
      <c r="B366" s="751" t="s">
        <v>2424</v>
      </c>
      <c r="C366" s="752">
        <v>1251.0627187499999</v>
      </c>
      <c r="D366" s="752">
        <f t="shared" si="5"/>
        <v>1251.0627187499999</v>
      </c>
    </row>
    <row r="367" spans="1:4">
      <c r="A367" s="750" t="s">
        <v>2425</v>
      </c>
      <c r="B367" s="751" t="s">
        <v>2426</v>
      </c>
      <c r="C367" s="752">
        <v>1547.6109187500001</v>
      </c>
      <c r="D367" s="752">
        <f t="shared" si="5"/>
        <v>1547.6109187500001</v>
      </c>
    </row>
    <row r="368" spans="1:4">
      <c r="A368" s="750" t="s">
        <v>2427</v>
      </c>
      <c r="B368" s="751" t="s">
        <v>2428</v>
      </c>
      <c r="C368" s="752">
        <v>454.08943125000002</v>
      </c>
      <c r="D368" s="752">
        <f t="shared" si="5"/>
        <v>454.08943125000002</v>
      </c>
    </row>
    <row r="369" spans="1:4">
      <c r="A369" s="750" t="s">
        <v>2429</v>
      </c>
      <c r="B369" s="751" t="s">
        <v>2430</v>
      </c>
      <c r="C369" s="752">
        <v>333.61672499999997</v>
      </c>
      <c r="D369" s="752">
        <f t="shared" si="5"/>
        <v>333.61672499999997</v>
      </c>
    </row>
    <row r="370" spans="1:4">
      <c r="A370" s="750" t="s">
        <v>2431</v>
      </c>
      <c r="B370" s="751" t="s">
        <v>2432</v>
      </c>
      <c r="C370" s="752">
        <v>963.78165000000001</v>
      </c>
      <c r="D370" s="752">
        <f t="shared" si="5"/>
        <v>963.78165000000001</v>
      </c>
    </row>
    <row r="371" spans="1:4">
      <c r="A371" s="750" t="s">
        <v>2433</v>
      </c>
      <c r="B371" s="751" t="s">
        <v>2434</v>
      </c>
      <c r="C371" s="752">
        <v>1102.7886187500001</v>
      </c>
      <c r="D371" s="752">
        <f t="shared" si="5"/>
        <v>1102.7886187500001</v>
      </c>
    </row>
    <row r="372" spans="1:4">
      <c r="A372" s="750" t="s">
        <v>2435</v>
      </c>
      <c r="B372" s="751" t="s">
        <v>2436</v>
      </c>
      <c r="C372" s="752">
        <v>1010.11730625</v>
      </c>
      <c r="D372" s="752">
        <f t="shared" si="5"/>
        <v>1010.11730625</v>
      </c>
    </row>
    <row r="373" spans="1:4">
      <c r="A373" s="750" t="s">
        <v>2437</v>
      </c>
      <c r="B373" s="751" t="s">
        <v>2438</v>
      </c>
      <c r="C373" s="752">
        <v>1232.5284562500001</v>
      </c>
      <c r="D373" s="752">
        <f t="shared" si="5"/>
        <v>1232.5284562500001</v>
      </c>
    </row>
    <row r="374" spans="1:4">
      <c r="A374" s="750" t="s">
        <v>2439</v>
      </c>
      <c r="B374" s="751" t="s">
        <v>2440</v>
      </c>
      <c r="C374" s="752">
        <v>1288.1312437500001</v>
      </c>
      <c r="D374" s="752">
        <f t="shared" si="5"/>
        <v>1288.1312437500001</v>
      </c>
    </row>
    <row r="375" spans="1:4">
      <c r="A375" s="750" t="s">
        <v>2441</v>
      </c>
      <c r="B375" s="751" t="s">
        <v>2442</v>
      </c>
      <c r="C375" s="752">
        <v>407.75377500000002</v>
      </c>
      <c r="D375" s="752">
        <f t="shared" si="5"/>
        <v>407.75377500000002</v>
      </c>
    </row>
    <row r="376" spans="1:4">
      <c r="A376" s="750" t="s">
        <v>2443</v>
      </c>
      <c r="B376" s="751" t="s">
        <v>2444</v>
      </c>
      <c r="C376" s="752">
        <v>287.28106874999997</v>
      </c>
      <c r="D376" s="752">
        <f t="shared" si="5"/>
        <v>287.28106874999997</v>
      </c>
    </row>
    <row r="377" spans="1:4">
      <c r="A377" s="750" t="s">
        <v>2445</v>
      </c>
      <c r="B377" s="751" t="s">
        <v>2446</v>
      </c>
      <c r="C377" s="752">
        <v>516</v>
      </c>
      <c r="D377" s="752">
        <f t="shared" si="5"/>
        <v>516</v>
      </c>
    </row>
    <row r="378" spans="1:4">
      <c r="A378" s="750" t="s">
        <v>2447</v>
      </c>
      <c r="B378" s="751" t="s">
        <v>2448</v>
      </c>
      <c r="C378" s="752">
        <v>214.997445</v>
      </c>
      <c r="D378" s="752">
        <f t="shared" si="5"/>
        <v>214.997445</v>
      </c>
    </row>
    <row r="379" spans="1:4">
      <c r="A379" s="750" t="s">
        <v>2449</v>
      </c>
      <c r="B379" s="751" t="s">
        <v>2450</v>
      </c>
      <c r="C379" s="752">
        <v>393.85307812500002</v>
      </c>
      <c r="D379" s="752">
        <f t="shared" si="5"/>
        <v>393.85307812500002</v>
      </c>
    </row>
    <row r="380" spans="1:4">
      <c r="A380" s="750" t="s">
        <v>2451</v>
      </c>
      <c r="B380" s="751" t="s">
        <v>2452</v>
      </c>
      <c r="C380" s="752">
        <v>187.19605125000001</v>
      </c>
      <c r="D380" s="752">
        <f t="shared" si="5"/>
        <v>187.19605125000001</v>
      </c>
    </row>
    <row r="381" spans="1:4">
      <c r="A381" s="750" t="s">
        <v>2453</v>
      </c>
      <c r="B381" s="751" t="s">
        <v>2454</v>
      </c>
      <c r="C381" s="752">
        <v>335.47015125000001</v>
      </c>
      <c r="D381" s="752">
        <f t="shared" si="5"/>
        <v>335.47015125000001</v>
      </c>
    </row>
    <row r="382" spans="1:4">
      <c r="A382" s="750" t="s">
        <v>2455</v>
      </c>
      <c r="B382" s="751" t="s">
        <v>2456</v>
      </c>
      <c r="C382" s="752">
        <v>449.455865625</v>
      </c>
      <c r="D382" s="752">
        <f t="shared" si="5"/>
        <v>449.455865625</v>
      </c>
    </row>
    <row r="383" spans="1:4">
      <c r="A383" s="750" t="s">
        <v>2457</v>
      </c>
      <c r="B383" s="751" t="s">
        <v>2458</v>
      </c>
      <c r="C383" s="752">
        <v>472.62369374999997</v>
      </c>
      <c r="D383" s="752">
        <f t="shared" si="5"/>
        <v>472.62369374999997</v>
      </c>
    </row>
    <row r="384" spans="1:4">
      <c r="A384" s="750" t="s">
        <v>2459</v>
      </c>
      <c r="B384" s="751" t="s">
        <v>2460</v>
      </c>
      <c r="C384" s="752">
        <v>732.10336874999996</v>
      </c>
      <c r="D384" s="752">
        <f t="shared" si="5"/>
        <v>732.10336874999996</v>
      </c>
    </row>
    <row r="385" spans="1:4">
      <c r="A385" s="750" t="s">
        <v>2461</v>
      </c>
      <c r="B385" s="751" t="s">
        <v>2462</v>
      </c>
      <c r="C385" s="752">
        <v>389.21951250000001</v>
      </c>
      <c r="D385" s="752">
        <f t="shared" si="5"/>
        <v>389.21951250000001</v>
      </c>
    </row>
    <row r="386" spans="1:4">
      <c r="A386" s="750" t="s">
        <v>2463</v>
      </c>
      <c r="B386" s="751" t="s">
        <v>2464</v>
      </c>
      <c r="C386" s="752">
        <v>815.50755000000004</v>
      </c>
      <c r="D386" s="752">
        <f t="shared" si="5"/>
        <v>815.50755000000004</v>
      </c>
    </row>
    <row r="387" spans="1:4">
      <c r="A387" s="750" t="s">
        <v>2465</v>
      </c>
      <c r="B387" s="751" t="s">
        <v>2466</v>
      </c>
      <c r="C387" s="752">
        <v>852.57607499999995</v>
      </c>
      <c r="D387" s="752">
        <f t="shared" si="5"/>
        <v>852.57607499999995</v>
      </c>
    </row>
    <row r="388" spans="1:4">
      <c r="A388" s="750" t="s">
        <v>2467</v>
      </c>
      <c r="B388" s="751" t="s">
        <v>2468</v>
      </c>
      <c r="C388" s="752">
        <v>843.30894375000003</v>
      </c>
      <c r="D388" s="752">
        <f t="shared" si="5"/>
        <v>843.30894375000003</v>
      </c>
    </row>
    <row r="389" spans="1:4">
      <c r="A389" s="750" t="s">
        <v>2469</v>
      </c>
      <c r="B389" s="751" t="s">
        <v>2470</v>
      </c>
      <c r="C389" s="752">
        <v>1000.850175</v>
      </c>
      <c r="D389" s="752">
        <f t="shared" ref="D389:D403" si="6">C389*(1-$F$2)</f>
        <v>1000.850175</v>
      </c>
    </row>
    <row r="390" spans="1:4">
      <c r="A390" s="750" t="s">
        <v>2471</v>
      </c>
      <c r="B390" s="751" t="s">
        <v>2472</v>
      </c>
      <c r="C390" s="752">
        <v>963.78165000000001</v>
      </c>
      <c r="D390" s="752">
        <f t="shared" si="6"/>
        <v>963.78165000000001</v>
      </c>
    </row>
    <row r="391" spans="1:4">
      <c r="A391" s="750" t="s">
        <v>2473</v>
      </c>
      <c r="B391" s="751" t="s">
        <v>2474</v>
      </c>
      <c r="C391" s="752">
        <v>1288.1312437500001</v>
      </c>
      <c r="D391" s="752">
        <f t="shared" si="6"/>
        <v>1288.1312437500001</v>
      </c>
    </row>
    <row r="392" spans="1:4">
      <c r="A392" s="750" t="s">
        <v>2475</v>
      </c>
      <c r="B392" s="751" t="s">
        <v>2476</v>
      </c>
      <c r="C392" s="752">
        <v>128</v>
      </c>
      <c r="D392" s="752">
        <f t="shared" si="6"/>
        <v>128</v>
      </c>
    </row>
    <row r="393" spans="1:4">
      <c r="A393" s="750" t="s">
        <v>2477</v>
      </c>
      <c r="B393" s="751" t="s">
        <v>2478</v>
      </c>
      <c r="C393" s="752">
        <v>187.19605125000001</v>
      </c>
      <c r="D393" s="752">
        <f t="shared" si="6"/>
        <v>187.19605125000001</v>
      </c>
    </row>
    <row r="394" spans="1:4">
      <c r="A394" s="750" t="s">
        <v>2479</v>
      </c>
      <c r="B394" s="751" t="s">
        <v>2480</v>
      </c>
      <c r="C394" s="752">
        <v>311</v>
      </c>
      <c r="D394" s="752">
        <f t="shared" si="6"/>
        <v>311</v>
      </c>
    </row>
    <row r="395" spans="1:4">
      <c r="A395" s="750" t="s">
        <v>2481</v>
      </c>
      <c r="B395" s="751" t="s">
        <v>2482</v>
      </c>
      <c r="C395" s="752">
        <v>357.71126624999999</v>
      </c>
      <c r="D395" s="752">
        <f t="shared" si="6"/>
        <v>357.71126624999999</v>
      </c>
    </row>
    <row r="396" spans="1:4">
      <c r="A396" s="750" t="s">
        <v>2483</v>
      </c>
      <c r="B396" s="751" t="s">
        <v>2484</v>
      </c>
      <c r="C396" s="752">
        <v>400</v>
      </c>
      <c r="D396" s="752">
        <f t="shared" si="6"/>
        <v>400</v>
      </c>
    </row>
    <row r="397" spans="1:4">
      <c r="A397" s="750" t="s">
        <v>2485</v>
      </c>
      <c r="B397" s="751" t="s">
        <v>2486</v>
      </c>
      <c r="C397" s="752">
        <v>384.58594687499999</v>
      </c>
      <c r="D397" s="752">
        <f t="shared" si="6"/>
        <v>384.58594687499999</v>
      </c>
    </row>
    <row r="398" spans="1:4">
      <c r="A398" s="750" t="s">
        <v>2487</v>
      </c>
      <c r="B398" s="751" t="s">
        <v>2488</v>
      </c>
      <c r="C398" s="752">
        <v>449.455865625</v>
      </c>
      <c r="D398" s="752">
        <f t="shared" si="6"/>
        <v>449.455865625</v>
      </c>
    </row>
    <row r="399" spans="1:4">
      <c r="A399" s="750" t="s">
        <v>2489</v>
      </c>
      <c r="B399" s="751" t="s">
        <v>2490</v>
      </c>
      <c r="C399" s="752">
        <v>641</v>
      </c>
      <c r="D399" s="752">
        <f t="shared" si="6"/>
        <v>641</v>
      </c>
    </row>
    <row r="400" spans="1:4">
      <c r="A400" s="750" t="s">
        <v>2491</v>
      </c>
      <c r="B400" s="751" t="s">
        <v>2492</v>
      </c>
      <c r="C400" s="752">
        <v>716</v>
      </c>
      <c r="D400" s="752">
        <f t="shared" si="6"/>
        <v>716</v>
      </c>
    </row>
    <row r="401" spans="1:4">
      <c r="A401" s="750" t="s">
        <v>2493</v>
      </c>
      <c r="B401" s="751" t="s">
        <v>2494</v>
      </c>
      <c r="C401" s="752">
        <v>895</v>
      </c>
      <c r="D401" s="752">
        <f t="shared" si="6"/>
        <v>895</v>
      </c>
    </row>
    <row r="402" spans="1:4">
      <c r="A402" s="750" t="s">
        <v>2495</v>
      </c>
      <c r="B402" s="751" t="s">
        <v>2496</v>
      </c>
      <c r="C402" s="752">
        <v>963.78165000000001</v>
      </c>
      <c r="D402" s="752">
        <f t="shared" si="6"/>
        <v>963.78165000000001</v>
      </c>
    </row>
    <row r="403" spans="1:4">
      <c r="A403" s="755" t="s">
        <v>2497</v>
      </c>
      <c r="B403" s="756" t="s">
        <v>2498</v>
      </c>
      <c r="C403" s="757">
        <v>1176.9256687500001</v>
      </c>
      <c r="D403" s="752">
        <f t="shared" si="6"/>
        <v>1176.9256687500001</v>
      </c>
    </row>
  </sheetData>
  <mergeCells count="1">
    <mergeCell ref="E1:F1"/>
  </mergeCells>
  <hyperlinks>
    <hyperlink ref="E1" location="Меню!A1" display="Главное меню"/>
  </hyperlinks>
  <pageMargins left="0.70833333333333304" right="0.70833333333333304" top="0.74791666666666701" bottom="0.74791666666666701" header="0.511811023622047" footer="0.511811023622047"/>
  <pageSetup paperSize="9" fitToHeight="10" orientation="portrait" horizontalDpi="300" verticalDpi="30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MJ19"/>
  <sheetViews>
    <sheetView topLeftCell="A13" zoomScale="70" zoomScaleNormal="70" workbookViewId="0">
      <pane xSplit="3" topLeftCell="D1" activePane="topRight" state="frozen"/>
      <selection pane="topRight"/>
    </sheetView>
  </sheetViews>
  <sheetFormatPr defaultColWidth="9.140625" defaultRowHeight="15.75"/>
  <cols>
    <col min="1" max="1" width="3.28515625" style="358" customWidth="1"/>
    <col min="2" max="2" width="17.5703125" style="358" customWidth="1"/>
    <col min="3" max="3" width="25" style="358" customWidth="1"/>
    <col min="4" max="4" width="43.140625" style="358" customWidth="1"/>
    <col min="5" max="5" width="23.42578125" style="358" customWidth="1"/>
    <col min="6" max="6" width="21.7109375" style="358" customWidth="1"/>
    <col min="7" max="7" width="19.28515625" style="358" customWidth="1"/>
    <col min="8" max="9" width="14.7109375" style="358" customWidth="1"/>
    <col min="10" max="10" width="14.28515625" style="762" customWidth="1"/>
    <col min="11" max="11" width="12" style="358" customWidth="1"/>
    <col min="12" max="12" width="13" style="358" customWidth="1"/>
    <col min="13" max="13" width="11" style="358" customWidth="1"/>
    <col min="14" max="15" width="11.28515625" style="358" customWidth="1"/>
    <col min="16" max="16" width="14.42578125" style="358" customWidth="1"/>
    <col min="17" max="21" width="9.140625" style="358"/>
    <col min="22" max="22" width="10.7109375" style="358" customWidth="1"/>
    <col min="23" max="1024" width="9.140625" style="358"/>
  </cols>
  <sheetData>
    <row r="1" spans="2:13" ht="16.5" thickBot="1"/>
    <row r="2" spans="2:13" ht="30" customHeight="1" thickBot="1">
      <c r="B2" s="1344"/>
      <c r="C2" s="1344"/>
      <c r="D2" s="1345" t="s">
        <v>95</v>
      </c>
      <c r="E2" s="1345"/>
      <c r="F2" s="1345"/>
      <c r="G2" s="1345"/>
      <c r="H2" s="1345"/>
      <c r="I2" s="1345"/>
      <c r="J2" s="760"/>
      <c r="K2" s="656" t="s">
        <v>65</v>
      </c>
    </row>
    <row r="3" spans="2:13" ht="30" customHeight="1" thickBot="1">
      <c r="B3" s="1344"/>
      <c r="C3" s="1344"/>
      <c r="D3" s="1345"/>
      <c r="E3" s="1345"/>
      <c r="F3" s="1345"/>
      <c r="G3" s="1345"/>
      <c r="H3" s="1345"/>
      <c r="I3" s="1345"/>
      <c r="J3" s="760"/>
      <c r="K3" s="761" t="s">
        <v>66</v>
      </c>
    </row>
    <row r="4" spans="2:13" ht="16.5" thickBot="1">
      <c r="K4" s="763"/>
      <c r="L4" s="764">
        <v>0</v>
      </c>
      <c r="M4" s="763"/>
    </row>
    <row r="5" spans="2:13" ht="60.75" customHeight="1" thickBot="1">
      <c r="B5" s="765" t="s">
        <v>67</v>
      </c>
      <c r="C5" s="766" t="s">
        <v>68</v>
      </c>
      <c r="D5" s="766" t="s">
        <v>96</v>
      </c>
      <c r="E5" s="766" t="s">
        <v>97</v>
      </c>
      <c r="F5" s="766" t="s">
        <v>70</v>
      </c>
      <c r="G5" s="767" t="s">
        <v>98</v>
      </c>
      <c r="H5" s="767" t="s">
        <v>71</v>
      </c>
      <c r="I5" s="768" t="s">
        <v>72</v>
      </c>
      <c r="J5" s="769"/>
    </row>
    <row r="6" spans="2:13" ht="16.5" customHeight="1" thickBot="1">
      <c r="B6" s="770"/>
      <c r="C6" s="771"/>
      <c r="D6" s="771"/>
      <c r="E6" s="771"/>
      <c r="F6" s="771"/>
      <c r="G6" s="771"/>
      <c r="H6" s="771"/>
      <c r="I6" s="771"/>
      <c r="J6" s="772"/>
    </row>
    <row r="7" spans="2:13" s="779" customFormat="1" ht="94.5" customHeight="1" thickBot="1">
      <c r="B7" s="773"/>
      <c r="C7" s="774" t="s">
        <v>99</v>
      </c>
      <c r="D7" s="775" t="s">
        <v>100</v>
      </c>
      <c r="E7" s="1346" t="s">
        <v>101</v>
      </c>
      <c r="F7" s="1346" t="s">
        <v>102</v>
      </c>
      <c r="G7" s="775" t="s">
        <v>103</v>
      </c>
      <c r="H7" s="776">
        <v>1123</v>
      </c>
      <c r="I7" s="777">
        <f>H7*(1-$L$4)</f>
        <v>1123</v>
      </c>
      <c r="J7" s="778"/>
      <c r="M7" s="780"/>
    </row>
    <row r="8" spans="2:13" s="779" customFormat="1" ht="80.25" customHeight="1" thickBot="1">
      <c r="B8" s="781"/>
      <c r="C8" s="782" t="s">
        <v>104</v>
      </c>
      <c r="D8" s="783" t="s">
        <v>105</v>
      </c>
      <c r="E8" s="1346"/>
      <c r="F8" s="1346"/>
      <c r="G8" s="783" t="s">
        <v>106</v>
      </c>
      <c r="H8" s="784">
        <v>1306</v>
      </c>
      <c r="I8" s="785">
        <f>H8*(1-$L$4)</f>
        <v>1306</v>
      </c>
      <c r="J8" s="786"/>
    </row>
    <row r="9" spans="2:13" s="779" customFormat="1" ht="16.5" thickBot="1">
      <c r="B9" s="787"/>
      <c r="C9" s="788"/>
      <c r="D9" s="788"/>
      <c r="E9" s="788"/>
      <c r="F9" s="788"/>
      <c r="G9" s="788"/>
      <c r="H9" s="788"/>
      <c r="I9" s="788"/>
      <c r="J9" s="789"/>
    </row>
    <row r="10" spans="2:13" s="779" customFormat="1" ht="95.25" customHeight="1" thickBot="1">
      <c r="B10" s="773"/>
      <c r="C10" s="774" t="s">
        <v>107</v>
      </c>
      <c r="D10" s="775" t="s">
        <v>108</v>
      </c>
      <c r="E10" s="1346" t="s">
        <v>101</v>
      </c>
      <c r="F10" s="1346" t="s">
        <v>109</v>
      </c>
      <c r="G10" s="1346" t="s">
        <v>110</v>
      </c>
      <c r="H10" s="790">
        <v>1656</v>
      </c>
      <c r="I10" s="777">
        <f t="shared" ref="I10:I15" si="0">H10*(1-$L$4)</f>
        <v>1656</v>
      </c>
      <c r="J10" s="786"/>
    </row>
    <row r="11" spans="2:13" s="779" customFormat="1" ht="95.25" customHeight="1" thickBot="1">
      <c r="B11" s="791"/>
      <c r="C11" s="792" t="s">
        <v>111</v>
      </c>
      <c r="D11" s="793" t="s">
        <v>112</v>
      </c>
      <c r="E11" s="1346"/>
      <c r="F11" s="1346"/>
      <c r="G11" s="1346"/>
      <c r="H11" s="794">
        <v>1656</v>
      </c>
      <c r="I11" s="795">
        <f t="shared" si="0"/>
        <v>1656</v>
      </c>
      <c r="J11" s="786"/>
    </row>
    <row r="12" spans="2:13" s="779" customFormat="1" ht="95.25" customHeight="1" thickBot="1">
      <c r="B12" s="791"/>
      <c r="C12" s="792" t="s">
        <v>113</v>
      </c>
      <c r="D12" s="793" t="s">
        <v>114</v>
      </c>
      <c r="E12" s="1346"/>
      <c r="F12" s="1346"/>
      <c r="G12" s="1346"/>
      <c r="H12" s="794">
        <v>1713</v>
      </c>
      <c r="I12" s="795">
        <f t="shared" si="0"/>
        <v>1713</v>
      </c>
      <c r="J12" s="786"/>
    </row>
    <row r="13" spans="2:13" s="779" customFormat="1" ht="95.25" customHeight="1" thickBot="1">
      <c r="B13" s="791"/>
      <c r="C13" s="796" t="s">
        <v>115</v>
      </c>
      <c r="D13" s="793" t="s">
        <v>116</v>
      </c>
      <c r="E13" s="1346"/>
      <c r="F13" s="1346"/>
      <c r="G13" s="1346"/>
      <c r="H13" s="794">
        <v>1737</v>
      </c>
      <c r="I13" s="795">
        <f t="shared" si="0"/>
        <v>1737</v>
      </c>
      <c r="J13" s="786"/>
    </row>
    <row r="14" spans="2:13" s="779" customFormat="1" ht="95.25" customHeight="1" thickBot="1">
      <c r="B14" s="791"/>
      <c r="C14" s="796" t="s">
        <v>117</v>
      </c>
      <c r="D14" s="793" t="s">
        <v>118</v>
      </c>
      <c r="E14" s="1346"/>
      <c r="F14" s="1346"/>
      <c r="G14" s="1346"/>
      <c r="H14" s="794">
        <v>1737</v>
      </c>
      <c r="I14" s="795">
        <f t="shared" si="0"/>
        <v>1737</v>
      </c>
      <c r="J14" s="786"/>
    </row>
    <row r="15" spans="2:13" s="779" customFormat="1" ht="95.25" customHeight="1" thickBot="1">
      <c r="B15" s="781"/>
      <c r="C15" s="797" t="s">
        <v>119</v>
      </c>
      <c r="D15" s="798" t="s">
        <v>120</v>
      </c>
      <c r="E15" s="1346"/>
      <c r="F15" s="1346"/>
      <c r="G15" s="1346"/>
      <c r="H15" s="799">
        <v>1713</v>
      </c>
      <c r="I15" s="785">
        <f t="shared" si="0"/>
        <v>1713</v>
      </c>
      <c r="J15" s="786"/>
    </row>
    <row r="16" spans="2:13" s="779" customFormat="1" ht="16.5" thickBot="1">
      <c r="B16" s="800"/>
      <c r="C16" s="801"/>
      <c r="D16" s="801"/>
      <c r="E16" s="801"/>
      <c r="F16" s="801"/>
      <c r="G16" s="801"/>
      <c r="H16" s="801"/>
      <c r="I16" s="801"/>
      <c r="J16" s="789"/>
    </row>
    <row r="17" spans="2:10" s="779" customFormat="1" ht="122.25" customHeight="1">
      <c r="B17" s="773"/>
      <c r="C17" s="802" t="s">
        <v>121</v>
      </c>
      <c r="D17" s="1341" t="s">
        <v>122</v>
      </c>
      <c r="E17" s="1341"/>
      <c r="F17" s="775" t="s">
        <v>123</v>
      </c>
      <c r="G17" s="775" t="s">
        <v>124</v>
      </c>
      <c r="H17" s="790">
        <v>2886</v>
      </c>
      <c r="I17" s="777">
        <f>H17*(1-$L$4)</f>
        <v>2886</v>
      </c>
      <c r="J17" s="786"/>
    </row>
    <row r="18" spans="2:10" s="779" customFormat="1" ht="122.25" customHeight="1">
      <c r="B18" s="791"/>
      <c r="C18" s="796" t="s">
        <v>125</v>
      </c>
      <c r="D18" s="1342" t="s">
        <v>126</v>
      </c>
      <c r="E18" s="1342"/>
      <c r="F18" s="793" t="s">
        <v>123</v>
      </c>
      <c r="G18" s="793" t="s">
        <v>124</v>
      </c>
      <c r="H18" s="794">
        <v>2998</v>
      </c>
      <c r="I18" s="795">
        <f>H18*(1-$L$4)</f>
        <v>2998</v>
      </c>
      <c r="J18" s="786"/>
    </row>
    <row r="19" spans="2:10" s="779" customFormat="1" ht="122.25" customHeight="1" thickBot="1">
      <c r="B19" s="781"/>
      <c r="C19" s="797" t="s">
        <v>127</v>
      </c>
      <c r="D19" s="1343" t="s">
        <v>128</v>
      </c>
      <c r="E19" s="1343"/>
      <c r="F19" s="783" t="s">
        <v>123</v>
      </c>
      <c r="G19" s="783" t="s">
        <v>124</v>
      </c>
      <c r="H19" s="799">
        <v>3079</v>
      </c>
      <c r="I19" s="785">
        <f>H19*(1-$L$4)</f>
        <v>3079</v>
      </c>
      <c r="J19" s="786"/>
    </row>
  </sheetData>
  <mergeCells count="10">
    <mergeCell ref="D17:E17"/>
    <mergeCell ref="D18:E18"/>
    <mergeCell ref="D19:E19"/>
    <mergeCell ref="B2:C3"/>
    <mergeCell ref="D2:I3"/>
    <mergeCell ref="E7:E8"/>
    <mergeCell ref="F7:F8"/>
    <mergeCell ref="E10:E15"/>
    <mergeCell ref="F10:F15"/>
    <mergeCell ref="G10:G15"/>
  </mergeCells>
  <hyperlinks>
    <hyperlink ref="K2" location="Меню!A1" display="Главное меню"/>
  </hyperlinks>
  <pageMargins left="0.70833333333333304" right="0.70833333333333304" top="0.74791666666666701" bottom="0.74791666666666701" header="0.511811023622047" footer="0.511811023622047"/>
  <pageSetup paperSize="9" scale="65" orientation="landscape"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46C0A"/>
  </sheetPr>
  <dimension ref="A2:AMJ85"/>
  <sheetViews>
    <sheetView topLeftCell="A13" zoomScale="93" zoomScaleNormal="93" workbookViewId="0">
      <selection activeCell="M3" sqref="M3:N3"/>
    </sheetView>
  </sheetViews>
  <sheetFormatPr defaultColWidth="9.140625" defaultRowHeight="15"/>
  <cols>
    <col min="1" max="1" width="8.7109375" style="804" customWidth="1"/>
    <col min="2" max="2" width="29.85546875" style="807" customWidth="1"/>
    <col min="3" max="3" width="16.5703125" style="808" customWidth="1"/>
    <col min="4" max="4" width="32.42578125" style="808" customWidth="1"/>
    <col min="5" max="5" width="41.140625" style="808" customWidth="1"/>
    <col min="6" max="6" width="22" style="808" customWidth="1"/>
    <col min="7" max="7" width="24.28515625" style="808" customWidth="1"/>
    <col min="8" max="8" width="17.5703125" style="808" customWidth="1"/>
    <col min="9" max="9" width="17.85546875" style="808" customWidth="1"/>
    <col min="10" max="10" width="11.5703125" style="804" customWidth="1"/>
    <col min="11" max="11" width="12.5703125" style="804" customWidth="1"/>
    <col min="12" max="12" width="12" style="804" customWidth="1"/>
    <col min="13" max="13" width="11" style="804" customWidth="1"/>
    <col min="14" max="14" width="14.140625" style="804" customWidth="1"/>
    <col min="15" max="18" width="9.140625" style="804"/>
    <col min="19" max="19" width="10.7109375" style="804" customWidth="1"/>
    <col min="20" max="1023" width="9.140625" style="804"/>
    <col min="1024" max="1024" width="11.5703125" style="804" customWidth="1"/>
    <col min="1025" max="16384" width="9.140625" style="703"/>
  </cols>
  <sheetData>
    <row r="2" spans="2:14" ht="59.25" customHeight="1">
      <c r="B2" s="1355"/>
      <c r="C2" s="1355"/>
      <c r="D2" s="1355"/>
      <c r="E2" s="1356" t="s">
        <v>3076</v>
      </c>
      <c r="F2" s="1356"/>
      <c r="G2" s="1356"/>
      <c r="H2" s="1356"/>
      <c r="I2" s="1356"/>
      <c r="J2" s="1356"/>
      <c r="L2" s="805"/>
      <c r="M2" s="806"/>
      <c r="N2" s="806"/>
    </row>
    <row r="3" spans="2:14" ht="36.75" customHeight="1">
      <c r="B3" s="1355"/>
      <c r="C3" s="1355"/>
      <c r="D3" s="1355"/>
      <c r="E3" s="1356"/>
      <c r="F3" s="1356"/>
      <c r="G3" s="1356"/>
      <c r="H3" s="1356"/>
      <c r="I3" s="1356"/>
      <c r="J3" s="1356"/>
      <c r="L3" s="805"/>
      <c r="M3" s="1357" t="s">
        <v>65</v>
      </c>
      <c r="N3" s="1357"/>
    </row>
    <row r="4" spans="2:14" ht="26.25" customHeight="1">
      <c r="L4" s="1358" t="s">
        <v>66</v>
      </c>
      <c r="M4" s="1358"/>
      <c r="N4" s="809">
        <v>0</v>
      </c>
    </row>
    <row r="5" spans="2:14" ht="12" customHeight="1" thickBot="1"/>
    <row r="6" spans="2:14" s="813" customFormat="1" ht="64.5" thickBot="1">
      <c r="B6" s="810" t="s">
        <v>67</v>
      </c>
      <c r="C6" s="811" t="s">
        <v>68</v>
      </c>
      <c r="D6" s="811" t="s">
        <v>96</v>
      </c>
      <c r="E6" s="811" t="s">
        <v>97</v>
      </c>
      <c r="F6" s="811" t="s">
        <v>70</v>
      </c>
      <c r="G6" s="811" t="s">
        <v>98</v>
      </c>
      <c r="H6" s="811" t="s">
        <v>3077</v>
      </c>
      <c r="I6" s="812" t="str">
        <f>CONCATENATE("Дилерская цена, Евро ",K4*100,"%")</f>
        <v>Дилерская цена, Евро 0%</v>
      </c>
    </row>
    <row r="7" spans="2:14" s="813" customFormat="1" ht="21.75" customHeight="1" thickBot="1">
      <c r="B7" s="1352" t="s">
        <v>3078</v>
      </c>
      <c r="C7" s="1352"/>
      <c r="D7" s="1352"/>
      <c r="E7" s="1352"/>
      <c r="F7" s="1352"/>
      <c r="G7" s="1352"/>
      <c r="H7" s="1352"/>
      <c r="I7" s="1352"/>
    </row>
    <row r="8" spans="2:14" s="813" customFormat="1" ht="125.25" customHeight="1">
      <c r="B8" s="814"/>
      <c r="C8" s="815" t="s">
        <v>3079</v>
      </c>
      <c r="D8" s="816" t="s">
        <v>3080</v>
      </c>
      <c r="E8" s="815" t="s">
        <v>3081</v>
      </c>
      <c r="F8" s="815" t="s">
        <v>3082</v>
      </c>
      <c r="G8" s="815" t="s">
        <v>3083</v>
      </c>
      <c r="H8" s="815">
        <v>1503</v>
      </c>
      <c r="I8" s="817">
        <f>H8*(1-$N$4)</f>
        <v>1503</v>
      </c>
    </row>
    <row r="9" spans="2:14" s="813" customFormat="1" ht="140.25" customHeight="1">
      <c r="B9" s="818"/>
      <c r="C9" s="816" t="s">
        <v>3084</v>
      </c>
      <c r="D9" s="816" t="s">
        <v>3085</v>
      </c>
      <c r="E9" s="816" t="s">
        <v>3086</v>
      </c>
      <c r="F9" s="816" t="s">
        <v>3082</v>
      </c>
      <c r="G9" s="816" t="s">
        <v>3083</v>
      </c>
      <c r="H9" s="816">
        <v>1747</v>
      </c>
      <c r="I9" s="819">
        <f>H9*(1-$N$4)</f>
        <v>1747</v>
      </c>
    </row>
    <row r="10" spans="2:14" s="813" customFormat="1" ht="128.25" customHeight="1">
      <c r="B10" s="818"/>
      <c r="C10" s="816" t="s">
        <v>3087</v>
      </c>
      <c r="D10" s="820" t="s">
        <v>3088</v>
      </c>
      <c r="E10" s="816" t="s">
        <v>3089</v>
      </c>
      <c r="F10" s="816" t="s">
        <v>3090</v>
      </c>
      <c r="G10" s="816" t="s">
        <v>3091</v>
      </c>
      <c r="H10" s="816">
        <v>1642</v>
      </c>
      <c r="I10" s="819">
        <f>H10*(1-$N$4)</f>
        <v>1642</v>
      </c>
    </row>
    <row r="11" spans="2:14" s="813" customFormat="1" ht="131.25" customHeight="1" thickBot="1">
      <c r="B11" s="821"/>
      <c r="C11" s="820" t="s">
        <v>3092</v>
      </c>
      <c r="D11" s="820" t="s">
        <v>3093</v>
      </c>
      <c r="E11" s="820" t="s">
        <v>3094</v>
      </c>
      <c r="F11" s="820" t="s">
        <v>3090</v>
      </c>
      <c r="G11" s="820" t="s">
        <v>3091</v>
      </c>
      <c r="H11" s="820">
        <v>1886</v>
      </c>
      <c r="I11" s="822">
        <f>H11*(1-$N$4)</f>
        <v>1886</v>
      </c>
    </row>
    <row r="12" spans="2:14" s="813" customFormat="1" ht="29.25" customHeight="1" thickBot="1">
      <c r="B12" s="1352" t="s">
        <v>3095</v>
      </c>
      <c r="C12" s="1352"/>
      <c r="D12" s="1352"/>
      <c r="E12" s="1352"/>
      <c r="F12" s="1352"/>
      <c r="G12" s="1352"/>
      <c r="H12" s="1352"/>
      <c r="I12" s="1352"/>
    </row>
    <row r="13" spans="2:14" s="813" customFormat="1" ht="154.5" customHeight="1">
      <c r="B13" s="814"/>
      <c r="C13" s="815" t="s">
        <v>3096</v>
      </c>
      <c r="D13" s="815" t="s">
        <v>3097</v>
      </c>
      <c r="E13" s="815" t="s">
        <v>3098</v>
      </c>
      <c r="F13" s="815" t="s">
        <v>3099</v>
      </c>
      <c r="G13" s="815" t="s">
        <v>3100</v>
      </c>
      <c r="H13" s="815">
        <v>2265</v>
      </c>
      <c r="I13" s="817">
        <f t="shared" ref="I13:I21" si="0">H13*(1-$N$4)</f>
        <v>2265</v>
      </c>
    </row>
    <row r="14" spans="2:14" s="813" customFormat="1" ht="140.25" customHeight="1">
      <c r="B14" s="818"/>
      <c r="C14" s="816" t="s">
        <v>3101</v>
      </c>
      <c r="D14" s="816" t="s">
        <v>3102</v>
      </c>
      <c r="E14" s="815" t="s">
        <v>3103</v>
      </c>
      <c r="F14" s="816" t="s">
        <v>3099</v>
      </c>
      <c r="G14" s="816" t="s">
        <v>3100</v>
      </c>
      <c r="H14" s="816">
        <v>2510</v>
      </c>
      <c r="I14" s="819">
        <f t="shared" si="0"/>
        <v>2510</v>
      </c>
    </row>
    <row r="15" spans="2:14" s="813" customFormat="1" ht="136.5" customHeight="1">
      <c r="B15" s="818"/>
      <c r="C15" s="816" t="s">
        <v>3104</v>
      </c>
      <c r="D15" s="816" t="s">
        <v>3105</v>
      </c>
      <c r="E15" s="816" t="s">
        <v>3106</v>
      </c>
      <c r="F15" s="1351" t="s">
        <v>3099</v>
      </c>
      <c r="G15" s="816" t="s">
        <v>3107</v>
      </c>
      <c r="H15" s="816">
        <v>2053</v>
      </c>
      <c r="I15" s="819">
        <f t="shared" si="0"/>
        <v>2053</v>
      </c>
    </row>
    <row r="16" spans="2:14" s="813" customFormat="1" ht="161.25" customHeight="1">
      <c r="B16" s="818"/>
      <c r="C16" s="816" t="s">
        <v>3108</v>
      </c>
      <c r="D16" s="815" t="s">
        <v>3109</v>
      </c>
      <c r="E16" s="816" t="s">
        <v>3098</v>
      </c>
      <c r="F16" s="1351"/>
      <c r="G16" s="1351" t="s">
        <v>3100</v>
      </c>
      <c r="H16" s="816">
        <v>2307</v>
      </c>
      <c r="I16" s="819">
        <f t="shared" si="0"/>
        <v>2307</v>
      </c>
    </row>
    <row r="17" spans="2:14" s="813" customFormat="1" ht="152.25" customHeight="1">
      <c r="B17" s="818"/>
      <c r="C17" s="816" t="s">
        <v>3110</v>
      </c>
      <c r="D17" s="815" t="s">
        <v>3111</v>
      </c>
      <c r="E17" s="816" t="s">
        <v>3103</v>
      </c>
      <c r="F17" s="1351"/>
      <c r="G17" s="1351"/>
      <c r="H17" s="816">
        <v>2363</v>
      </c>
      <c r="I17" s="819">
        <f t="shared" si="0"/>
        <v>2363</v>
      </c>
    </row>
    <row r="18" spans="2:14" s="813" customFormat="1" ht="168.75" customHeight="1">
      <c r="B18" s="818"/>
      <c r="C18" s="816" t="s">
        <v>3112</v>
      </c>
      <c r="D18" s="816" t="s">
        <v>3113</v>
      </c>
      <c r="E18" s="816" t="s">
        <v>3114</v>
      </c>
      <c r="F18" s="816" t="s">
        <v>3115</v>
      </c>
      <c r="G18" s="1351" t="s">
        <v>3100</v>
      </c>
      <c r="H18" s="816">
        <v>2367</v>
      </c>
      <c r="I18" s="819">
        <f t="shared" si="0"/>
        <v>2367</v>
      </c>
    </row>
    <row r="19" spans="2:14" s="813" customFormat="1" ht="176.25" customHeight="1">
      <c r="B19" s="818"/>
      <c r="C19" s="816" t="s">
        <v>3116</v>
      </c>
      <c r="D19" s="816" t="s">
        <v>3117</v>
      </c>
      <c r="E19" s="816" t="s">
        <v>3118</v>
      </c>
      <c r="F19" s="816" t="s">
        <v>3115</v>
      </c>
      <c r="G19" s="1351"/>
      <c r="H19" s="816">
        <v>2457</v>
      </c>
      <c r="I19" s="819">
        <f t="shared" si="0"/>
        <v>2457</v>
      </c>
    </row>
    <row r="20" spans="2:14" s="813" customFormat="1" ht="176.25" customHeight="1">
      <c r="B20" s="818"/>
      <c r="C20" s="816" t="s">
        <v>3119</v>
      </c>
      <c r="D20" s="816" t="s">
        <v>3120</v>
      </c>
      <c r="E20" s="816" t="s">
        <v>3114</v>
      </c>
      <c r="F20" s="816" t="s">
        <v>3115</v>
      </c>
      <c r="G20" s="1351" t="s">
        <v>3100</v>
      </c>
      <c r="H20" s="816">
        <v>2367</v>
      </c>
      <c r="I20" s="819">
        <f t="shared" si="0"/>
        <v>2367</v>
      </c>
    </row>
    <row r="21" spans="2:14" s="813" customFormat="1" ht="184.5" customHeight="1" thickBot="1">
      <c r="B21" s="818"/>
      <c r="C21" s="816" t="s">
        <v>3121</v>
      </c>
      <c r="D21" s="816" t="s">
        <v>3122</v>
      </c>
      <c r="E21" s="816" t="s">
        <v>3118</v>
      </c>
      <c r="F21" s="816" t="s">
        <v>3115</v>
      </c>
      <c r="G21" s="1351"/>
      <c r="H21" s="816">
        <v>2457</v>
      </c>
      <c r="I21" s="819">
        <f t="shared" si="0"/>
        <v>2457</v>
      </c>
    </row>
    <row r="22" spans="2:14" s="813" customFormat="1" ht="23.25" customHeight="1" thickBot="1">
      <c r="B22" s="1352" t="s">
        <v>3123</v>
      </c>
      <c r="C22" s="1352"/>
      <c r="D22" s="1352"/>
      <c r="E22" s="1352"/>
      <c r="F22" s="1352"/>
      <c r="G22" s="1352"/>
      <c r="H22" s="1352"/>
      <c r="I22" s="1352"/>
    </row>
    <row r="23" spans="2:14" s="813" customFormat="1" ht="90.75" customHeight="1" thickBot="1">
      <c r="B23" s="1354"/>
      <c r="C23" s="816" t="s">
        <v>3124</v>
      </c>
      <c r="D23" s="1351" t="s">
        <v>3125</v>
      </c>
      <c r="E23" s="1351"/>
      <c r="F23" s="816" t="s">
        <v>3126</v>
      </c>
      <c r="G23" s="816" t="s">
        <v>3127</v>
      </c>
      <c r="H23" s="816">
        <v>3713</v>
      </c>
      <c r="I23" s="819">
        <f>H23*(1-$N$4)</f>
        <v>3713</v>
      </c>
      <c r="J23" s="1350" t="s">
        <v>3128</v>
      </c>
      <c r="K23" s="1350"/>
      <c r="L23" s="1350"/>
      <c r="M23" s="1350"/>
      <c r="N23" s="1350"/>
    </row>
    <row r="24" spans="2:14" s="813" customFormat="1" ht="96.75" customHeight="1" thickBot="1">
      <c r="B24" s="1354"/>
      <c r="C24" s="816" t="s">
        <v>3129</v>
      </c>
      <c r="D24" s="1351" t="s">
        <v>3130</v>
      </c>
      <c r="E24" s="1351"/>
      <c r="F24" s="816" t="s">
        <v>3126</v>
      </c>
      <c r="G24" s="816" t="s">
        <v>3127</v>
      </c>
      <c r="H24" s="816">
        <v>4195</v>
      </c>
      <c r="I24" s="819">
        <f>H24*(1-$N$4)</f>
        <v>4195</v>
      </c>
      <c r="J24" s="1350"/>
      <c r="K24" s="1350"/>
      <c r="L24" s="1350"/>
      <c r="M24" s="1350"/>
      <c r="N24" s="1350"/>
    </row>
    <row r="25" spans="2:14" s="823" customFormat="1" ht="29.25" customHeight="1" thickBot="1">
      <c r="B25" s="1352" t="s">
        <v>13</v>
      </c>
      <c r="C25" s="1352"/>
      <c r="D25" s="1352"/>
      <c r="E25" s="1352"/>
      <c r="F25" s="1352"/>
      <c r="G25" s="1352"/>
      <c r="H25" s="1352"/>
      <c r="I25" s="1352"/>
    </row>
    <row r="26" spans="2:14" s="813" customFormat="1" ht="279.75" customHeight="1" thickBot="1">
      <c r="B26" s="824"/>
      <c r="C26" s="825" t="s">
        <v>3131</v>
      </c>
      <c r="D26" s="825" t="s">
        <v>3132</v>
      </c>
      <c r="E26" s="825" t="s">
        <v>3133</v>
      </c>
      <c r="F26" s="825" t="s">
        <v>3134</v>
      </c>
      <c r="G26" s="825" t="s">
        <v>3135</v>
      </c>
      <c r="H26" s="825">
        <v>14847</v>
      </c>
      <c r="I26" s="826">
        <f>H26*(1-$N$4)</f>
        <v>14847</v>
      </c>
      <c r="J26" s="1353" t="s">
        <v>3136</v>
      </c>
      <c r="K26" s="1353"/>
      <c r="L26" s="1353"/>
      <c r="M26" s="1353"/>
      <c r="N26" s="1353"/>
    </row>
    <row r="27" spans="2:14" s="827" customFormat="1" ht="39" customHeight="1">
      <c r="B27" s="807"/>
      <c r="C27" s="807"/>
      <c r="D27" s="807"/>
      <c r="E27" s="807"/>
      <c r="F27" s="807"/>
      <c r="G27" s="807"/>
      <c r="H27" s="807"/>
      <c r="I27" s="807"/>
    </row>
    <row r="28" spans="2:14" ht="15.75" customHeight="1">
      <c r="C28" s="1348"/>
      <c r="D28" s="1348"/>
      <c r="E28" s="1348" t="s">
        <v>3137</v>
      </c>
      <c r="F28" s="1348"/>
      <c r="G28" s="1348"/>
      <c r="H28" s="1349" t="s">
        <v>3138</v>
      </c>
      <c r="I28" s="1349"/>
      <c r="J28" s="1349"/>
    </row>
    <row r="29" spans="2:14">
      <c r="C29" s="1348"/>
      <c r="D29" s="1348"/>
      <c r="E29" s="1348"/>
      <c r="F29" s="1348"/>
      <c r="G29" s="1348"/>
      <c r="H29" s="1349"/>
      <c r="I29" s="1349"/>
      <c r="J29" s="1349"/>
    </row>
    <row r="30" spans="2:14">
      <c r="C30" s="1348"/>
      <c r="D30" s="1348"/>
      <c r="E30" s="1348"/>
      <c r="F30" s="1348"/>
      <c r="G30" s="1348"/>
      <c r="H30" s="1349"/>
      <c r="I30" s="1349"/>
      <c r="J30" s="1349"/>
    </row>
    <row r="31" spans="2:14">
      <c r="C31" s="1348"/>
      <c r="D31" s="1348"/>
      <c r="E31" s="1348"/>
      <c r="F31" s="1348"/>
      <c r="G31" s="1348"/>
      <c r="H31" s="1349"/>
      <c r="I31" s="1349"/>
      <c r="J31" s="1349"/>
    </row>
    <row r="32" spans="2:14">
      <c r="C32" s="1348"/>
      <c r="D32" s="1348"/>
      <c r="E32" s="1348"/>
      <c r="F32" s="1348"/>
      <c r="G32" s="1348"/>
      <c r="H32" s="1349"/>
      <c r="I32" s="1349"/>
      <c r="J32" s="1349"/>
    </row>
    <row r="33" spans="3:10">
      <c r="C33" s="1348"/>
      <c r="D33" s="1348"/>
      <c r="E33" s="1348"/>
      <c r="F33" s="1348"/>
      <c r="G33" s="1348"/>
      <c r="H33" s="1349"/>
      <c r="I33" s="1349"/>
      <c r="J33" s="1349"/>
    </row>
    <row r="34" spans="3:10">
      <c r="C34" s="1348"/>
      <c r="D34" s="1348"/>
      <c r="E34" s="1348"/>
      <c r="F34" s="1348"/>
      <c r="G34" s="1348"/>
      <c r="H34" s="1349"/>
      <c r="I34" s="1349"/>
      <c r="J34" s="1349"/>
    </row>
    <row r="35" spans="3:10">
      <c r="C35" s="1348"/>
      <c r="D35" s="1348"/>
      <c r="E35" s="1348"/>
      <c r="F35" s="1348"/>
      <c r="G35" s="1348"/>
      <c r="H35" s="1349"/>
      <c r="I35" s="1349"/>
      <c r="J35" s="1349"/>
    </row>
    <row r="36" spans="3:10">
      <c r="C36" s="1348"/>
      <c r="D36" s="1348"/>
      <c r="E36" s="1348"/>
      <c r="F36" s="1348"/>
      <c r="G36" s="1348"/>
      <c r="H36" s="1349"/>
      <c r="I36" s="1349"/>
      <c r="J36" s="1349"/>
    </row>
    <row r="37" spans="3:10">
      <c r="C37" s="1348"/>
      <c r="D37" s="1348"/>
      <c r="E37" s="1348"/>
      <c r="F37" s="1348"/>
      <c r="G37" s="1348"/>
      <c r="H37" s="1349"/>
      <c r="I37" s="1349"/>
      <c r="J37" s="1349"/>
    </row>
    <row r="38" spans="3:10">
      <c r="C38" s="1348"/>
      <c r="D38" s="1348"/>
      <c r="E38" s="1348"/>
      <c r="F38" s="1348"/>
      <c r="G38" s="1348"/>
      <c r="H38" s="1349"/>
      <c r="I38" s="1349"/>
      <c r="J38" s="1349"/>
    </row>
    <row r="39" spans="3:10">
      <c r="C39" s="1348"/>
      <c r="D39" s="1348"/>
      <c r="E39" s="1348"/>
      <c r="F39" s="1348"/>
      <c r="G39" s="1348"/>
      <c r="H39" s="1349"/>
      <c r="I39" s="1349"/>
      <c r="J39" s="1349"/>
    </row>
    <row r="40" spans="3:10">
      <c r="C40" s="1348"/>
      <c r="D40" s="1348"/>
      <c r="E40" s="1348"/>
      <c r="F40" s="1348"/>
      <c r="G40" s="1348"/>
      <c r="H40" s="1349"/>
      <c r="I40" s="1349"/>
      <c r="J40" s="1349"/>
    </row>
    <row r="41" spans="3:10" ht="15.75" customHeight="1">
      <c r="C41" s="1348"/>
      <c r="D41" s="1348"/>
      <c r="E41" s="1348" t="s">
        <v>3139</v>
      </c>
      <c r="F41" s="1348"/>
      <c r="G41" s="1348"/>
      <c r="H41" s="1349" t="s">
        <v>3140</v>
      </c>
      <c r="I41" s="1349"/>
      <c r="J41" s="1349"/>
    </row>
    <row r="42" spans="3:10">
      <c r="C42" s="1348"/>
      <c r="D42" s="1348"/>
      <c r="E42" s="1348"/>
      <c r="F42" s="1348"/>
      <c r="G42" s="1348"/>
      <c r="H42" s="1349"/>
      <c r="I42" s="1349"/>
      <c r="J42" s="1349"/>
    </row>
    <row r="43" spans="3:10">
      <c r="C43" s="1348"/>
      <c r="D43" s="1348"/>
      <c r="E43" s="1348"/>
      <c r="F43" s="1348"/>
      <c r="G43" s="1348"/>
      <c r="H43" s="1349"/>
      <c r="I43" s="1349"/>
      <c r="J43" s="1349"/>
    </row>
    <row r="44" spans="3:10">
      <c r="C44" s="1348"/>
      <c r="D44" s="1348"/>
      <c r="E44" s="1348"/>
      <c r="F44" s="1348"/>
      <c r="G44" s="1348"/>
      <c r="H44" s="1349"/>
      <c r="I44" s="1349"/>
      <c r="J44" s="1349"/>
    </row>
    <row r="45" spans="3:10">
      <c r="C45" s="1348"/>
      <c r="D45" s="1348"/>
      <c r="E45" s="1348"/>
      <c r="F45" s="1348"/>
      <c r="G45" s="1348"/>
      <c r="H45" s="1349"/>
      <c r="I45" s="1349"/>
      <c r="J45" s="1349"/>
    </row>
    <row r="46" spans="3:10">
      <c r="C46" s="1348"/>
      <c r="D46" s="1348"/>
      <c r="E46" s="1348"/>
      <c r="F46" s="1348"/>
      <c r="G46" s="1348"/>
      <c r="H46" s="1349"/>
      <c r="I46" s="1349"/>
      <c r="J46" s="1349"/>
    </row>
    <row r="47" spans="3:10">
      <c r="C47" s="1348"/>
      <c r="D47" s="1348"/>
      <c r="E47" s="1348"/>
      <c r="F47" s="1348"/>
      <c r="G47" s="1348"/>
      <c r="H47" s="1349"/>
      <c r="I47" s="1349"/>
      <c r="J47" s="1349"/>
    </row>
    <row r="48" spans="3:10">
      <c r="C48" s="1348"/>
      <c r="D48" s="1348"/>
      <c r="E48" s="1348"/>
      <c r="F48" s="1348"/>
      <c r="G48" s="1348"/>
      <c r="H48" s="1349"/>
      <c r="I48" s="1349"/>
      <c r="J48" s="1349"/>
    </row>
    <row r="49" spans="3:10">
      <c r="C49" s="1348"/>
      <c r="D49" s="1348"/>
      <c r="E49" s="1348"/>
      <c r="F49" s="1348"/>
      <c r="G49" s="1348"/>
      <c r="H49" s="1349"/>
      <c r="I49" s="1349"/>
      <c r="J49" s="1349"/>
    </row>
    <row r="50" spans="3:10">
      <c r="C50" s="1348"/>
      <c r="D50" s="1348"/>
      <c r="E50" s="1348"/>
      <c r="F50" s="1348"/>
      <c r="G50" s="1348"/>
      <c r="H50" s="1349"/>
      <c r="I50" s="1349"/>
      <c r="J50" s="1349"/>
    </row>
    <row r="51" spans="3:10">
      <c r="C51" s="1348"/>
      <c r="D51" s="1348"/>
      <c r="E51" s="1348"/>
      <c r="F51" s="1348"/>
      <c r="G51" s="1348"/>
      <c r="H51" s="1349"/>
      <c r="I51" s="1349"/>
      <c r="J51" s="1349"/>
    </row>
    <row r="52" spans="3:10">
      <c r="C52" s="1348"/>
      <c r="D52" s="1348"/>
      <c r="E52" s="1348"/>
      <c r="F52" s="1348"/>
      <c r="G52" s="1348"/>
      <c r="H52" s="1349"/>
      <c r="I52" s="1349"/>
      <c r="J52" s="1349"/>
    </row>
    <row r="53" spans="3:10">
      <c r="C53" s="1348"/>
      <c r="D53" s="1348"/>
      <c r="E53" s="1348"/>
      <c r="F53" s="1348"/>
      <c r="G53" s="1348"/>
      <c r="H53" s="1349"/>
      <c r="I53" s="1349"/>
      <c r="J53" s="1349"/>
    </row>
    <row r="54" spans="3:10">
      <c r="C54" s="1348"/>
      <c r="D54" s="1348"/>
      <c r="E54" s="1348"/>
      <c r="F54" s="1348"/>
      <c r="G54" s="1348"/>
      <c r="H54" s="1349"/>
      <c r="I54" s="1349"/>
      <c r="J54" s="1349"/>
    </row>
    <row r="55" spans="3:10" ht="15.75" customHeight="1">
      <c r="C55" s="1348"/>
      <c r="D55" s="1348"/>
      <c r="E55" s="1348" t="s">
        <v>3141</v>
      </c>
      <c r="F55" s="1348"/>
      <c r="G55" s="1348"/>
      <c r="H55" s="1349" t="s">
        <v>3142</v>
      </c>
      <c r="I55" s="1349"/>
      <c r="J55" s="1349"/>
    </row>
    <row r="56" spans="3:10">
      <c r="C56" s="1348"/>
      <c r="D56" s="1348"/>
      <c r="E56" s="1348"/>
      <c r="F56" s="1348"/>
      <c r="G56" s="1348"/>
      <c r="H56" s="1349"/>
      <c r="I56" s="1349"/>
      <c r="J56" s="1349"/>
    </row>
    <row r="57" spans="3:10">
      <c r="C57" s="1348"/>
      <c r="D57" s="1348"/>
      <c r="E57" s="1348"/>
      <c r="F57" s="1348"/>
      <c r="G57" s="1348"/>
      <c r="H57" s="1349"/>
      <c r="I57" s="1349"/>
      <c r="J57" s="1349"/>
    </row>
    <row r="58" spans="3:10">
      <c r="C58" s="1348"/>
      <c r="D58" s="1348"/>
      <c r="E58" s="1348"/>
      <c r="F58" s="1348"/>
      <c r="G58" s="1348"/>
      <c r="H58" s="1349"/>
      <c r="I58" s="1349"/>
      <c r="J58" s="1349"/>
    </row>
    <row r="59" spans="3:10">
      <c r="C59" s="1348"/>
      <c r="D59" s="1348"/>
      <c r="E59" s="1348"/>
      <c r="F59" s="1348"/>
      <c r="G59" s="1348"/>
      <c r="H59" s="1349"/>
      <c r="I59" s="1349"/>
      <c r="J59" s="1349"/>
    </row>
    <row r="60" spans="3:10">
      <c r="C60" s="1348"/>
      <c r="D60" s="1348"/>
      <c r="E60" s="1348"/>
      <c r="F60" s="1348"/>
      <c r="G60" s="1348"/>
      <c r="H60" s="1349"/>
      <c r="I60" s="1349"/>
      <c r="J60" s="1349"/>
    </row>
    <row r="61" spans="3:10">
      <c r="C61" s="1348"/>
      <c r="D61" s="1348"/>
      <c r="E61" s="1348"/>
      <c r="F61" s="1348"/>
      <c r="G61" s="1348"/>
      <c r="H61" s="1349"/>
      <c r="I61" s="1349"/>
      <c r="J61" s="1349"/>
    </row>
    <row r="62" spans="3:10">
      <c r="C62" s="1348"/>
      <c r="D62" s="1348"/>
      <c r="E62" s="1348"/>
      <c r="F62" s="1348"/>
      <c r="G62" s="1348"/>
      <c r="H62" s="1349"/>
      <c r="I62" s="1349"/>
      <c r="J62" s="1349"/>
    </row>
    <row r="63" spans="3:10">
      <c r="C63" s="1348"/>
      <c r="D63" s="1348"/>
      <c r="E63" s="1348"/>
      <c r="F63" s="1348"/>
      <c r="G63" s="1348"/>
      <c r="H63" s="1349"/>
      <c r="I63" s="1349"/>
      <c r="J63" s="1349"/>
    </row>
    <row r="64" spans="3:10">
      <c r="C64" s="1348"/>
      <c r="D64" s="1348"/>
      <c r="E64" s="1348"/>
      <c r="F64" s="1348"/>
      <c r="G64" s="1348"/>
      <c r="H64" s="1349"/>
      <c r="I64" s="1349"/>
      <c r="J64" s="1349"/>
    </row>
    <row r="65" spans="3:12">
      <c r="C65" s="1348"/>
      <c r="D65" s="1348"/>
      <c r="E65" s="1348"/>
      <c r="F65" s="1348"/>
      <c r="G65" s="1348"/>
      <c r="H65" s="1349"/>
      <c r="I65" s="1349"/>
      <c r="J65" s="1349"/>
    </row>
    <row r="66" spans="3:12">
      <c r="C66" s="1348"/>
      <c r="D66" s="1348"/>
      <c r="E66" s="1348"/>
      <c r="F66" s="1348"/>
      <c r="G66" s="1348"/>
      <c r="H66" s="1349"/>
      <c r="I66" s="1349"/>
      <c r="J66" s="1349"/>
    </row>
    <row r="67" spans="3:12">
      <c r="C67" s="1348"/>
      <c r="D67" s="1348"/>
      <c r="E67" s="1348"/>
      <c r="F67" s="1348"/>
      <c r="G67" s="1348"/>
      <c r="H67" s="1349"/>
      <c r="I67" s="1349"/>
      <c r="J67" s="1349"/>
    </row>
    <row r="68" spans="3:12" ht="15.75" customHeight="1">
      <c r="C68" s="1348"/>
      <c r="D68" s="1348"/>
      <c r="E68" s="1348" t="s">
        <v>3143</v>
      </c>
      <c r="F68" s="1348"/>
      <c r="G68" s="1348"/>
      <c r="H68" s="1349" t="s">
        <v>3144</v>
      </c>
      <c r="I68" s="1349"/>
      <c r="J68" s="1349"/>
      <c r="K68" s="828"/>
      <c r="L68" s="828"/>
    </row>
    <row r="69" spans="3:12">
      <c r="C69" s="1348"/>
      <c r="D69" s="1348"/>
      <c r="E69" s="1348"/>
      <c r="F69" s="1348"/>
      <c r="G69" s="1348"/>
      <c r="H69" s="1349"/>
      <c r="I69" s="1349"/>
      <c r="J69" s="1349"/>
    </row>
    <row r="70" spans="3:12">
      <c r="C70" s="1348"/>
      <c r="D70" s="1348"/>
      <c r="E70" s="1348"/>
      <c r="F70" s="1348"/>
      <c r="G70" s="1348"/>
      <c r="H70" s="1349"/>
      <c r="I70" s="1349"/>
      <c r="J70" s="1349"/>
    </row>
    <row r="71" spans="3:12">
      <c r="C71" s="1348"/>
      <c r="D71" s="1348"/>
      <c r="E71" s="1348"/>
      <c r="F71" s="1348"/>
      <c r="G71" s="1348"/>
      <c r="H71" s="1349"/>
      <c r="I71" s="1349"/>
      <c r="J71" s="1349"/>
    </row>
    <row r="72" spans="3:12">
      <c r="C72" s="1348"/>
      <c r="D72" s="1348"/>
      <c r="E72" s="1348"/>
      <c r="F72" s="1348"/>
      <c r="G72" s="1348"/>
      <c r="H72" s="1349"/>
      <c r="I72" s="1349"/>
      <c r="J72" s="1349"/>
    </row>
    <row r="73" spans="3:12">
      <c r="C73" s="1348"/>
      <c r="D73" s="1348"/>
      <c r="E73" s="1348"/>
      <c r="F73" s="1348"/>
      <c r="G73" s="1348"/>
      <c r="H73" s="1349"/>
      <c r="I73" s="1349"/>
      <c r="J73" s="1349"/>
    </row>
    <row r="74" spans="3:12">
      <c r="C74" s="1348"/>
      <c r="D74" s="1348"/>
      <c r="E74" s="1348"/>
      <c r="F74" s="1348"/>
      <c r="G74" s="1348"/>
      <c r="H74" s="1349"/>
      <c r="I74" s="1349"/>
      <c r="J74" s="1349"/>
    </row>
    <row r="75" spans="3:12">
      <c r="C75" s="1348"/>
      <c r="D75" s="1348"/>
      <c r="E75" s="1348"/>
      <c r="F75" s="1348"/>
      <c r="G75" s="1348"/>
      <c r="H75" s="1349"/>
      <c r="I75" s="1349"/>
      <c r="J75" s="1349"/>
    </row>
    <row r="76" spans="3:12">
      <c r="C76" s="1348"/>
      <c r="D76" s="1348"/>
      <c r="E76" s="1348"/>
      <c r="F76" s="1348"/>
      <c r="G76" s="1348"/>
      <c r="H76" s="1349"/>
      <c r="I76" s="1349"/>
      <c r="J76" s="1349"/>
    </row>
    <row r="77" spans="3:12">
      <c r="C77" s="1348"/>
      <c r="D77" s="1348"/>
      <c r="E77" s="1348"/>
      <c r="F77" s="1348"/>
      <c r="G77" s="1348"/>
      <c r="H77" s="1349"/>
      <c r="I77" s="1349"/>
      <c r="J77" s="1349"/>
    </row>
    <row r="78" spans="3:12">
      <c r="C78" s="1348"/>
      <c r="D78" s="1348"/>
      <c r="E78" s="1348"/>
      <c r="F78" s="1348"/>
      <c r="G78" s="1348"/>
      <c r="H78" s="1349"/>
      <c r="I78" s="1349"/>
      <c r="J78" s="1349"/>
    </row>
    <row r="79" spans="3:12">
      <c r="C79" s="1348"/>
      <c r="D79" s="1348"/>
      <c r="E79" s="1348"/>
      <c r="F79" s="1348"/>
      <c r="G79" s="1348"/>
      <c r="H79" s="1349"/>
      <c r="I79" s="1349"/>
      <c r="J79" s="1349"/>
    </row>
    <row r="80" spans="3:12">
      <c r="C80" s="1348"/>
      <c r="D80" s="1348"/>
      <c r="E80" s="1348"/>
      <c r="F80" s="1348"/>
      <c r="G80" s="1348"/>
      <c r="H80" s="1349"/>
      <c r="I80" s="1349"/>
      <c r="J80" s="1349"/>
    </row>
    <row r="81" spans="2:10">
      <c r="C81" s="1348"/>
      <c r="D81" s="1348"/>
      <c r="E81" s="1348"/>
      <c r="F81" s="1348"/>
      <c r="G81" s="1348"/>
      <c r="H81" s="1349"/>
      <c r="I81" s="1349"/>
      <c r="J81" s="1349"/>
    </row>
    <row r="83" spans="2:10" ht="15.75" customHeight="1">
      <c r="B83" s="1347" t="s">
        <v>3145</v>
      </c>
      <c r="C83" s="1347"/>
      <c r="D83" s="1347"/>
      <c r="E83" s="1347"/>
      <c r="F83" s="1347"/>
      <c r="G83" s="1347"/>
      <c r="H83" s="1347"/>
      <c r="I83" s="1347"/>
      <c r="J83" s="1347"/>
    </row>
    <row r="84" spans="2:10">
      <c r="B84" s="1347"/>
      <c r="C84" s="1347"/>
      <c r="D84" s="1347"/>
      <c r="E84" s="1347"/>
      <c r="F84" s="1347"/>
      <c r="G84" s="1347"/>
      <c r="H84" s="1347"/>
      <c r="I84" s="1347"/>
      <c r="J84" s="1347"/>
    </row>
    <row r="85" spans="2:10">
      <c r="B85" s="1347"/>
      <c r="C85" s="1347"/>
      <c r="D85" s="1347"/>
      <c r="E85" s="1347"/>
      <c r="F85" s="1347"/>
      <c r="G85" s="1347"/>
      <c r="H85" s="1347"/>
      <c r="I85" s="1347"/>
      <c r="J85" s="1347"/>
    </row>
  </sheetData>
  <mergeCells count="35">
    <mergeCell ref="B12:I12"/>
    <mergeCell ref="B2:D3"/>
    <mergeCell ref="E2:J3"/>
    <mergeCell ref="M3:N3"/>
    <mergeCell ref="L4:M4"/>
    <mergeCell ref="B7:I7"/>
    <mergeCell ref="F15:F17"/>
    <mergeCell ref="G16:G17"/>
    <mergeCell ref="G18:G19"/>
    <mergeCell ref="G20:G21"/>
    <mergeCell ref="B22:I22"/>
    <mergeCell ref="J23:N24"/>
    <mergeCell ref="D24:E24"/>
    <mergeCell ref="B25:I25"/>
    <mergeCell ref="J26:N26"/>
    <mergeCell ref="C28:D40"/>
    <mergeCell ref="E28:E40"/>
    <mergeCell ref="F28:G40"/>
    <mergeCell ref="H28:J40"/>
    <mergeCell ref="B23:B24"/>
    <mergeCell ref="D23:E23"/>
    <mergeCell ref="B83:J85"/>
    <mergeCell ref="C41:D54"/>
    <mergeCell ref="E41:E54"/>
    <mergeCell ref="F41:G54"/>
    <mergeCell ref="H41:J54"/>
    <mergeCell ref="C55:D67"/>
    <mergeCell ref="E55:E67"/>
    <mergeCell ref="F55:G67"/>
    <mergeCell ref="H55:J67"/>
    <mergeCell ref="C68:D81"/>
    <mergeCell ref="E68:E81"/>
    <mergeCell ref="F68:G81"/>
    <mergeCell ref="H68:J80"/>
    <mergeCell ref="H81:J81"/>
  </mergeCells>
  <hyperlinks>
    <hyperlink ref="M3" location="Меню!R1C1" display="Главное меню"/>
  </hyperlinks>
  <pageMargins left="0.7" right="0.7" top="0.75" bottom="0.75" header="0.511811023622047" footer="0.511811023622047"/>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J202"/>
  <sheetViews>
    <sheetView topLeftCell="A25" zoomScale="55" zoomScaleNormal="55" workbookViewId="0">
      <pane xSplit="3" topLeftCell="D1" activePane="topRight" state="frozen"/>
      <selection pane="topRight" activeCell="K2" sqref="K2"/>
    </sheetView>
  </sheetViews>
  <sheetFormatPr defaultColWidth="9.140625" defaultRowHeight="15.75"/>
  <cols>
    <col min="1" max="1" width="3.28515625" style="358" customWidth="1"/>
    <col min="2" max="2" width="34.28515625" style="358" customWidth="1"/>
    <col min="3" max="3" width="29.5703125" style="358" customWidth="1"/>
    <col min="4" max="4" width="60.85546875" style="358" customWidth="1"/>
    <col min="5" max="5" width="33.28515625" style="358" customWidth="1"/>
    <col min="6" max="6" width="31.5703125" style="358" customWidth="1"/>
    <col min="7" max="7" width="33.5703125" style="358" customWidth="1"/>
    <col min="8" max="8" width="19.42578125" style="762" customWidth="1"/>
    <col min="9" max="9" width="19.140625" style="762" customWidth="1"/>
    <col min="10" max="10" width="13.5703125" style="358" customWidth="1"/>
    <col min="11" max="11" width="19.42578125" style="358" customWidth="1"/>
    <col min="12" max="12" width="18.42578125" style="358" customWidth="1"/>
    <col min="13" max="13" width="17.140625" style="358" customWidth="1"/>
    <col min="14" max="14" width="17.85546875" style="358" customWidth="1"/>
    <col min="15" max="15" width="29.140625" style="358" customWidth="1"/>
    <col min="16" max="17" width="9.140625" style="358"/>
    <col min="18" max="18" width="10.7109375" style="358" customWidth="1"/>
    <col min="19" max="1024" width="9.140625" style="358"/>
    <col min="1025" max="16384" width="9.140625" style="703"/>
  </cols>
  <sheetData>
    <row r="1" spans="2:11" ht="27" thickBot="1">
      <c r="K1" s="829"/>
    </row>
    <row r="2" spans="2:11" ht="59.25" customHeight="1" thickBot="1">
      <c r="B2" s="1361"/>
      <c r="C2" s="1361"/>
      <c r="D2" s="1362" t="s">
        <v>259</v>
      </c>
      <c r="E2" s="1362"/>
      <c r="F2" s="1362"/>
      <c r="G2" s="1362"/>
      <c r="H2" s="1362"/>
      <c r="I2" s="1362"/>
      <c r="K2" s="890" t="s">
        <v>65</v>
      </c>
    </row>
    <row r="3" spans="2:11" ht="114.75" customHeight="1" thickBot="1">
      <c r="B3" s="1361"/>
      <c r="C3" s="1361"/>
      <c r="D3" s="1362"/>
      <c r="E3" s="1362"/>
      <c r="F3" s="1362"/>
      <c r="G3" s="1362"/>
      <c r="H3" s="1362"/>
      <c r="I3" s="1362"/>
      <c r="K3" s="830" t="s">
        <v>66</v>
      </c>
    </row>
    <row r="4" spans="2:11" ht="108.75" customHeight="1" thickBot="1">
      <c r="B4" s="831" t="s">
        <v>67</v>
      </c>
      <c r="C4" s="831" t="s">
        <v>68</v>
      </c>
      <c r="D4" s="831" t="s">
        <v>96</v>
      </c>
      <c r="E4" s="831" t="s">
        <v>97</v>
      </c>
      <c r="F4" s="831" t="s">
        <v>70</v>
      </c>
      <c r="G4" s="832" t="s">
        <v>98</v>
      </c>
      <c r="H4" s="833" t="s">
        <v>260</v>
      </c>
      <c r="I4" s="833" t="s">
        <v>261</v>
      </c>
      <c r="K4" s="834">
        <v>0</v>
      </c>
    </row>
    <row r="5" spans="2:11" ht="31.5" customHeight="1" thickBot="1">
      <c r="B5" s="1363" t="s">
        <v>262</v>
      </c>
      <c r="C5" s="1363"/>
      <c r="D5" s="1363"/>
      <c r="E5" s="1363"/>
      <c r="F5" s="1363"/>
      <c r="G5" s="1363"/>
      <c r="H5" s="1363"/>
      <c r="I5" s="1363"/>
      <c r="K5" s="829"/>
    </row>
    <row r="6" spans="2:11" ht="152.25" customHeight="1" thickBot="1">
      <c r="B6" s="835"/>
      <c r="C6" s="836" t="s">
        <v>263</v>
      </c>
      <c r="D6" s="837" t="s">
        <v>264</v>
      </c>
      <c r="E6" s="837" t="s">
        <v>265</v>
      </c>
      <c r="F6" s="1364" t="s">
        <v>266</v>
      </c>
      <c r="G6" s="1364" t="s">
        <v>267</v>
      </c>
      <c r="H6" s="838">
        <v>1199</v>
      </c>
      <c r="I6" s="839">
        <f>H6*(1-K4)</f>
        <v>1199</v>
      </c>
      <c r="K6" s="829"/>
    </row>
    <row r="7" spans="2:11" ht="159.75" customHeight="1">
      <c r="B7" s="840"/>
      <c r="C7" s="841" t="s">
        <v>268</v>
      </c>
      <c r="D7" s="842" t="s">
        <v>269</v>
      </c>
      <c r="E7" s="842" t="s">
        <v>270</v>
      </c>
      <c r="F7" s="1364"/>
      <c r="G7" s="1364"/>
      <c r="H7" s="843">
        <v>1394</v>
      </c>
      <c r="I7" s="839">
        <f>H7*(1-K4)</f>
        <v>1394</v>
      </c>
      <c r="K7" s="829"/>
    </row>
    <row r="8" spans="2:11" s="779" customFormat="1" ht="159.75" customHeight="1" thickBot="1">
      <c r="B8" s="844"/>
      <c r="C8" s="845" t="s">
        <v>271</v>
      </c>
      <c r="D8" s="846" t="s">
        <v>272</v>
      </c>
      <c r="E8" s="1365" t="s">
        <v>273</v>
      </c>
      <c r="F8" s="1365" t="s">
        <v>109</v>
      </c>
      <c r="G8" s="1365" t="s">
        <v>274</v>
      </c>
      <c r="H8" s="847">
        <v>1767</v>
      </c>
      <c r="I8" s="848">
        <f>H8*(1-K4)</f>
        <v>1767</v>
      </c>
    </row>
    <row r="9" spans="2:11" s="779" customFormat="1" ht="156" customHeight="1" thickBot="1">
      <c r="B9" s="844"/>
      <c r="C9" s="845" t="s">
        <v>275</v>
      </c>
      <c r="D9" s="846" t="s">
        <v>276</v>
      </c>
      <c r="E9" s="1365"/>
      <c r="F9" s="1365"/>
      <c r="G9" s="1365"/>
      <c r="H9" s="847">
        <v>1827</v>
      </c>
      <c r="I9" s="848">
        <f>H9*(1-K4)</f>
        <v>1827</v>
      </c>
    </row>
    <row r="10" spans="2:11" s="779" customFormat="1" ht="153.75" customHeight="1" thickBot="1">
      <c r="B10" s="844"/>
      <c r="C10" s="845" t="s">
        <v>277</v>
      </c>
      <c r="D10" s="846" t="s">
        <v>278</v>
      </c>
      <c r="E10" s="1365"/>
      <c r="F10" s="1365"/>
      <c r="G10" s="1365"/>
      <c r="H10" s="847">
        <v>1852</v>
      </c>
      <c r="I10" s="848">
        <f>H10*(1-K4)</f>
        <v>1852</v>
      </c>
    </row>
    <row r="11" spans="2:11" s="779" customFormat="1" ht="160.5" customHeight="1" thickBot="1">
      <c r="B11" s="844"/>
      <c r="C11" s="845" t="s">
        <v>279</v>
      </c>
      <c r="D11" s="846" t="s">
        <v>280</v>
      </c>
      <c r="E11" s="1365"/>
      <c r="F11" s="1365"/>
      <c r="G11" s="1365"/>
      <c r="H11" s="847">
        <v>1852</v>
      </c>
      <c r="I11" s="848">
        <f>H11*(1-K4)</f>
        <v>1852</v>
      </c>
    </row>
    <row r="12" spans="2:11" s="779" customFormat="1" ht="165" customHeight="1" thickBot="1">
      <c r="B12" s="849"/>
      <c r="C12" s="850" t="s">
        <v>281</v>
      </c>
      <c r="D12" s="851" t="s">
        <v>282</v>
      </c>
      <c r="E12" s="1365"/>
      <c r="F12" s="1365"/>
      <c r="G12" s="1365"/>
      <c r="H12" s="852">
        <v>1827</v>
      </c>
      <c r="I12" s="853">
        <f>H12*(1-K4)</f>
        <v>1827</v>
      </c>
    </row>
    <row r="13" spans="2:11" s="779" customFormat="1" ht="23.25" thickBot="1">
      <c r="B13" s="1366"/>
      <c r="C13" s="1366"/>
      <c r="D13" s="1366"/>
      <c r="E13" s="1366"/>
      <c r="F13" s="1366"/>
      <c r="G13" s="1366"/>
      <c r="H13" s="1366"/>
      <c r="I13" s="1366"/>
    </row>
    <row r="14" spans="2:11" s="779" customFormat="1" ht="386.25" customHeight="1">
      <c r="B14" s="854"/>
      <c r="C14" s="855" t="s">
        <v>283</v>
      </c>
      <c r="D14" s="856" t="s">
        <v>284</v>
      </c>
      <c r="E14" s="857" t="s">
        <v>285</v>
      </c>
      <c r="F14" s="857" t="s">
        <v>286</v>
      </c>
      <c r="G14" s="857" t="s">
        <v>287</v>
      </c>
      <c r="H14" s="858">
        <v>3419</v>
      </c>
      <c r="I14" s="859">
        <f>H14*(1-K4)</f>
        <v>3419</v>
      </c>
    </row>
    <row r="15" spans="2:11" s="779" customFormat="1" ht="369.75" customHeight="1" thickBot="1">
      <c r="B15" s="860"/>
      <c r="C15" s="850" t="s">
        <v>288</v>
      </c>
      <c r="D15" s="861" t="s">
        <v>289</v>
      </c>
      <c r="E15" s="862" t="s">
        <v>285</v>
      </c>
      <c r="F15" s="862" t="s">
        <v>286</v>
      </c>
      <c r="G15" s="862" t="s">
        <v>287</v>
      </c>
      <c r="H15" s="852">
        <v>3550</v>
      </c>
      <c r="I15" s="853">
        <f>H15*(1-K4)</f>
        <v>3550</v>
      </c>
    </row>
    <row r="16" spans="2:11" s="779" customFormat="1" ht="23.25" thickBot="1">
      <c r="B16" s="863"/>
      <c r="C16" s="864"/>
      <c r="D16" s="864"/>
      <c r="E16" s="864"/>
      <c r="F16" s="864"/>
      <c r="G16" s="864"/>
      <c r="H16" s="864"/>
      <c r="I16" s="864"/>
    </row>
    <row r="17" spans="1:1024" s="779" customFormat="1" ht="235.5" customHeight="1" thickBot="1">
      <c r="B17" s="865"/>
      <c r="C17" s="866" t="s">
        <v>290</v>
      </c>
      <c r="D17" s="1367" t="s">
        <v>291</v>
      </c>
      <c r="E17" s="1367"/>
      <c r="F17" s="867" t="s">
        <v>109</v>
      </c>
      <c r="G17" s="867" t="s">
        <v>274</v>
      </c>
      <c r="H17" s="858">
        <v>3080</v>
      </c>
      <c r="I17" s="859">
        <f>H17*(1-K4)</f>
        <v>3080</v>
      </c>
    </row>
    <row r="18" spans="1:1024" s="779" customFormat="1" ht="231" customHeight="1" thickBot="1">
      <c r="B18" s="844"/>
      <c r="C18" s="868" t="s">
        <v>292</v>
      </c>
      <c r="D18" s="1368" t="s">
        <v>293</v>
      </c>
      <c r="E18" s="1368"/>
      <c r="F18" s="846" t="s">
        <v>109</v>
      </c>
      <c r="G18" s="846" t="s">
        <v>274</v>
      </c>
      <c r="H18" s="847">
        <v>3198</v>
      </c>
      <c r="I18" s="859">
        <f>H18*(1-K4)</f>
        <v>3198</v>
      </c>
    </row>
    <row r="19" spans="1:1024" s="779" customFormat="1" ht="235.5" customHeight="1" thickBot="1">
      <c r="B19" s="849"/>
      <c r="C19" s="850" t="s">
        <v>294</v>
      </c>
      <c r="D19" s="1365" t="s">
        <v>295</v>
      </c>
      <c r="E19" s="1365"/>
      <c r="F19" s="851" t="s">
        <v>296</v>
      </c>
      <c r="G19" s="851" t="s">
        <v>274</v>
      </c>
      <c r="H19" s="852">
        <v>3283</v>
      </c>
      <c r="I19" s="859">
        <f>H19*(1-$K$4)</f>
        <v>3283</v>
      </c>
    </row>
    <row r="20" spans="1:1024" s="1369" customFormat="1" ht="23.25" customHeight="1" thickBot="1"/>
    <row r="21" spans="1:1024" s="869" customFormat="1" ht="340.5" customHeight="1" thickBot="1">
      <c r="B21" s="870"/>
      <c r="C21" s="871" t="s">
        <v>4223</v>
      </c>
      <c r="D21" s="1360" t="s">
        <v>4224</v>
      </c>
      <c r="E21" s="1360"/>
      <c r="F21" s="872" t="s">
        <v>4225</v>
      </c>
      <c r="G21" s="873" t="s">
        <v>4226</v>
      </c>
      <c r="H21" s="852">
        <v>11649</v>
      </c>
      <c r="I21" s="859">
        <f>H21*(1-$K$4)</f>
        <v>11649</v>
      </c>
      <c r="J21" s="874"/>
      <c r="K21" s="874"/>
      <c r="L21" s="874"/>
      <c r="M21" s="874"/>
      <c r="N21" s="874"/>
      <c r="O21" s="874"/>
      <c r="P21" s="874"/>
      <c r="Q21" s="874"/>
      <c r="R21" s="874"/>
      <c r="S21" s="874"/>
      <c r="T21" s="874"/>
      <c r="U21" s="874"/>
      <c r="V21" s="874"/>
      <c r="W21" s="874"/>
      <c r="X21" s="874"/>
      <c r="Y21" s="874"/>
      <c r="Z21" s="874"/>
      <c r="AA21" s="874"/>
      <c r="AB21" s="874"/>
      <c r="AC21" s="874"/>
      <c r="AD21" s="874"/>
      <c r="AE21" s="874"/>
      <c r="AF21" s="874"/>
      <c r="AG21" s="874"/>
      <c r="AH21" s="874"/>
      <c r="AI21" s="874"/>
      <c r="AJ21" s="874"/>
      <c r="AK21" s="874"/>
      <c r="AL21" s="874"/>
      <c r="AM21" s="874"/>
      <c r="AN21" s="874"/>
      <c r="AO21" s="874"/>
      <c r="AP21" s="874"/>
      <c r="AQ21" s="874"/>
      <c r="AR21" s="874"/>
      <c r="AS21" s="874"/>
      <c r="AT21" s="874"/>
      <c r="AU21" s="874"/>
      <c r="AV21" s="875"/>
      <c r="AW21" s="876"/>
      <c r="AX21" s="876"/>
      <c r="AY21" s="876"/>
      <c r="AZ21" s="876"/>
      <c r="BA21" s="876"/>
      <c r="BB21" s="876"/>
      <c r="BC21" s="876"/>
      <c r="BD21" s="876"/>
    </row>
    <row r="22" spans="1:1024" s="869" customFormat="1" ht="336.75" customHeight="1" thickBot="1">
      <c r="B22" s="870"/>
      <c r="C22" s="871" t="s">
        <v>4227</v>
      </c>
      <c r="D22" s="1359" t="s">
        <v>4239</v>
      </c>
      <c r="E22" s="1359"/>
      <c r="F22" s="873" t="s">
        <v>4228</v>
      </c>
      <c r="G22" s="873" t="s">
        <v>4226</v>
      </c>
      <c r="H22" s="852">
        <v>17454</v>
      </c>
      <c r="I22" s="859">
        <f t="shared" ref="I22:I26" si="0">H22*(1-$K$4)</f>
        <v>17454</v>
      </c>
      <c r="J22" s="874"/>
      <c r="K22" s="874"/>
      <c r="L22" s="874"/>
      <c r="M22" s="874"/>
      <c r="N22" s="874"/>
      <c r="O22" s="874"/>
      <c r="P22" s="874"/>
      <c r="Q22" s="874"/>
      <c r="R22" s="874"/>
      <c r="S22" s="874"/>
      <c r="T22" s="874"/>
      <c r="U22" s="874"/>
      <c r="V22" s="874"/>
      <c r="W22" s="874"/>
      <c r="X22" s="874"/>
      <c r="Y22" s="874"/>
      <c r="Z22" s="874"/>
      <c r="AA22" s="874"/>
      <c r="AB22" s="874"/>
      <c r="AC22" s="874"/>
      <c r="AD22" s="874"/>
      <c r="AE22" s="874"/>
      <c r="AF22" s="874"/>
      <c r="AG22" s="874"/>
      <c r="AH22" s="874"/>
      <c r="AI22" s="874"/>
      <c r="AJ22" s="874"/>
      <c r="AK22" s="874"/>
      <c r="AL22" s="874"/>
      <c r="AM22" s="874"/>
      <c r="AN22" s="874"/>
      <c r="AO22" s="874"/>
      <c r="AP22" s="874"/>
      <c r="AQ22" s="874"/>
      <c r="AR22" s="874"/>
      <c r="AS22" s="874"/>
      <c r="AT22" s="874"/>
      <c r="AU22" s="874"/>
      <c r="AV22" s="874"/>
      <c r="AW22" s="874"/>
      <c r="AX22" s="874"/>
      <c r="AY22" s="874"/>
      <c r="AZ22" s="874"/>
      <c r="BA22" s="874"/>
      <c r="BB22" s="874"/>
      <c r="BC22" s="874"/>
      <c r="BD22" s="874"/>
      <c r="BE22" s="877"/>
    </row>
    <row r="23" spans="1:1024" s="869" customFormat="1" ht="361.5" customHeight="1" thickBot="1">
      <c r="B23" s="870"/>
      <c r="C23" s="871" t="s">
        <v>4229</v>
      </c>
      <c r="D23" s="1359" t="s">
        <v>4230</v>
      </c>
      <c r="E23" s="1359"/>
      <c r="F23" s="873" t="s">
        <v>4231</v>
      </c>
      <c r="G23" s="873" t="s">
        <v>4232</v>
      </c>
      <c r="H23" s="852">
        <v>12840</v>
      </c>
      <c r="I23" s="859">
        <f t="shared" si="0"/>
        <v>12840</v>
      </c>
      <c r="J23" s="874"/>
      <c r="K23" s="874"/>
      <c r="L23" s="874"/>
      <c r="M23" s="874"/>
      <c r="N23" s="874"/>
      <c r="O23" s="874"/>
      <c r="P23" s="874"/>
      <c r="Q23" s="874"/>
      <c r="R23" s="874"/>
      <c r="S23" s="874"/>
      <c r="T23" s="874"/>
      <c r="U23" s="874"/>
      <c r="V23" s="874"/>
      <c r="W23" s="874"/>
      <c r="X23" s="874"/>
      <c r="Y23" s="874"/>
      <c r="Z23" s="874"/>
      <c r="AA23" s="874"/>
      <c r="AB23" s="874"/>
      <c r="AC23" s="874"/>
      <c r="AD23" s="874"/>
      <c r="AE23" s="874"/>
      <c r="AF23" s="874"/>
      <c r="AG23" s="874"/>
      <c r="AH23" s="874"/>
      <c r="AI23" s="874"/>
      <c r="AJ23" s="874"/>
      <c r="AK23" s="874"/>
      <c r="AL23" s="874"/>
      <c r="AM23" s="874"/>
      <c r="AN23" s="874"/>
      <c r="AO23" s="874"/>
      <c r="AP23" s="874"/>
      <c r="AQ23" s="874"/>
      <c r="AR23" s="874"/>
      <c r="AS23" s="874"/>
      <c r="AT23" s="874"/>
      <c r="AU23" s="874"/>
      <c r="AV23" s="874"/>
      <c r="AW23" s="874"/>
      <c r="AX23" s="874"/>
      <c r="AY23" s="874"/>
      <c r="AZ23" s="874"/>
      <c r="BA23" s="874"/>
      <c r="BB23" s="874"/>
      <c r="BC23" s="874"/>
      <c r="BD23" s="874"/>
      <c r="BE23" s="877"/>
    </row>
    <row r="24" spans="1:1024" s="869" customFormat="1" ht="336" customHeight="1" thickBot="1">
      <c r="B24" s="870"/>
      <c r="C24" s="871" t="s">
        <v>4233</v>
      </c>
      <c r="D24" s="1359" t="s">
        <v>4234</v>
      </c>
      <c r="E24" s="1359"/>
      <c r="F24" s="873" t="s">
        <v>4231</v>
      </c>
      <c r="G24" s="873" t="s">
        <v>4232</v>
      </c>
      <c r="H24" s="852">
        <v>12840</v>
      </c>
      <c r="I24" s="859">
        <f t="shared" si="0"/>
        <v>12840</v>
      </c>
      <c r="J24" s="874"/>
      <c r="K24" s="874"/>
      <c r="L24" s="874"/>
      <c r="M24" s="874"/>
      <c r="N24" s="874"/>
      <c r="O24" s="874"/>
      <c r="P24" s="874"/>
      <c r="Q24" s="874"/>
      <c r="R24" s="874"/>
      <c r="S24" s="874"/>
      <c r="T24" s="874"/>
      <c r="U24" s="874"/>
      <c r="V24" s="874"/>
      <c r="W24" s="874"/>
      <c r="X24" s="874"/>
      <c r="Y24" s="874"/>
      <c r="Z24" s="874"/>
      <c r="AA24" s="874"/>
      <c r="AB24" s="874"/>
      <c r="AC24" s="874"/>
      <c r="AD24" s="874"/>
      <c r="AE24" s="874"/>
      <c r="AF24" s="874"/>
      <c r="AG24" s="874"/>
      <c r="AH24" s="874"/>
      <c r="AI24" s="874"/>
      <c r="AJ24" s="874"/>
      <c r="AK24" s="874"/>
      <c r="AL24" s="874"/>
      <c r="AM24" s="874"/>
      <c r="AN24" s="874"/>
      <c r="AO24" s="874"/>
      <c r="AP24" s="874"/>
      <c r="AQ24" s="874"/>
      <c r="AR24" s="874"/>
      <c r="AS24" s="874"/>
      <c r="AT24" s="874"/>
      <c r="AU24" s="874"/>
      <c r="AV24" s="874"/>
      <c r="AW24" s="874"/>
      <c r="AX24" s="874"/>
      <c r="AY24" s="874"/>
      <c r="AZ24" s="874"/>
      <c r="BA24" s="874"/>
      <c r="BB24" s="874"/>
      <c r="BC24" s="874"/>
      <c r="BD24" s="874"/>
      <c r="BE24" s="875"/>
      <c r="BF24" s="876"/>
      <c r="BG24" s="876"/>
      <c r="BH24" s="876"/>
      <c r="BI24" s="876"/>
      <c r="BJ24" s="876"/>
      <c r="BK24" s="876"/>
      <c r="BL24" s="876"/>
    </row>
    <row r="25" spans="1:1024" s="869" customFormat="1" ht="361.5" customHeight="1" thickBot="1">
      <c r="B25" s="870"/>
      <c r="C25" s="871" t="s">
        <v>4235</v>
      </c>
      <c r="D25" s="1359" t="s">
        <v>4236</v>
      </c>
      <c r="E25" s="1359"/>
      <c r="F25" s="872" t="s">
        <v>4231</v>
      </c>
      <c r="G25" s="873" t="s">
        <v>4232</v>
      </c>
      <c r="H25" s="852">
        <v>21145</v>
      </c>
      <c r="I25" s="859">
        <f t="shared" si="0"/>
        <v>21145</v>
      </c>
      <c r="J25" s="874"/>
      <c r="K25" s="874"/>
      <c r="L25" s="874"/>
      <c r="M25" s="874"/>
      <c r="N25" s="874"/>
      <c r="O25" s="874"/>
      <c r="P25" s="874"/>
      <c r="Q25" s="874"/>
      <c r="R25" s="874"/>
      <c r="S25" s="874"/>
      <c r="T25" s="874"/>
      <c r="U25" s="874"/>
      <c r="V25" s="874"/>
      <c r="W25" s="874"/>
      <c r="X25" s="874"/>
      <c r="Y25" s="874"/>
      <c r="Z25" s="874"/>
      <c r="AA25" s="874"/>
      <c r="AB25" s="874"/>
      <c r="AC25" s="874"/>
      <c r="AD25" s="874"/>
      <c r="AE25" s="874"/>
      <c r="AF25" s="874"/>
      <c r="AG25" s="874"/>
      <c r="AH25" s="874"/>
      <c r="AI25" s="874"/>
      <c r="AJ25" s="874"/>
      <c r="AK25" s="874"/>
      <c r="AL25" s="874"/>
      <c r="AM25" s="874"/>
      <c r="AN25" s="874"/>
      <c r="AO25" s="874"/>
      <c r="AP25" s="874"/>
      <c r="AQ25" s="874"/>
      <c r="AR25" s="874"/>
      <c r="AS25" s="874"/>
      <c r="AT25" s="874"/>
      <c r="AU25" s="874"/>
      <c r="AV25" s="874"/>
      <c r="AW25" s="874"/>
      <c r="AX25" s="874"/>
      <c r="AY25" s="874"/>
      <c r="AZ25" s="874"/>
      <c r="BA25" s="874"/>
      <c r="BB25" s="874"/>
      <c r="BC25" s="874"/>
      <c r="BD25" s="874"/>
      <c r="BE25" s="874"/>
      <c r="BF25" s="874"/>
      <c r="BG25" s="874"/>
      <c r="BH25" s="874"/>
      <c r="BI25" s="874"/>
      <c r="BJ25" s="874"/>
      <c r="BK25" s="874"/>
      <c r="BL25" s="874"/>
      <c r="BM25" s="875"/>
      <c r="BN25" s="876"/>
      <c r="BO25" s="876"/>
      <c r="BP25" s="876"/>
    </row>
    <row r="26" spans="1:1024" s="869" customFormat="1" ht="354" customHeight="1" thickBot="1">
      <c r="B26" s="870"/>
      <c r="C26" s="871" t="s">
        <v>4237</v>
      </c>
      <c r="D26" s="1359" t="s">
        <v>4238</v>
      </c>
      <c r="E26" s="1359"/>
      <c r="F26" s="872" t="s">
        <v>4231</v>
      </c>
      <c r="G26" s="873" t="s">
        <v>4232</v>
      </c>
      <c r="H26" s="852">
        <v>21145</v>
      </c>
      <c r="I26" s="859">
        <f t="shared" si="0"/>
        <v>21145</v>
      </c>
      <c r="J26" s="874"/>
      <c r="K26" s="874"/>
      <c r="L26" s="874"/>
      <c r="M26" s="874"/>
      <c r="N26" s="874"/>
      <c r="O26" s="874"/>
      <c r="P26" s="874"/>
      <c r="Q26" s="874"/>
      <c r="R26" s="874"/>
      <c r="S26" s="874"/>
      <c r="T26" s="874"/>
      <c r="U26" s="874"/>
      <c r="V26" s="874"/>
      <c r="W26" s="874"/>
      <c r="X26" s="874"/>
      <c r="Y26" s="874"/>
      <c r="Z26" s="874"/>
      <c r="AA26" s="874"/>
      <c r="AB26" s="874"/>
      <c r="AC26" s="874"/>
      <c r="AD26" s="874"/>
      <c r="AE26" s="874"/>
      <c r="AF26" s="874"/>
      <c r="AG26" s="874"/>
      <c r="AH26" s="874"/>
      <c r="AI26" s="874"/>
      <c r="AJ26" s="874"/>
      <c r="AK26" s="874"/>
      <c r="AL26" s="874"/>
      <c r="AM26" s="874"/>
      <c r="AN26" s="874"/>
      <c r="AO26" s="874"/>
      <c r="AP26" s="874"/>
      <c r="AQ26" s="874"/>
      <c r="AR26" s="874"/>
      <c r="AS26" s="874"/>
      <c r="AT26" s="874"/>
      <c r="AU26" s="874"/>
      <c r="AV26" s="874"/>
      <c r="AW26" s="874"/>
      <c r="AX26" s="874"/>
      <c r="AY26" s="874"/>
      <c r="AZ26" s="874"/>
      <c r="BA26" s="874"/>
      <c r="BB26" s="874"/>
      <c r="BC26" s="874"/>
      <c r="BD26" s="874"/>
      <c r="BE26" s="874"/>
      <c r="BF26" s="874"/>
      <c r="BG26" s="874"/>
      <c r="BH26" s="874"/>
      <c r="BI26" s="874"/>
      <c r="BJ26" s="874"/>
      <c r="BK26" s="874"/>
      <c r="BL26" s="874"/>
      <c r="BM26" s="874"/>
      <c r="BN26" s="874"/>
      <c r="BO26" s="874"/>
      <c r="BP26" s="874"/>
      <c r="BQ26" s="877"/>
    </row>
    <row r="27" spans="1:1024" s="869" customFormat="1" ht="23.25">
      <c r="B27" s="878"/>
      <c r="C27" s="878"/>
      <c r="D27" s="878"/>
      <c r="E27" s="878"/>
      <c r="F27" s="878"/>
      <c r="G27" s="878"/>
      <c r="H27" s="879"/>
      <c r="I27" s="879"/>
      <c r="J27" s="874"/>
      <c r="K27" s="874"/>
      <c r="L27" s="874"/>
      <c r="M27" s="874"/>
      <c r="N27" s="874"/>
      <c r="O27" s="874"/>
      <c r="P27" s="874"/>
      <c r="Q27" s="874"/>
      <c r="R27" s="874"/>
      <c r="S27" s="874"/>
      <c r="T27" s="874"/>
      <c r="U27" s="874"/>
      <c r="V27" s="874"/>
      <c r="W27" s="874"/>
      <c r="X27" s="874"/>
      <c r="Y27" s="874"/>
      <c r="Z27" s="874"/>
      <c r="AA27" s="874"/>
      <c r="AB27" s="880"/>
      <c r="AC27" s="881"/>
      <c r="AD27" s="881"/>
      <c r="AE27" s="881"/>
      <c r="AF27" s="881"/>
      <c r="AG27" s="881"/>
      <c r="AH27" s="881"/>
      <c r="AI27" s="881"/>
      <c r="AJ27" s="881"/>
      <c r="AK27" s="881"/>
      <c r="AL27" s="881"/>
      <c r="AM27" s="881"/>
      <c r="AN27" s="881"/>
      <c r="AO27" s="881"/>
      <c r="AP27" s="881"/>
      <c r="AQ27" s="881"/>
      <c r="AR27" s="881"/>
      <c r="AS27" s="881"/>
      <c r="AT27" s="881"/>
      <c r="AU27" s="881"/>
      <c r="AV27" s="881"/>
      <c r="AW27" s="881"/>
      <c r="AX27" s="881"/>
      <c r="AY27" s="881"/>
      <c r="AZ27" s="881"/>
      <c r="BA27" s="881"/>
      <c r="BB27" s="881"/>
      <c r="BC27" s="881"/>
      <c r="BD27" s="881"/>
      <c r="BE27" s="881"/>
      <c r="BF27" s="881"/>
      <c r="BG27" s="881"/>
      <c r="BH27" s="881"/>
      <c r="BI27" s="881"/>
      <c r="BJ27" s="881"/>
      <c r="BK27" s="881"/>
      <c r="BL27" s="881"/>
      <c r="BM27" s="881"/>
      <c r="BN27" s="881"/>
      <c r="BO27" s="881"/>
      <c r="BP27" s="881"/>
    </row>
    <row r="28" spans="1:1024" s="869" customFormat="1" ht="23.25">
      <c r="B28" s="878"/>
      <c r="C28" s="878"/>
      <c r="D28" s="878"/>
      <c r="E28" s="878"/>
      <c r="F28" s="878"/>
      <c r="G28" s="878"/>
      <c r="H28" s="879"/>
      <c r="I28" s="879"/>
      <c r="J28" s="874"/>
      <c r="K28" s="874"/>
      <c r="L28" s="874"/>
      <c r="M28" s="874"/>
      <c r="N28" s="874"/>
      <c r="O28" s="874"/>
      <c r="P28" s="874"/>
      <c r="Q28" s="874"/>
      <c r="R28" s="874"/>
      <c r="S28" s="874"/>
      <c r="T28" s="874"/>
      <c r="U28" s="874"/>
      <c r="V28" s="874"/>
      <c r="W28" s="874"/>
      <c r="X28" s="874"/>
      <c r="Y28" s="874"/>
      <c r="Z28" s="874"/>
      <c r="AA28" s="874"/>
      <c r="AB28" s="877"/>
    </row>
    <row r="29" spans="1:1024" s="887" customFormat="1" ht="23.25">
      <c r="A29" s="882"/>
      <c r="B29" s="883"/>
      <c r="C29" s="883"/>
      <c r="D29" s="883"/>
      <c r="E29" s="883"/>
      <c r="F29" s="883"/>
      <c r="G29" s="883"/>
      <c r="H29" s="884"/>
      <c r="I29" s="884"/>
      <c r="J29" s="885"/>
      <c r="K29" s="885"/>
      <c r="L29" s="885"/>
      <c r="M29" s="885"/>
      <c r="N29" s="885"/>
      <c r="O29" s="885"/>
      <c r="P29" s="885"/>
      <c r="Q29" s="885"/>
      <c r="R29" s="885"/>
      <c r="S29" s="885"/>
      <c r="T29" s="885"/>
      <c r="U29" s="885"/>
      <c r="V29" s="885"/>
      <c r="W29" s="885"/>
      <c r="X29" s="885"/>
      <c r="Y29" s="885"/>
      <c r="Z29" s="885"/>
      <c r="AA29" s="885"/>
      <c r="AB29" s="886"/>
      <c r="AC29" s="882"/>
      <c r="AD29" s="882"/>
      <c r="AE29" s="882"/>
      <c r="AF29" s="882"/>
      <c r="AG29" s="882"/>
      <c r="AH29" s="882"/>
      <c r="AI29" s="882"/>
      <c r="AJ29" s="882"/>
      <c r="AK29" s="882"/>
      <c r="AL29" s="882"/>
      <c r="AM29" s="882"/>
      <c r="AN29" s="882"/>
      <c r="AO29" s="882"/>
      <c r="AP29" s="882"/>
      <c r="AQ29" s="882"/>
      <c r="AR29" s="882"/>
      <c r="AS29" s="882"/>
      <c r="AT29" s="882"/>
      <c r="AU29" s="882"/>
      <c r="AV29" s="882"/>
      <c r="AW29" s="882"/>
      <c r="AX29" s="882"/>
      <c r="AY29" s="882"/>
      <c r="AZ29" s="882"/>
      <c r="BA29" s="882"/>
      <c r="BB29" s="882"/>
      <c r="BC29" s="882"/>
      <c r="BD29" s="882"/>
      <c r="BE29" s="882"/>
      <c r="BF29" s="882"/>
      <c r="BG29" s="882"/>
      <c r="BH29" s="882"/>
      <c r="BI29" s="882"/>
      <c r="BJ29" s="882"/>
      <c r="BK29" s="882"/>
      <c r="BL29" s="882"/>
      <c r="BM29" s="882"/>
      <c r="BN29" s="882"/>
      <c r="BO29" s="882"/>
      <c r="BP29" s="882"/>
      <c r="BQ29" s="882"/>
      <c r="BR29" s="882"/>
      <c r="BS29" s="882"/>
      <c r="BT29" s="882"/>
      <c r="BU29" s="882"/>
      <c r="BV29" s="882"/>
      <c r="BW29" s="882"/>
      <c r="BX29" s="882"/>
      <c r="BY29" s="882"/>
      <c r="BZ29" s="882"/>
      <c r="CA29" s="882"/>
      <c r="CB29" s="882"/>
      <c r="CC29" s="882"/>
      <c r="CD29" s="882"/>
      <c r="CE29" s="882"/>
      <c r="CF29" s="882"/>
      <c r="CG29" s="882"/>
      <c r="CH29" s="882"/>
      <c r="CI29" s="882"/>
      <c r="CJ29" s="882"/>
      <c r="CK29" s="882"/>
      <c r="CL29" s="882"/>
      <c r="CM29" s="882"/>
      <c r="CN29" s="882"/>
      <c r="CO29" s="882"/>
      <c r="CP29" s="882"/>
      <c r="CQ29" s="882"/>
      <c r="CR29" s="882"/>
      <c r="CS29" s="882"/>
      <c r="CT29" s="882"/>
      <c r="CU29" s="882"/>
      <c r="CV29" s="882"/>
      <c r="CW29" s="882"/>
      <c r="CX29" s="882"/>
      <c r="CY29" s="882"/>
      <c r="CZ29" s="882"/>
      <c r="DA29" s="882"/>
      <c r="DB29" s="882"/>
      <c r="DC29" s="882"/>
      <c r="DD29" s="882"/>
      <c r="DE29" s="882"/>
      <c r="DF29" s="882"/>
      <c r="DG29" s="882"/>
      <c r="DH29" s="882"/>
      <c r="DI29" s="882"/>
      <c r="DJ29" s="882"/>
      <c r="DK29" s="882"/>
      <c r="DL29" s="882"/>
      <c r="DM29" s="882"/>
      <c r="DN29" s="882"/>
      <c r="DO29" s="882"/>
      <c r="DP29" s="882"/>
      <c r="DQ29" s="882"/>
      <c r="DR29" s="882"/>
      <c r="DS29" s="882"/>
      <c r="DT29" s="882"/>
      <c r="DU29" s="882"/>
      <c r="DV29" s="882"/>
      <c r="DW29" s="882"/>
      <c r="DX29" s="882"/>
      <c r="DY29" s="882"/>
      <c r="DZ29" s="882"/>
      <c r="EA29" s="882"/>
      <c r="EB29" s="882"/>
      <c r="EC29" s="882"/>
      <c r="ED29" s="882"/>
      <c r="EE29" s="882"/>
      <c r="EF29" s="882"/>
      <c r="EG29" s="882"/>
      <c r="EH29" s="882"/>
      <c r="EI29" s="882"/>
      <c r="EJ29" s="882"/>
      <c r="EK29" s="882"/>
      <c r="EL29" s="882"/>
      <c r="EM29" s="882"/>
      <c r="EN29" s="882"/>
      <c r="EO29" s="882"/>
      <c r="EP29" s="882"/>
      <c r="EQ29" s="882"/>
      <c r="ER29" s="882"/>
      <c r="ES29" s="882"/>
      <c r="ET29" s="882"/>
      <c r="EU29" s="882"/>
      <c r="EV29" s="882"/>
      <c r="EW29" s="882"/>
      <c r="EX29" s="882"/>
      <c r="EY29" s="882"/>
      <c r="EZ29" s="882"/>
      <c r="FA29" s="882"/>
      <c r="FB29" s="882"/>
      <c r="FC29" s="882"/>
      <c r="FD29" s="882"/>
      <c r="FE29" s="882"/>
      <c r="FF29" s="882"/>
      <c r="FG29" s="882"/>
      <c r="FH29" s="882"/>
      <c r="FI29" s="882"/>
      <c r="FJ29" s="882"/>
      <c r="FK29" s="882"/>
      <c r="FL29" s="882"/>
      <c r="FM29" s="882"/>
      <c r="FN29" s="882"/>
      <c r="FO29" s="882"/>
      <c r="FP29" s="882"/>
      <c r="FQ29" s="882"/>
      <c r="FR29" s="882"/>
      <c r="FS29" s="882"/>
      <c r="FT29" s="882"/>
      <c r="FU29" s="882"/>
      <c r="FV29" s="882"/>
      <c r="FW29" s="882"/>
      <c r="FX29" s="882"/>
      <c r="FY29" s="882"/>
      <c r="FZ29" s="882"/>
      <c r="GA29" s="882"/>
      <c r="GB29" s="882"/>
      <c r="GC29" s="882"/>
      <c r="GD29" s="882"/>
      <c r="GE29" s="882"/>
      <c r="GF29" s="882"/>
      <c r="GG29" s="882"/>
      <c r="GH29" s="882"/>
      <c r="GI29" s="882"/>
      <c r="GJ29" s="882"/>
      <c r="GK29" s="882"/>
      <c r="GL29" s="882"/>
      <c r="GM29" s="882"/>
      <c r="GN29" s="882"/>
      <c r="GO29" s="882"/>
      <c r="GP29" s="882"/>
      <c r="GQ29" s="882"/>
      <c r="GR29" s="882"/>
      <c r="GS29" s="882"/>
      <c r="GT29" s="882"/>
      <c r="GU29" s="882"/>
      <c r="GV29" s="882"/>
      <c r="GW29" s="882"/>
      <c r="GX29" s="882"/>
      <c r="GY29" s="882"/>
      <c r="GZ29" s="882"/>
      <c r="HA29" s="882"/>
      <c r="HB29" s="882"/>
      <c r="HC29" s="882"/>
      <c r="HD29" s="882"/>
      <c r="HE29" s="882"/>
      <c r="HF29" s="882"/>
      <c r="HG29" s="882"/>
      <c r="HH29" s="882"/>
      <c r="HI29" s="882"/>
      <c r="HJ29" s="882"/>
      <c r="HK29" s="882"/>
      <c r="HL29" s="882"/>
      <c r="HM29" s="882"/>
      <c r="HN29" s="882"/>
      <c r="HO29" s="882"/>
      <c r="HP29" s="882"/>
      <c r="HQ29" s="882"/>
      <c r="HR29" s="882"/>
      <c r="HS29" s="882"/>
      <c r="HT29" s="882"/>
      <c r="HU29" s="882"/>
      <c r="HV29" s="882"/>
      <c r="HW29" s="882"/>
      <c r="HX29" s="882"/>
      <c r="HY29" s="882"/>
      <c r="HZ29" s="882"/>
      <c r="IA29" s="882"/>
      <c r="IB29" s="882"/>
      <c r="IC29" s="882"/>
      <c r="ID29" s="882"/>
      <c r="IE29" s="882"/>
      <c r="IF29" s="882"/>
      <c r="IG29" s="882"/>
      <c r="IH29" s="882"/>
      <c r="II29" s="882"/>
      <c r="IJ29" s="882"/>
      <c r="IK29" s="882"/>
      <c r="IL29" s="882"/>
      <c r="IM29" s="882"/>
      <c r="IN29" s="882"/>
      <c r="IO29" s="882"/>
      <c r="IP29" s="882"/>
      <c r="IQ29" s="882"/>
      <c r="IR29" s="882"/>
      <c r="IS29" s="882"/>
      <c r="IT29" s="882"/>
      <c r="IU29" s="882"/>
      <c r="IV29" s="882"/>
      <c r="IW29" s="882"/>
      <c r="IX29" s="882"/>
      <c r="IY29" s="882"/>
      <c r="IZ29" s="882"/>
      <c r="JA29" s="882"/>
      <c r="JB29" s="882"/>
      <c r="JC29" s="882"/>
      <c r="JD29" s="882"/>
      <c r="JE29" s="882"/>
      <c r="JF29" s="882"/>
      <c r="JG29" s="882"/>
      <c r="JH29" s="882"/>
      <c r="JI29" s="882"/>
      <c r="JJ29" s="882"/>
      <c r="JK29" s="882"/>
      <c r="JL29" s="882"/>
      <c r="JM29" s="882"/>
      <c r="JN29" s="882"/>
      <c r="JO29" s="882"/>
      <c r="JP29" s="882"/>
      <c r="JQ29" s="882"/>
      <c r="JR29" s="882"/>
      <c r="JS29" s="882"/>
      <c r="JT29" s="882"/>
      <c r="JU29" s="882"/>
      <c r="JV29" s="882"/>
      <c r="JW29" s="882"/>
      <c r="JX29" s="882"/>
      <c r="JY29" s="882"/>
      <c r="JZ29" s="882"/>
      <c r="KA29" s="882"/>
      <c r="KB29" s="882"/>
      <c r="KC29" s="882"/>
      <c r="KD29" s="882"/>
      <c r="KE29" s="882"/>
      <c r="KF29" s="882"/>
      <c r="KG29" s="882"/>
      <c r="KH29" s="882"/>
      <c r="KI29" s="882"/>
      <c r="KJ29" s="882"/>
      <c r="KK29" s="882"/>
      <c r="KL29" s="882"/>
      <c r="KM29" s="882"/>
      <c r="KN29" s="882"/>
      <c r="KO29" s="882"/>
      <c r="KP29" s="882"/>
      <c r="KQ29" s="882"/>
      <c r="KR29" s="882"/>
      <c r="KS29" s="882"/>
      <c r="KT29" s="882"/>
      <c r="KU29" s="882"/>
      <c r="KV29" s="882"/>
      <c r="KW29" s="882"/>
      <c r="KX29" s="882"/>
      <c r="KY29" s="882"/>
      <c r="KZ29" s="882"/>
      <c r="LA29" s="882"/>
      <c r="LB29" s="882"/>
      <c r="LC29" s="882"/>
      <c r="LD29" s="882"/>
      <c r="LE29" s="882"/>
      <c r="LF29" s="882"/>
      <c r="LG29" s="882"/>
      <c r="LH29" s="882"/>
      <c r="LI29" s="882"/>
      <c r="LJ29" s="882"/>
      <c r="LK29" s="882"/>
      <c r="LL29" s="882"/>
      <c r="LM29" s="882"/>
      <c r="LN29" s="882"/>
      <c r="LO29" s="882"/>
      <c r="LP29" s="882"/>
      <c r="LQ29" s="882"/>
      <c r="LR29" s="882"/>
      <c r="LS29" s="882"/>
      <c r="LT29" s="882"/>
      <c r="LU29" s="882"/>
      <c r="LV29" s="882"/>
      <c r="LW29" s="882"/>
      <c r="LX29" s="882"/>
      <c r="LY29" s="882"/>
      <c r="LZ29" s="882"/>
      <c r="MA29" s="882"/>
      <c r="MB29" s="882"/>
      <c r="MC29" s="882"/>
      <c r="MD29" s="882"/>
      <c r="ME29" s="882"/>
      <c r="MF29" s="882"/>
      <c r="MG29" s="882"/>
      <c r="MH29" s="882"/>
      <c r="MI29" s="882"/>
      <c r="MJ29" s="882"/>
      <c r="MK29" s="882"/>
      <c r="ML29" s="882"/>
      <c r="MM29" s="882"/>
      <c r="MN29" s="882"/>
      <c r="MO29" s="882"/>
      <c r="MP29" s="882"/>
      <c r="MQ29" s="882"/>
      <c r="MR29" s="882"/>
      <c r="MS29" s="882"/>
      <c r="MT29" s="882"/>
      <c r="MU29" s="882"/>
      <c r="MV29" s="882"/>
      <c r="MW29" s="882"/>
      <c r="MX29" s="882"/>
      <c r="MY29" s="882"/>
      <c r="MZ29" s="882"/>
      <c r="NA29" s="882"/>
      <c r="NB29" s="882"/>
      <c r="NC29" s="882"/>
      <c r="ND29" s="882"/>
      <c r="NE29" s="882"/>
      <c r="NF29" s="882"/>
      <c r="NG29" s="882"/>
      <c r="NH29" s="882"/>
      <c r="NI29" s="882"/>
      <c r="NJ29" s="882"/>
      <c r="NK29" s="882"/>
      <c r="NL29" s="882"/>
      <c r="NM29" s="882"/>
      <c r="NN29" s="882"/>
      <c r="NO29" s="882"/>
      <c r="NP29" s="882"/>
      <c r="NQ29" s="882"/>
      <c r="NR29" s="882"/>
      <c r="NS29" s="882"/>
      <c r="NT29" s="882"/>
      <c r="NU29" s="882"/>
      <c r="NV29" s="882"/>
      <c r="NW29" s="882"/>
      <c r="NX29" s="882"/>
      <c r="NY29" s="882"/>
      <c r="NZ29" s="882"/>
      <c r="OA29" s="882"/>
      <c r="OB29" s="882"/>
      <c r="OC29" s="882"/>
      <c r="OD29" s="882"/>
      <c r="OE29" s="882"/>
      <c r="OF29" s="882"/>
      <c r="OG29" s="882"/>
      <c r="OH29" s="882"/>
      <c r="OI29" s="882"/>
      <c r="OJ29" s="882"/>
      <c r="OK29" s="882"/>
      <c r="OL29" s="882"/>
      <c r="OM29" s="882"/>
      <c r="ON29" s="882"/>
      <c r="OO29" s="882"/>
      <c r="OP29" s="882"/>
      <c r="OQ29" s="882"/>
      <c r="OR29" s="882"/>
      <c r="OS29" s="882"/>
      <c r="OT29" s="882"/>
      <c r="OU29" s="882"/>
      <c r="OV29" s="882"/>
      <c r="OW29" s="882"/>
      <c r="OX29" s="882"/>
      <c r="OY29" s="882"/>
      <c r="OZ29" s="882"/>
      <c r="PA29" s="882"/>
      <c r="PB29" s="882"/>
      <c r="PC29" s="882"/>
      <c r="PD29" s="882"/>
      <c r="PE29" s="882"/>
      <c r="PF29" s="882"/>
      <c r="PG29" s="882"/>
      <c r="PH29" s="882"/>
      <c r="PI29" s="882"/>
      <c r="PJ29" s="882"/>
      <c r="PK29" s="882"/>
      <c r="PL29" s="882"/>
      <c r="PM29" s="882"/>
      <c r="PN29" s="882"/>
      <c r="PO29" s="882"/>
      <c r="PP29" s="882"/>
      <c r="PQ29" s="882"/>
      <c r="PR29" s="882"/>
      <c r="PS29" s="882"/>
      <c r="PT29" s="882"/>
      <c r="PU29" s="882"/>
      <c r="PV29" s="882"/>
      <c r="PW29" s="882"/>
      <c r="PX29" s="882"/>
      <c r="PY29" s="882"/>
      <c r="PZ29" s="882"/>
      <c r="QA29" s="882"/>
      <c r="QB29" s="882"/>
      <c r="QC29" s="882"/>
      <c r="QD29" s="882"/>
      <c r="QE29" s="882"/>
      <c r="QF29" s="882"/>
      <c r="QG29" s="882"/>
      <c r="QH29" s="882"/>
      <c r="QI29" s="882"/>
      <c r="QJ29" s="882"/>
      <c r="QK29" s="882"/>
      <c r="QL29" s="882"/>
      <c r="QM29" s="882"/>
      <c r="QN29" s="882"/>
      <c r="QO29" s="882"/>
      <c r="QP29" s="882"/>
      <c r="QQ29" s="882"/>
      <c r="QR29" s="882"/>
      <c r="QS29" s="882"/>
      <c r="QT29" s="882"/>
      <c r="QU29" s="882"/>
      <c r="QV29" s="882"/>
      <c r="QW29" s="882"/>
      <c r="QX29" s="882"/>
      <c r="QY29" s="882"/>
      <c r="QZ29" s="882"/>
      <c r="RA29" s="882"/>
      <c r="RB29" s="882"/>
      <c r="RC29" s="882"/>
      <c r="RD29" s="882"/>
      <c r="RE29" s="882"/>
      <c r="RF29" s="882"/>
      <c r="RG29" s="882"/>
      <c r="RH29" s="882"/>
      <c r="RI29" s="882"/>
      <c r="RJ29" s="882"/>
      <c r="RK29" s="882"/>
      <c r="RL29" s="882"/>
      <c r="RM29" s="882"/>
      <c r="RN29" s="882"/>
      <c r="RO29" s="882"/>
      <c r="RP29" s="882"/>
      <c r="RQ29" s="882"/>
      <c r="RR29" s="882"/>
      <c r="RS29" s="882"/>
      <c r="RT29" s="882"/>
      <c r="RU29" s="882"/>
      <c r="RV29" s="882"/>
      <c r="RW29" s="882"/>
      <c r="RX29" s="882"/>
      <c r="RY29" s="882"/>
      <c r="RZ29" s="882"/>
      <c r="SA29" s="882"/>
      <c r="SB29" s="882"/>
      <c r="SC29" s="882"/>
      <c r="SD29" s="882"/>
      <c r="SE29" s="882"/>
      <c r="SF29" s="882"/>
      <c r="SG29" s="882"/>
      <c r="SH29" s="882"/>
      <c r="SI29" s="882"/>
      <c r="SJ29" s="882"/>
      <c r="SK29" s="882"/>
      <c r="SL29" s="882"/>
      <c r="SM29" s="882"/>
      <c r="SN29" s="882"/>
      <c r="SO29" s="882"/>
      <c r="SP29" s="882"/>
      <c r="SQ29" s="882"/>
      <c r="SR29" s="882"/>
      <c r="SS29" s="882"/>
      <c r="ST29" s="882"/>
      <c r="SU29" s="882"/>
      <c r="SV29" s="882"/>
      <c r="SW29" s="882"/>
      <c r="SX29" s="882"/>
      <c r="SY29" s="882"/>
      <c r="SZ29" s="882"/>
      <c r="TA29" s="882"/>
      <c r="TB29" s="882"/>
      <c r="TC29" s="882"/>
      <c r="TD29" s="882"/>
      <c r="TE29" s="882"/>
      <c r="TF29" s="882"/>
      <c r="TG29" s="882"/>
      <c r="TH29" s="882"/>
      <c r="TI29" s="882"/>
      <c r="TJ29" s="882"/>
      <c r="TK29" s="882"/>
      <c r="TL29" s="882"/>
      <c r="TM29" s="882"/>
      <c r="TN29" s="882"/>
      <c r="TO29" s="882"/>
      <c r="TP29" s="882"/>
      <c r="TQ29" s="882"/>
      <c r="TR29" s="882"/>
      <c r="TS29" s="882"/>
      <c r="TT29" s="882"/>
      <c r="TU29" s="882"/>
      <c r="TV29" s="882"/>
      <c r="TW29" s="882"/>
      <c r="TX29" s="882"/>
      <c r="TY29" s="882"/>
      <c r="TZ29" s="882"/>
      <c r="UA29" s="882"/>
      <c r="UB29" s="882"/>
      <c r="UC29" s="882"/>
      <c r="UD29" s="882"/>
      <c r="UE29" s="882"/>
      <c r="UF29" s="882"/>
      <c r="UG29" s="882"/>
      <c r="UH29" s="882"/>
      <c r="UI29" s="882"/>
      <c r="UJ29" s="882"/>
      <c r="UK29" s="882"/>
      <c r="UL29" s="882"/>
      <c r="UM29" s="882"/>
      <c r="UN29" s="882"/>
      <c r="UO29" s="882"/>
      <c r="UP29" s="882"/>
      <c r="UQ29" s="882"/>
      <c r="UR29" s="882"/>
      <c r="US29" s="882"/>
      <c r="UT29" s="882"/>
      <c r="UU29" s="882"/>
      <c r="UV29" s="882"/>
      <c r="UW29" s="882"/>
      <c r="UX29" s="882"/>
      <c r="UY29" s="882"/>
      <c r="UZ29" s="882"/>
      <c r="VA29" s="882"/>
      <c r="VB29" s="882"/>
      <c r="VC29" s="882"/>
      <c r="VD29" s="882"/>
      <c r="VE29" s="882"/>
      <c r="VF29" s="882"/>
      <c r="VG29" s="882"/>
      <c r="VH29" s="882"/>
      <c r="VI29" s="882"/>
      <c r="VJ29" s="882"/>
      <c r="VK29" s="882"/>
      <c r="VL29" s="882"/>
      <c r="VM29" s="882"/>
      <c r="VN29" s="882"/>
      <c r="VO29" s="882"/>
      <c r="VP29" s="882"/>
      <c r="VQ29" s="882"/>
      <c r="VR29" s="882"/>
      <c r="VS29" s="882"/>
      <c r="VT29" s="882"/>
      <c r="VU29" s="882"/>
      <c r="VV29" s="882"/>
      <c r="VW29" s="882"/>
      <c r="VX29" s="882"/>
      <c r="VY29" s="882"/>
      <c r="VZ29" s="882"/>
      <c r="WA29" s="882"/>
      <c r="WB29" s="882"/>
      <c r="WC29" s="882"/>
      <c r="WD29" s="882"/>
      <c r="WE29" s="882"/>
      <c r="WF29" s="882"/>
      <c r="WG29" s="882"/>
      <c r="WH29" s="882"/>
      <c r="WI29" s="882"/>
      <c r="WJ29" s="882"/>
      <c r="WK29" s="882"/>
      <c r="WL29" s="882"/>
      <c r="WM29" s="882"/>
      <c r="WN29" s="882"/>
      <c r="WO29" s="882"/>
      <c r="WP29" s="882"/>
      <c r="WQ29" s="882"/>
      <c r="WR29" s="882"/>
      <c r="WS29" s="882"/>
      <c r="WT29" s="882"/>
      <c r="WU29" s="882"/>
      <c r="WV29" s="882"/>
      <c r="WW29" s="882"/>
      <c r="WX29" s="882"/>
      <c r="WY29" s="882"/>
      <c r="WZ29" s="882"/>
      <c r="XA29" s="882"/>
      <c r="XB29" s="882"/>
      <c r="XC29" s="882"/>
      <c r="XD29" s="882"/>
      <c r="XE29" s="882"/>
      <c r="XF29" s="882"/>
      <c r="XG29" s="882"/>
      <c r="XH29" s="882"/>
      <c r="XI29" s="882"/>
      <c r="XJ29" s="882"/>
      <c r="XK29" s="882"/>
      <c r="XL29" s="882"/>
      <c r="XM29" s="882"/>
      <c r="XN29" s="882"/>
      <c r="XO29" s="882"/>
      <c r="XP29" s="882"/>
      <c r="XQ29" s="882"/>
      <c r="XR29" s="882"/>
      <c r="XS29" s="882"/>
      <c r="XT29" s="882"/>
      <c r="XU29" s="882"/>
      <c r="XV29" s="882"/>
      <c r="XW29" s="882"/>
      <c r="XX29" s="882"/>
      <c r="XY29" s="882"/>
      <c r="XZ29" s="882"/>
      <c r="YA29" s="882"/>
      <c r="YB29" s="882"/>
      <c r="YC29" s="882"/>
      <c r="YD29" s="882"/>
      <c r="YE29" s="882"/>
      <c r="YF29" s="882"/>
      <c r="YG29" s="882"/>
      <c r="YH29" s="882"/>
      <c r="YI29" s="882"/>
      <c r="YJ29" s="882"/>
      <c r="YK29" s="882"/>
      <c r="YL29" s="882"/>
      <c r="YM29" s="882"/>
      <c r="YN29" s="882"/>
      <c r="YO29" s="882"/>
      <c r="YP29" s="882"/>
      <c r="YQ29" s="882"/>
      <c r="YR29" s="882"/>
      <c r="YS29" s="882"/>
      <c r="YT29" s="882"/>
      <c r="YU29" s="882"/>
      <c r="YV29" s="882"/>
      <c r="YW29" s="882"/>
      <c r="YX29" s="882"/>
      <c r="YY29" s="882"/>
      <c r="YZ29" s="882"/>
      <c r="ZA29" s="882"/>
      <c r="ZB29" s="882"/>
      <c r="ZC29" s="882"/>
      <c r="ZD29" s="882"/>
      <c r="ZE29" s="882"/>
      <c r="ZF29" s="882"/>
      <c r="ZG29" s="882"/>
      <c r="ZH29" s="882"/>
      <c r="ZI29" s="882"/>
      <c r="ZJ29" s="882"/>
      <c r="ZK29" s="882"/>
      <c r="ZL29" s="882"/>
      <c r="ZM29" s="882"/>
      <c r="ZN29" s="882"/>
      <c r="ZO29" s="882"/>
      <c r="ZP29" s="882"/>
      <c r="ZQ29" s="882"/>
      <c r="ZR29" s="882"/>
      <c r="ZS29" s="882"/>
      <c r="ZT29" s="882"/>
      <c r="ZU29" s="882"/>
      <c r="ZV29" s="882"/>
      <c r="ZW29" s="882"/>
      <c r="ZX29" s="882"/>
      <c r="ZY29" s="882"/>
      <c r="ZZ29" s="882"/>
      <c r="AAA29" s="882"/>
      <c r="AAB29" s="882"/>
      <c r="AAC29" s="882"/>
      <c r="AAD29" s="882"/>
      <c r="AAE29" s="882"/>
      <c r="AAF29" s="882"/>
      <c r="AAG29" s="882"/>
      <c r="AAH29" s="882"/>
      <c r="AAI29" s="882"/>
      <c r="AAJ29" s="882"/>
      <c r="AAK29" s="882"/>
      <c r="AAL29" s="882"/>
      <c r="AAM29" s="882"/>
      <c r="AAN29" s="882"/>
      <c r="AAO29" s="882"/>
      <c r="AAP29" s="882"/>
      <c r="AAQ29" s="882"/>
      <c r="AAR29" s="882"/>
      <c r="AAS29" s="882"/>
      <c r="AAT29" s="882"/>
      <c r="AAU29" s="882"/>
      <c r="AAV29" s="882"/>
      <c r="AAW29" s="882"/>
      <c r="AAX29" s="882"/>
      <c r="AAY29" s="882"/>
      <c r="AAZ29" s="882"/>
      <c r="ABA29" s="882"/>
      <c r="ABB29" s="882"/>
      <c r="ABC29" s="882"/>
      <c r="ABD29" s="882"/>
      <c r="ABE29" s="882"/>
      <c r="ABF29" s="882"/>
      <c r="ABG29" s="882"/>
      <c r="ABH29" s="882"/>
      <c r="ABI29" s="882"/>
      <c r="ABJ29" s="882"/>
      <c r="ABK29" s="882"/>
      <c r="ABL29" s="882"/>
      <c r="ABM29" s="882"/>
      <c r="ABN29" s="882"/>
      <c r="ABO29" s="882"/>
      <c r="ABP29" s="882"/>
      <c r="ABQ29" s="882"/>
      <c r="ABR29" s="882"/>
      <c r="ABS29" s="882"/>
      <c r="ABT29" s="882"/>
      <c r="ABU29" s="882"/>
      <c r="ABV29" s="882"/>
      <c r="ABW29" s="882"/>
      <c r="ABX29" s="882"/>
      <c r="ABY29" s="882"/>
      <c r="ABZ29" s="882"/>
      <c r="ACA29" s="882"/>
      <c r="ACB29" s="882"/>
      <c r="ACC29" s="882"/>
      <c r="ACD29" s="882"/>
      <c r="ACE29" s="882"/>
      <c r="ACF29" s="882"/>
      <c r="ACG29" s="882"/>
      <c r="ACH29" s="882"/>
      <c r="ACI29" s="882"/>
      <c r="ACJ29" s="882"/>
      <c r="ACK29" s="882"/>
      <c r="ACL29" s="882"/>
      <c r="ACM29" s="882"/>
      <c r="ACN29" s="882"/>
      <c r="ACO29" s="882"/>
      <c r="ACP29" s="882"/>
      <c r="ACQ29" s="882"/>
      <c r="ACR29" s="882"/>
      <c r="ACS29" s="882"/>
      <c r="ACT29" s="882"/>
      <c r="ACU29" s="882"/>
      <c r="ACV29" s="882"/>
      <c r="ACW29" s="882"/>
      <c r="ACX29" s="882"/>
      <c r="ACY29" s="882"/>
      <c r="ACZ29" s="882"/>
      <c r="ADA29" s="882"/>
      <c r="ADB29" s="882"/>
      <c r="ADC29" s="882"/>
      <c r="ADD29" s="882"/>
      <c r="ADE29" s="882"/>
      <c r="ADF29" s="882"/>
      <c r="ADG29" s="882"/>
      <c r="ADH29" s="882"/>
      <c r="ADI29" s="882"/>
      <c r="ADJ29" s="882"/>
      <c r="ADK29" s="882"/>
      <c r="ADL29" s="882"/>
      <c r="ADM29" s="882"/>
      <c r="ADN29" s="882"/>
      <c r="ADO29" s="882"/>
      <c r="ADP29" s="882"/>
      <c r="ADQ29" s="882"/>
      <c r="ADR29" s="882"/>
      <c r="ADS29" s="882"/>
      <c r="ADT29" s="882"/>
      <c r="ADU29" s="882"/>
      <c r="ADV29" s="882"/>
      <c r="ADW29" s="882"/>
      <c r="ADX29" s="882"/>
      <c r="ADY29" s="882"/>
      <c r="ADZ29" s="882"/>
      <c r="AEA29" s="882"/>
      <c r="AEB29" s="882"/>
      <c r="AEC29" s="882"/>
      <c r="AED29" s="882"/>
      <c r="AEE29" s="882"/>
      <c r="AEF29" s="882"/>
      <c r="AEG29" s="882"/>
      <c r="AEH29" s="882"/>
      <c r="AEI29" s="882"/>
      <c r="AEJ29" s="882"/>
      <c r="AEK29" s="882"/>
      <c r="AEL29" s="882"/>
      <c r="AEM29" s="882"/>
      <c r="AEN29" s="882"/>
      <c r="AEO29" s="882"/>
      <c r="AEP29" s="882"/>
      <c r="AEQ29" s="882"/>
      <c r="AER29" s="882"/>
      <c r="AES29" s="882"/>
      <c r="AET29" s="882"/>
      <c r="AEU29" s="882"/>
      <c r="AEV29" s="882"/>
      <c r="AEW29" s="882"/>
      <c r="AEX29" s="882"/>
      <c r="AEY29" s="882"/>
      <c r="AEZ29" s="882"/>
      <c r="AFA29" s="882"/>
      <c r="AFB29" s="882"/>
      <c r="AFC29" s="882"/>
      <c r="AFD29" s="882"/>
      <c r="AFE29" s="882"/>
      <c r="AFF29" s="882"/>
      <c r="AFG29" s="882"/>
      <c r="AFH29" s="882"/>
      <c r="AFI29" s="882"/>
      <c r="AFJ29" s="882"/>
      <c r="AFK29" s="882"/>
      <c r="AFL29" s="882"/>
      <c r="AFM29" s="882"/>
      <c r="AFN29" s="882"/>
      <c r="AFO29" s="882"/>
      <c r="AFP29" s="882"/>
      <c r="AFQ29" s="882"/>
      <c r="AFR29" s="882"/>
      <c r="AFS29" s="882"/>
      <c r="AFT29" s="882"/>
      <c r="AFU29" s="882"/>
      <c r="AFV29" s="882"/>
      <c r="AFW29" s="882"/>
      <c r="AFX29" s="882"/>
      <c r="AFY29" s="882"/>
      <c r="AFZ29" s="882"/>
      <c r="AGA29" s="882"/>
      <c r="AGB29" s="882"/>
      <c r="AGC29" s="882"/>
      <c r="AGD29" s="882"/>
      <c r="AGE29" s="882"/>
      <c r="AGF29" s="882"/>
      <c r="AGG29" s="882"/>
      <c r="AGH29" s="882"/>
      <c r="AGI29" s="882"/>
      <c r="AGJ29" s="882"/>
      <c r="AGK29" s="882"/>
      <c r="AGL29" s="882"/>
      <c r="AGM29" s="882"/>
      <c r="AGN29" s="882"/>
      <c r="AGO29" s="882"/>
      <c r="AGP29" s="882"/>
      <c r="AGQ29" s="882"/>
      <c r="AGR29" s="882"/>
      <c r="AGS29" s="882"/>
      <c r="AGT29" s="882"/>
      <c r="AGU29" s="882"/>
      <c r="AGV29" s="882"/>
      <c r="AGW29" s="882"/>
      <c r="AGX29" s="882"/>
      <c r="AGY29" s="882"/>
      <c r="AGZ29" s="882"/>
      <c r="AHA29" s="882"/>
      <c r="AHB29" s="882"/>
      <c r="AHC29" s="882"/>
      <c r="AHD29" s="882"/>
      <c r="AHE29" s="882"/>
      <c r="AHF29" s="882"/>
      <c r="AHG29" s="882"/>
      <c r="AHH29" s="882"/>
      <c r="AHI29" s="882"/>
      <c r="AHJ29" s="882"/>
      <c r="AHK29" s="882"/>
      <c r="AHL29" s="882"/>
      <c r="AHM29" s="882"/>
      <c r="AHN29" s="882"/>
      <c r="AHO29" s="882"/>
      <c r="AHP29" s="882"/>
      <c r="AHQ29" s="882"/>
      <c r="AHR29" s="882"/>
      <c r="AHS29" s="882"/>
      <c r="AHT29" s="882"/>
      <c r="AHU29" s="882"/>
      <c r="AHV29" s="882"/>
      <c r="AHW29" s="882"/>
      <c r="AHX29" s="882"/>
      <c r="AHY29" s="882"/>
      <c r="AHZ29" s="882"/>
      <c r="AIA29" s="882"/>
      <c r="AIB29" s="882"/>
      <c r="AIC29" s="882"/>
      <c r="AID29" s="882"/>
      <c r="AIE29" s="882"/>
      <c r="AIF29" s="882"/>
      <c r="AIG29" s="882"/>
      <c r="AIH29" s="882"/>
      <c r="AII29" s="882"/>
      <c r="AIJ29" s="882"/>
      <c r="AIK29" s="882"/>
      <c r="AIL29" s="882"/>
      <c r="AIM29" s="882"/>
      <c r="AIN29" s="882"/>
      <c r="AIO29" s="882"/>
      <c r="AIP29" s="882"/>
      <c r="AIQ29" s="882"/>
      <c r="AIR29" s="882"/>
      <c r="AIS29" s="882"/>
      <c r="AIT29" s="882"/>
      <c r="AIU29" s="882"/>
      <c r="AIV29" s="882"/>
      <c r="AIW29" s="882"/>
      <c r="AIX29" s="882"/>
      <c r="AIY29" s="882"/>
      <c r="AIZ29" s="882"/>
      <c r="AJA29" s="882"/>
      <c r="AJB29" s="882"/>
      <c r="AJC29" s="882"/>
      <c r="AJD29" s="882"/>
      <c r="AJE29" s="882"/>
      <c r="AJF29" s="882"/>
      <c r="AJG29" s="882"/>
      <c r="AJH29" s="882"/>
      <c r="AJI29" s="882"/>
      <c r="AJJ29" s="882"/>
      <c r="AJK29" s="882"/>
      <c r="AJL29" s="882"/>
      <c r="AJM29" s="882"/>
      <c r="AJN29" s="882"/>
      <c r="AJO29" s="882"/>
      <c r="AJP29" s="882"/>
      <c r="AJQ29" s="882"/>
      <c r="AJR29" s="882"/>
      <c r="AJS29" s="882"/>
      <c r="AJT29" s="882"/>
      <c r="AJU29" s="882"/>
      <c r="AJV29" s="882"/>
      <c r="AJW29" s="882"/>
      <c r="AJX29" s="882"/>
      <c r="AJY29" s="882"/>
      <c r="AJZ29" s="882"/>
      <c r="AKA29" s="882"/>
      <c r="AKB29" s="882"/>
      <c r="AKC29" s="882"/>
      <c r="AKD29" s="882"/>
      <c r="AKE29" s="882"/>
      <c r="AKF29" s="882"/>
      <c r="AKG29" s="882"/>
      <c r="AKH29" s="882"/>
      <c r="AKI29" s="882"/>
      <c r="AKJ29" s="882"/>
      <c r="AKK29" s="882"/>
      <c r="AKL29" s="882"/>
      <c r="AKM29" s="882"/>
      <c r="AKN29" s="882"/>
      <c r="AKO29" s="882"/>
      <c r="AKP29" s="882"/>
      <c r="AKQ29" s="882"/>
      <c r="AKR29" s="882"/>
      <c r="AKS29" s="882"/>
      <c r="AKT29" s="882"/>
      <c r="AKU29" s="882"/>
      <c r="AKV29" s="882"/>
      <c r="AKW29" s="882"/>
      <c r="AKX29" s="882"/>
      <c r="AKY29" s="882"/>
      <c r="AKZ29" s="882"/>
      <c r="ALA29" s="882"/>
      <c r="ALB29" s="882"/>
      <c r="ALC29" s="882"/>
      <c r="ALD29" s="882"/>
      <c r="ALE29" s="882"/>
      <c r="ALF29" s="882"/>
      <c r="ALG29" s="882"/>
      <c r="ALH29" s="882"/>
      <c r="ALI29" s="882"/>
      <c r="ALJ29" s="882"/>
      <c r="ALK29" s="882"/>
      <c r="ALL29" s="882"/>
      <c r="ALM29" s="882"/>
      <c r="ALN29" s="882"/>
      <c r="ALO29" s="882"/>
      <c r="ALP29" s="882"/>
      <c r="ALQ29" s="882"/>
      <c r="ALR29" s="882"/>
      <c r="ALS29" s="882"/>
      <c r="ALT29" s="882"/>
      <c r="ALU29" s="882"/>
      <c r="ALV29" s="882"/>
      <c r="ALW29" s="882"/>
      <c r="ALX29" s="882"/>
      <c r="ALY29" s="882"/>
      <c r="ALZ29" s="882"/>
      <c r="AMA29" s="882"/>
      <c r="AMB29" s="882"/>
      <c r="AMC29" s="882"/>
      <c r="AMD29" s="882"/>
      <c r="AME29" s="882"/>
      <c r="AMF29" s="882"/>
      <c r="AMG29" s="882"/>
      <c r="AMH29" s="882"/>
      <c r="AMI29" s="882"/>
      <c r="AMJ29" s="882"/>
    </row>
    <row r="30" spans="1:1024" ht="23.25">
      <c r="B30" s="888"/>
      <c r="C30" s="888"/>
      <c r="D30" s="888"/>
      <c r="E30" s="888"/>
      <c r="F30" s="888"/>
      <c r="G30" s="888"/>
      <c r="H30" s="889"/>
      <c r="I30" s="889"/>
      <c r="J30" s="885"/>
      <c r="K30" s="885"/>
      <c r="L30" s="885"/>
      <c r="M30" s="885"/>
      <c r="N30" s="885"/>
      <c r="O30" s="885"/>
      <c r="P30" s="885"/>
      <c r="Q30" s="885"/>
      <c r="R30" s="885"/>
      <c r="S30" s="885"/>
      <c r="T30" s="885"/>
      <c r="U30" s="885"/>
      <c r="V30" s="885"/>
      <c r="W30" s="885"/>
      <c r="X30" s="885"/>
      <c r="Y30" s="885"/>
      <c r="Z30" s="885"/>
      <c r="AA30" s="885"/>
    </row>
    <row r="31" spans="1:1024" ht="23.25">
      <c r="B31" s="888"/>
      <c r="C31" s="888"/>
      <c r="D31" s="888"/>
      <c r="E31" s="888"/>
      <c r="F31" s="888"/>
      <c r="G31" s="888"/>
      <c r="H31" s="889"/>
      <c r="I31" s="889"/>
    </row>
    <row r="32" spans="1:1024" ht="23.25">
      <c r="B32" s="888"/>
      <c r="C32" s="888"/>
      <c r="D32" s="888"/>
      <c r="E32" s="888"/>
      <c r="F32" s="888"/>
      <c r="G32" s="888"/>
      <c r="H32" s="889"/>
      <c r="I32" s="889"/>
    </row>
    <row r="33" spans="2:9" ht="23.25">
      <c r="B33" s="888"/>
      <c r="C33" s="888"/>
      <c r="D33" s="888"/>
      <c r="E33" s="888"/>
      <c r="F33" s="888"/>
      <c r="G33" s="888"/>
      <c r="H33" s="889"/>
      <c r="I33" s="889"/>
    </row>
    <row r="34" spans="2:9" ht="23.25">
      <c r="B34" s="888"/>
      <c r="C34" s="888"/>
      <c r="D34" s="888"/>
      <c r="E34" s="888"/>
      <c r="F34" s="888"/>
      <c r="G34" s="888"/>
      <c r="H34" s="889"/>
      <c r="I34" s="889"/>
    </row>
    <row r="35" spans="2:9" ht="23.25">
      <c r="B35" s="888"/>
      <c r="C35" s="888"/>
      <c r="D35" s="888"/>
      <c r="E35" s="888"/>
      <c r="F35" s="888"/>
      <c r="G35" s="888"/>
      <c r="H35" s="889"/>
      <c r="I35" s="889"/>
    </row>
    <row r="36" spans="2:9" ht="23.25">
      <c r="B36" s="888"/>
      <c r="C36" s="888"/>
      <c r="D36" s="888"/>
      <c r="E36" s="888"/>
      <c r="F36" s="888"/>
      <c r="G36" s="888"/>
      <c r="H36" s="889"/>
      <c r="I36" s="889"/>
    </row>
    <row r="37" spans="2:9" ht="23.25">
      <c r="B37" s="888"/>
      <c r="C37" s="888"/>
      <c r="D37" s="888"/>
      <c r="E37" s="888"/>
      <c r="F37" s="888"/>
      <c r="G37" s="888"/>
      <c r="H37" s="889"/>
      <c r="I37" s="889"/>
    </row>
    <row r="38" spans="2:9" ht="23.25">
      <c r="B38" s="888"/>
      <c r="C38" s="888"/>
      <c r="D38" s="888"/>
      <c r="E38" s="888"/>
      <c r="F38" s="888"/>
      <c r="G38" s="888"/>
      <c r="H38" s="889"/>
      <c r="I38" s="889"/>
    </row>
    <row r="39" spans="2:9" ht="23.25">
      <c r="B39" s="888"/>
      <c r="C39" s="888"/>
      <c r="D39" s="888"/>
      <c r="E39" s="888"/>
      <c r="F39" s="888"/>
      <c r="G39" s="888"/>
      <c r="H39" s="889"/>
      <c r="I39" s="889"/>
    </row>
    <row r="40" spans="2:9" ht="23.25">
      <c r="B40" s="888"/>
      <c r="C40" s="888"/>
      <c r="D40" s="888"/>
      <c r="E40" s="888"/>
      <c r="F40" s="888"/>
      <c r="G40" s="888"/>
      <c r="H40" s="889"/>
      <c r="I40" s="889"/>
    </row>
    <row r="41" spans="2:9" ht="23.25">
      <c r="B41" s="888"/>
      <c r="C41" s="888"/>
      <c r="D41" s="888"/>
      <c r="E41" s="888"/>
      <c r="F41" s="888"/>
      <c r="G41" s="888"/>
      <c r="H41" s="889"/>
      <c r="I41" s="889"/>
    </row>
    <row r="42" spans="2:9" ht="23.25">
      <c r="B42" s="888"/>
      <c r="C42" s="888"/>
      <c r="D42" s="888"/>
      <c r="E42" s="888"/>
      <c r="F42" s="888"/>
      <c r="G42" s="888"/>
      <c r="H42" s="889"/>
      <c r="I42" s="889"/>
    </row>
    <row r="43" spans="2:9" ht="23.25">
      <c r="B43" s="888"/>
      <c r="C43" s="888"/>
      <c r="D43" s="888"/>
      <c r="E43" s="888"/>
      <c r="F43" s="888"/>
      <c r="G43" s="888"/>
      <c r="H43" s="889"/>
      <c r="I43" s="889"/>
    </row>
    <row r="44" spans="2:9" ht="23.25">
      <c r="B44" s="888"/>
      <c r="C44" s="888"/>
      <c r="D44" s="888"/>
      <c r="E44" s="888"/>
      <c r="F44" s="888"/>
      <c r="G44" s="888"/>
      <c r="H44" s="889"/>
      <c r="I44" s="889"/>
    </row>
    <row r="45" spans="2:9" ht="23.25">
      <c r="B45" s="888"/>
      <c r="C45" s="888"/>
      <c r="D45" s="888"/>
      <c r="E45" s="888"/>
      <c r="F45" s="888"/>
      <c r="G45" s="888"/>
      <c r="H45" s="889"/>
      <c r="I45" s="889"/>
    </row>
    <row r="46" spans="2:9" ht="23.25">
      <c r="B46" s="888"/>
      <c r="C46" s="888"/>
      <c r="D46" s="888"/>
      <c r="E46" s="888"/>
      <c r="F46" s="888"/>
      <c r="G46" s="888"/>
      <c r="H46" s="889"/>
      <c r="I46" s="889"/>
    </row>
    <row r="47" spans="2:9" ht="23.25">
      <c r="B47" s="888"/>
      <c r="C47" s="888"/>
      <c r="D47" s="888"/>
      <c r="E47" s="888"/>
      <c r="F47" s="888"/>
      <c r="G47" s="888"/>
      <c r="H47" s="889"/>
      <c r="I47" s="889"/>
    </row>
    <row r="48" spans="2:9" ht="23.25">
      <c r="B48" s="888"/>
      <c r="C48" s="888"/>
      <c r="D48" s="888"/>
      <c r="E48" s="888"/>
      <c r="F48" s="888"/>
      <c r="G48" s="888"/>
      <c r="H48" s="889"/>
      <c r="I48" s="889"/>
    </row>
    <row r="49" spans="2:9" ht="23.25">
      <c r="B49" s="888"/>
      <c r="C49" s="888"/>
      <c r="D49" s="888"/>
      <c r="E49" s="888"/>
      <c r="F49" s="888"/>
      <c r="G49" s="888"/>
      <c r="H49" s="889"/>
      <c r="I49" s="889"/>
    </row>
    <row r="50" spans="2:9" ht="23.25">
      <c r="B50" s="888"/>
      <c r="C50" s="888"/>
      <c r="D50" s="888"/>
      <c r="E50" s="888"/>
      <c r="F50" s="888"/>
      <c r="G50" s="888"/>
      <c r="H50" s="889"/>
      <c r="I50" s="889"/>
    </row>
    <row r="51" spans="2:9" ht="23.25">
      <c r="B51" s="888"/>
      <c r="C51" s="888"/>
      <c r="D51" s="888"/>
      <c r="E51" s="888"/>
      <c r="F51" s="888"/>
      <c r="G51" s="888"/>
      <c r="H51" s="889"/>
      <c r="I51" s="889"/>
    </row>
    <row r="52" spans="2:9" ht="23.25">
      <c r="B52" s="888"/>
      <c r="C52" s="888"/>
      <c r="D52" s="888"/>
      <c r="E52" s="888"/>
      <c r="F52" s="888"/>
      <c r="G52" s="888"/>
      <c r="H52" s="889"/>
      <c r="I52" s="889"/>
    </row>
    <row r="53" spans="2:9" ht="23.25">
      <c r="B53" s="888"/>
      <c r="C53" s="888"/>
      <c r="D53" s="888"/>
      <c r="E53" s="888"/>
      <c r="F53" s="888"/>
      <c r="G53" s="888"/>
      <c r="H53" s="889"/>
      <c r="I53" s="889"/>
    </row>
    <row r="54" spans="2:9" ht="23.25">
      <c r="B54" s="888"/>
      <c r="C54" s="888"/>
      <c r="D54" s="888"/>
      <c r="E54" s="888"/>
      <c r="F54" s="888"/>
      <c r="G54" s="888"/>
      <c r="H54" s="889"/>
      <c r="I54" s="889"/>
    </row>
    <row r="55" spans="2:9" ht="23.25">
      <c r="B55" s="888"/>
      <c r="C55" s="888"/>
      <c r="D55" s="888"/>
      <c r="E55" s="888"/>
      <c r="F55" s="888"/>
      <c r="G55" s="888"/>
      <c r="H55" s="889"/>
      <c r="I55" s="889"/>
    </row>
    <row r="56" spans="2:9" ht="23.25">
      <c r="B56" s="888"/>
      <c r="C56" s="888"/>
      <c r="D56" s="888"/>
      <c r="E56" s="888"/>
      <c r="F56" s="888"/>
      <c r="G56" s="888"/>
      <c r="H56" s="889"/>
      <c r="I56" s="889"/>
    </row>
    <row r="57" spans="2:9" ht="23.25">
      <c r="B57" s="888"/>
      <c r="C57" s="888"/>
      <c r="D57" s="888"/>
      <c r="E57" s="888"/>
      <c r="F57" s="888"/>
      <c r="G57" s="888"/>
      <c r="H57" s="889"/>
      <c r="I57" s="889"/>
    </row>
    <row r="58" spans="2:9" ht="23.25">
      <c r="B58" s="888"/>
      <c r="C58" s="888"/>
      <c r="D58" s="888"/>
      <c r="E58" s="888"/>
      <c r="F58" s="888"/>
      <c r="G58" s="888"/>
      <c r="H58" s="889"/>
      <c r="I58" s="889"/>
    </row>
    <row r="59" spans="2:9" ht="23.25">
      <c r="B59" s="888"/>
      <c r="C59" s="888"/>
      <c r="D59" s="888"/>
      <c r="E59" s="888"/>
      <c r="F59" s="888"/>
      <c r="G59" s="888"/>
      <c r="H59" s="889"/>
      <c r="I59" s="889"/>
    </row>
    <row r="60" spans="2:9" ht="23.25">
      <c r="B60" s="888"/>
      <c r="C60" s="888"/>
      <c r="D60" s="888"/>
      <c r="E60" s="888"/>
      <c r="F60" s="888"/>
      <c r="G60" s="888"/>
      <c r="H60" s="889"/>
      <c r="I60" s="889"/>
    </row>
    <row r="61" spans="2:9" ht="23.25">
      <c r="B61" s="888"/>
      <c r="C61" s="888"/>
      <c r="D61" s="888"/>
      <c r="E61" s="888"/>
      <c r="F61" s="888"/>
      <c r="G61" s="888"/>
      <c r="H61" s="889"/>
      <c r="I61" s="889"/>
    </row>
    <row r="62" spans="2:9" ht="23.25">
      <c r="B62" s="888"/>
      <c r="C62" s="888"/>
      <c r="D62" s="888"/>
      <c r="E62" s="888"/>
      <c r="F62" s="888"/>
      <c r="G62" s="888"/>
      <c r="H62" s="889"/>
      <c r="I62" s="889"/>
    </row>
    <row r="63" spans="2:9" ht="23.25">
      <c r="B63" s="888"/>
      <c r="C63" s="888"/>
      <c r="D63" s="888"/>
      <c r="E63" s="888"/>
      <c r="F63" s="888"/>
      <c r="G63" s="888"/>
      <c r="H63" s="889"/>
      <c r="I63" s="889"/>
    </row>
    <row r="64" spans="2:9" ht="23.25">
      <c r="B64" s="888"/>
      <c r="C64" s="888"/>
      <c r="D64" s="888"/>
      <c r="E64" s="888"/>
      <c r="F64" s="888"/>
      <c r="G64" s="888"/>
      <c r="H64" s="889"/>
      <c r="I64" s="889"/>
    </row>
    <row r="65" spans="2:9" ht="23.25">
      <c r="B65" s="888"/>
      <c r="C65" s="888"/>
      <c r="D65" s="888"/>
      <c r="E65" s="888"/>
      <c r="F65" s="888"/>
      <c r="G65" s="888"/>
      <c r="H65" s="889"/>
      <c r="I65" s="889"/>
    </row>
    <row r="66" spans="2:9" ht="23.25">
      <c r="B66" s="888"/>
      <c r="C66" s="888"/>
      <c r="D66" s="888"/>
      <c r="E66" s="888"/>
      <c r="F66" s="888"/>
      <c r="G66" s="888"/>
      <c r="H66" s="889"/>
      <c r="I66" s="889"/>
    </row>
    <row r="67" spans="2:9" ht="23.25">
      <c r="B67" s="888"/>
      <c r="C67" s="888"/>
      <c r="D67" s="888"/>
      <c r="E67" s="888"/>
      <c r="F67" s="888"/>
      <c r="G67" s="888"/>
      <c r="H67" s="889"/>
      <c r="I67" s="889"/>
    </row>
    <row r="68" spans="2:9" ht="23.25">
      <c r="B68" s="888"/>
      <c r="C68" s="888"/>
      <c r="D68" s="888"/>
      <c r="E68" s="888"/>
      <c r="F68" s="888"/>
      <c r="G68" s="888"/>
      <c r="H68" s="889"/>
      <c r="I68" s="889"/>
    </row>
    <row r="69" spans="2:9" ht="23.25">
      <c r="B69" s="888"/>
      <c r="C69" s="888"/>
      <c r="D69" s="888"/>
      <c r="E69" s="888"/>
      <c r="F69" s="888"/>
      <c r="G69" s="888"/>
      <c r="H69" s="889"/>
      <c r="I69" s="889"/>
    </row>
    <row r="70" spans="2:9" ht="23.25">
      <c r="B70" s="888"/>
      <c r="C70" s="888"/>
      <c r="D70" s="888"/>
      <c r="E70" s="888"/>
      <c r="F70" s="888"/>
      <c r="G70" s="888"/>
      <c r="H70" s="889"/>
      <c r="I70" s="889"/>
    </row>
    <row r="71" spans="2:9" ht="23.25">
      <c r="B71" s="888"/>
      <c r="C71" s="888"/>
      <c r="D71" s="888"/>
      <c r="E71" s="888"/>
      <c r="F71" s="888"/>
      <c r="G71" s="888"/>
      <c r="H71" s="889"/>
      <c r="I71" s="889"/>
    </row>
    <row r="72" spans="2:9" ht="23.25">
      <c r="B72" s="888"/>
      <c r="C72" s="888"/>
      <c r="D72" s="888"/>
      <c r="E72" s="888"/>
      <c r="F72" s="888"/>
      <c r="G72" s="888"/>
      <c r="H72" s="889"/>
      <c r="I72" s="889"/>
    </row>
    <row r="73" spans="2:9" ht="23.25">
      <c r="B73" s="888"/>
      <c r="C73" s="888"/>
      <c r="D73" s="888"/>
      <c r="E73" s="888"/>
      <c r="F73" s="888"/>
      <c r="G73" s="888"/>
      <c r="H73" s="889"/>
      <c r="I73" s="889"/>
    </row>
    <row r="74" spans="2:9" ht="23.25">
      <c r="B74" s="888"/>
      <c r="C74" s="888"/>
      <c r="D74" s="888"/>
      <c r="E74" s="888"/>
      <c r="F74" s="888"/>
      <c r="G74" s="888"/>
      <c r="H74" s="889"/>
      <c r="I74" s="889"/>
    </row>
    <row r="75" spans="2:9" ht="23.25">
      <c r="B75" s="888"/>
      <c r="C75" s="888"/>
      <c r="D75" s="888"/>
      <c r="E75" s="888"/>
      <c r="F75" s="888"/>
      <c r="G75" s="888"/>
      <c r="H75" s="889"/>
      <c r="I75" s="889"/>
    </row>
    <row r="76" spans="2:9" ht="23.25">
      <c r="B76" s="888"/>
      <c r="C76" s="888"/>
      <c r="D76" s="888"/>
      <c r="E76" s="888"/>
      <c r="F76" s="888"/>
      <c r="G76" s="888"/>
      <c r="H76" s="889"/>
      <c r="I76" s="889"/>
    </row>
    <row r="77" spans="2:9" ht="23.25">
      <c r="B77" s="888"/>
      <c r="C77" s="888"/>
      <c r="D77" s="888"/>
      <c r="E77" s="888"/>
      <c r="F77" s="888"/>
      <c r="G77" s="888"/>
      <c r="H77" s="889"/>
      <c r="I77" s="889"/>
    </row>
    <row r="78" spans="2:9" ht="23.25">
      <c r="B78" s="888"/>
      <c r="C78" s="888"/>
      <c r="D78" s="888"/>
      <c r="E78" s="888"/>
      <c r="F78" s="888"/>
      <c r="G78" s="888"/>
      <c r="H78" s="889"/>
      <c r="I78" s="889"/>
    </row>
    <row r="79" spans="2:9" ht="23.25">
      <c r="B79" s="888"/>
      <c r="C79" s="888"/>
      <c r="D79" s="888"/>
      <c r="E79" s="888"/>
      <c r="F79" s="888"/>
      <c r="G79" s="888"/>
      <c r="H79" s="889"/>
      <c r="I79" s="889"/>
    </row>
    <row r="80" spans="2:9" ht="23.25">
      <c r="B80" s="888"/>
      <c r="C80" s="888"/>
      <c r="D80" s="888"/>
      <c r="E80" s="888"/>
      <c r="F80" s="888"/>
      <c r="G80" s="888"/>
      <c r="H80" s="889"/>
      <c r="I80" s="889"/>
    </row>
    <row r="81" spans="2:9" ht="23.25">
      <c r="B81" s="888"/>
      <c r="C81" s="888"/>
      <c r="D81" s="888"/>
      <c r="E81" s="888"/>
      <c r="F81" s="888"/>
      <c r="G81" s="888"/>
      <c r="H81" s="889"/>
      <c r="I81" s="889"/>
    </row>
    <row r="82" spans="2:9" ht="23.25">
      <c r="B82" s="888"/>
      <c r="C82" s="888"/>
      <c r="D82" s="888"/>
      <c r="E82" s="888"/>
      <c r="F82" s="888"/>
      <c r="G82" s="888"/>
      <c r="H82" s="889"/>
      <c r="I82" s="889"/>
    </row>
    <row r="83" spans="2:9" ht="23.25">
      <c r="B83" s="888"/>
      <c r="C83" s="888"/>
      <c r="D83" s="888"/>
      <c r="E83" s="888"/>
      <c r="F83" s="888"/>
      <c r="G83" s="888"/>
      <c r="H83" s="889"/>
      <c r="I83" s="889"/>
    </row>
    <row r="84" spans="2:9" ht="23.25">
      <c r="B84" s="888"/>
      <c r="C84" s="888"/>
      <c r="D84" s="888"/>
      <c r="E84" s="888"/>
      <c r="F84" s="888"/>
      <c r="G84" s="888"/>
      <c r="H84" s="889"/>
      <c r="I84" s="889"/>
    </row>
    <row r="85" spans="2:9" ht="23.25">
      <c r="B85" s="888"/>
      <c r="C85" s="888"/>
      <c r="D85" s="888"/>
      <c r="E85" s="888"/>
      <c r="F85" s="888"/>
      <c r="G85" s="888"/>
      <c r="H85" s="889"/>
      <c r="I85" s="889"/>
    </row>
    <row r="86" spans="2:9" ht="23.25">
      <c r="B86" s="888"/>
      <c r="C86" s="888"/>
      <c r="D86" s="888"/>
      <c r="E86" s="888"/>
      <c r="F86" s="888"/>
      <c r="G86" s="888"/>
      <c r="H86" s="889"/>
      <c r="I86" s="889"/>
    </row>
    <row r="87" spans="2:9" ht="23.25">
      <c r="B87" s="888"/>
      <c r="C87" s="888"/>
      <c r="D87" s="888"/>
      <c r="E87" s="888"/>
      <c r="F87" s="888"/>
      <c r="G87" s="888"/>
      <c r="H87" s="889"/>
      <c r="I87" s="889"/>
    </row>
    <row r="88" spans="2:9" ht="23.25">
      <c r="B88" s="888"/>
      <c r="C88" s="888"/>
      <c r="D88" s="888"/>
      <c r="E88" s="888"/>
      <c r="F88" s="888"/>
      <c r="G88" s="888"/>
      <c r="H88" s="889"/>
      <c r="I88" s="889"/>
    </row>
    <row r="89" spans="2:9" ht="23.25">
      <c r="B89" s="888"/>
      <c r="C89" s="888"/>
      <c r="D89" s="888"/>
      <c r="E89" s="888"/>
      <c r="F89" s="888"/>
      <c r="G89" s="888"/>
      <c r="H89" s="889"/>
      <c r="I89" s="889"/>
    </row>
    <row r="90" spans="2:9" ht="23.25">
      <c r="B90" s="888"/>
      <c r="C90" s="888"/>
      <c r="D90" s="888"/>
      <c r="E90" s="888"/>
      <c r="F90" s="888"/>
      <c r="G90" s="888"/>
      <c r="H90" s="889"/>
      <c r="I90" s="889"/>
    </row>
    <row r="91" spans="2:9" ht="23.25">
      <c r="B91" s="888"/>
      <c r="C91" s="888"/>
      <c r="D91" s="888"/>
      <c r="E91" s="888"/>
      <c r="F91" s="888"/>
      <c r="G91" s="888"/>
      <c r="H91" s="889"/>
      <c r="I91" s="889"/>
    </row>
    <row r="92" spans="2:9" ht="23.25">
      <c r="B92" s="888"/>
      <c r="C92" s="888"/>
      <c r="D92" s="888"/>
      <c r="E92" s="888"/>
      <c r="F92" s="888"/>
      <c r="G92" s="888"/>
      <c r="H92" s="889"/>
      <c r="I92" s="889"/>
    </row>
    <row r="93" spans="2:9" ht="23.25">
      <c r="B93" s="888"/>
      <c r="C93" s="888"/>
      <c r="D93" s="888"/>
      <c r="E93" s="888"/>
      <c r="F93" s="888"/>
      <c r="G93" s="888"/>
      <c r="H93" s="889"/>
      <c r="I93" s="889"/>
    </row>
    <row r="94" spans="2:9" ht="23.25">
      <c r="B94" s="888"/>
      <c r="C94" s="888"/>
      <c r="D94" s="888"/>
      <c r="E94" s="888"/>
      <c r="F94" s="888"/>
      <c r="G94" s="888"/>
      <c r="H94" s="889"/>
      <c r="I94" s="889"/>
    </row>
    <row r="95" spans="2:9" ht="23.25">
      <c r="B95" s="888"/>
      <c r="C95" s="888"/>
      <c r="D95" s="888"/>
      <c r="E95" s="888"/>
      <c r="F95" s="888"/>
      <c r="G95" s="888"/>
      <c r="H95" s="889"/>
      <c r="I95" s="889"/>
    </row>
    <row r="96" spans="2:9" ht="23.25">
      <c r="B96" s="888"/>
      <c r="C96" s="888"/>
      <c r="D96" s="888"/>
      <c r="E96" s="888"/>
      <c r="F96" s="888"/>
      <c r="G96" s="888"/>
      <c r="H96" s="889"/>
      <c r="I96" s="889"/>
    </row>
    <row r="97" spans="2:9" ht="23.25">
      <c r="B97" s="888"/>
      <c r="C97" s="888"/>
      <c r="D97" s="888"/>
      <c r="E97" s="888"/>
      <c r="F97" s="888"/>
      <c r="G97" s="888"/>
      <c r="H97" s="889"/>
      <c r="I97" s="889"/>
    </row>
    <row r="98" spans="2:9" ht="23.25">
      <c r="B98" s="888"/>
      <c r="C98" s="888"/>
      <c r="D98" s="888"/>
      <c r="E98" s="888"/>
      <c r="F98" s="888"/>
      <c r="G98" s="888"/>
      <c r="H98" s="889"/>
      <c r="I98" s="889"/>
    </row>
    <row r="99" spans="2:9" ht="23.25">
      <c r="B99" s="888"/>
      <c r="C99" s="888"/>
      <c r="D99" s="888"/>
      <c r="E99" s="888"/>
      <c r="F99" s="888"/>
      <c r="G99" s="888"/>
      <c r="H99" s="889"/>
      <c r="I99" s="889"/>
    </row>
    <row r="100" spans="2:9" ht="23.25">
      <c r="B100" s="888"/>
      <c r="C100" s="888"/>
      <c r="D100" s="888"/>
      <c r="E100" s="888"/>
      <c r="F100" s="888"/>
      <c r="G100" s="888"/>
      <c r="H100" s="889"/>
      <c r="I100" s="889"/>
    </row>
    <row r="101" spans="2:9" ht="23.25">
      <c r="B101" s="888"/>
      <c r="C101" s="888"/>
      <c r="D101" s="888"/>
      <c r="E101" s="888"/>
      <c r="F101" s="888"/>
      <c r="G101" s="888"/>
      <c r="H101" s="889"/>
      <c r="I101" s="889"/>
    </row>
    <row r="102" spans="2:9" ht="23.25">
      <c r="B102" s="888"/>
      <c r="C102" s="888"/>
      <c r="D102" s="888"/>
      <c r="E102" s="888"/>
      <c r="F102" s="888"/>
      <c r="G102" s="888"/>
      <c r="H102" s="889"/>
      <c r="I102" s="889"/>
    </row>
    <row r="103" spans="2:9" ht="23.25">
      <c r="B103" s="888"/>
      <c r="C103" s="888"/>
      <c r="D103" s="888"/>
      <c r="E103" s="888"/>
      <c r="F103" s="888"/>
      <c r="G103" s="888"/>
      <c r="H103" s="889"/>
      <c r="I103" s="889"/>
    </row>
    <row r="104" spans="2:9" ht="23.25">
      <c r="B104" s="888"/>
      <c r="C104" s="888"/>
      <c r="D104" s="888"/>
      <c r="E104" s="888"/>
      <c r="F104" s="888"/>
      <c r="G104" s="888"/>
      <c r="H104" s="889"/>
      <c r="I104" s="889"/>
    </row>
    <row r="105" spans="2:9" ht="23.25">
      <c r="B105" s="888"/>
      <c r="C105" s="888"/>
      <c r="D105" s="888"/>
      <c r="E105" s="888"/>
      <c r="F105" s="888"/>
      <c r="G105" s="888"/>
      <c r="H105" s="889"/>
      <c r="I105" s="889"/>
    </row>
    <row r="106" spans="2:9" ht="23.25">
      <c r="B106" s="888"/>
      <c r="C106" s="888"/>
      <c r="D106" s="888"/>
      <c r="E106" s="888"/>
      <c r="F106" s="888"/>
      <c r="G106" s="888"/>
      <c r="H106" s="889"/>
      <c r="I106" s="889"/>
    </row>
    <row r="107" spans="2:9" ht="23.25">
      <c r="B107" s="888"/>
      <c r="C107" s="888"/>
      <c r="D107" s="888"/>
      <c r="E107" s="888"/>
      <c r="F107" s="888"/>
      <c r="G107" s="888"/>
      <c r="H107" s="889"/>
      <c r="I107" s="889"/>
    </row>
    <row r="108" spans="2:9" ht="23.25">
      <c r="B108" s="888"/>
      <c r="C108" s="888"/>
      <c r="D108" s="888"/>
      <c r="E108" s="888"/>
      <c r="F108" s="888"/>
      <c r="G108" s="888"/>
      <c r="H108" s="889"/>
      <c r="I108" s="889"/>
    </row>
    <row r="109" spans="2:9" ht="23.25">
      <c r="B109" s="888"/>
      <c r="C109" s="888"/>
      <c r="D109" s="888"/>
      <c r="E109" s="888"/>
      <c r="F109" s="888"/>
      <c r="G109" s="888"/>
      <c r="H109" s="889"/>
      <c r="I109" s="889"/>
    </row>
    <row r="110" spans="2:9" ht="23.25">
      <c r="B110" s="888"/>
      <c r="C110" s="888"/>
      <c r="D110" s="888"/>
      <c r="E110" s="888"/>
      <c r="F110" s="888"/>
      <c r="G110" s="888"/>
      <c r="H110" s="889"/>
      <c r="I110" s="889"/>
    </row>
    <row r="111" spans="2:9" ht="23.25">
      <c r="B111" s="888"/>
      <c r="C111" s="888"/>
      <c r="D111" s="888"/>
      <c r="E111" s="888"/>
      <c r="F111" s="888"/>
      <c r="G111" s="888"/>
      <c r="H111" s="889"/>
      <c r="I111" s="889"/>
    </row>
    <row r="112" spans="2:9" ht="23.25">
      <c r="B112" s="888"/>
      <c r="C112" s="888"/>
      <c r="D112" s="888"/>
      <c r="E112" s="888"/>
      <c r="F112" s="888"/>
      <c r="G112" s="888"/>
      <c r="H112" s="889"/>
      <c r="I112" s="889"/>
    </row>
    <row r="113" spans="2:9" ht="23.25">
      <c r="B113" s="888"/>
      <c r="C113" s="888"/>
      <c r="D113" s="888"/>
      <c r="E113" s="888"/>
      <c r="F113" s="888"/>
      <c r="G113" s="888"/>
      <c r="H113" s="889"/>
      <c r="I113" s="889"/>
    </row>
    <row r="114" spans="2:9" ht="23.25">
      <c r="B114" s="888"/>
      <c r="C114" s="888"/>
      <c r="D114" s="888"/>
      <c r="E114" s="888"/>
      <c r="F114" s="888"/>
      <c r="G114" s="888"/>
      <c r="H114" s="889"/>
      <c r="I114" s="889"/>
    </row>
    <row r="115" spans="2:9" ht="23.25">
      <c r="B115" s="888"/>
      <c r="C115" s="888"/>
      <c r="D115" s="888"/>
      <c r="E115" s="888"/>
      <c r="F115" s="888"/>
      <c r="G115" s="888"/>
      <c r="H115" s="889"/>
      <c r="I115" s="889"/>
    </row>
    <row r="116" spans="2:9" ht="23.25">
      <c r="B116" s="888"/>
      <c r="C116" s="888"/>
      <c r="D116" s="888"/>
      <c r="E116" s="888"/>
      <c r="F116" s="888"/>
      <c r="G116" s="888"/>
      <c r="H116" s="889"/>
      <c r="I116" s="889"/>
    </row>
    <row r="117" spans="2:9" ht="23.25">
      <c r="B117" s="888"/>
      <c r="C117" s="888"/>
      <c r="D117" s="888"/>
      <c r="E117" s="888"/>
      <c r="F117" s="888"/>
      <c r="G117" s="888"/>
      <c r="H117" s="889"/>
      <c r="I117" s="889"/>
    </row>
    <row r="118" spans="2:9" ht="23.25">
      <c r="B118" s="888"/>
      <c r="C118" s="888"/>
      <c r="D118" s="888"/>
      <c r="E118" s="888"/>
      <c r="F118" s="888"/>
      <c r="G118" s="888"/>
      <c r="H118" s="889"/>
      <c r="I118" s="889"/>
    </row>
    <row r="119" spans="2:9" ht="23.25">
      <c r="B119" s="888"/>
      <c r="C119" s="888"/>
      <c r="D119" s="888"/>
      <c r="E119" s="888"/>
      <c r="F119" s="888"/>
      <c r="G119" s="888"/>
      <c r="H119" s="889"/>
      <c r="I119" s="889"/>
    </row>
    <row r="120" spans="2:9" ht="23.25">
      <c r="B120" s="888"/>
      <c r="C120" s="888"/>
      <c r="D120" s="888"/>
      <c r="E120" s="888"/>
      <c r="F120" s="888"/>
      <c r="G120" s="888"/>
      <c r="H120" s="889"/>
      <c r="I120" s="889"/>
    </row>
    <row r="121" spans="2:9" ht="23.25">
      <c r="B121" s="888"/>
      <c r="C121" s="888"/>
      <c r="D121" s="888"/>
      <c r="E121" s="888"/>
      <c r="F121" s="888"/>
      <c r="G121" s="888"/>
      <c r="H121" s="889"/>
      <c r="I121" s="889"/>
    </row>
    <row r="122" spans="2:9" ht="23.25">
      <c r="B122" s="888"/>
      <c r="C122" s="888"/>
      <c r="D122" s="888"/>
      <c r="E122" s="888"/>
      <c r="F122" s="888"/>
      <c r="G122" s="888"/>
      <c r="H122" s="889"/>
      <c r="I122" s="889"/>
    </row>
    <row r="123" spans="2:9" ht="23.25">
      <c r="B123" s="888"/>
      <c r="C123" s="888"/>
      <c r="D123" s="888"/>
      <c r="E123" s="888"/>
      <c r="F123" s="888"/>
      <c r="G123" s="888"/>
      <c r="H123" s="889"/>
      <c r="I123" s="889"/>
    </row>
    <row r="124" spans="2:9" ht="23.25">
      <c r="B124" s="888"/>
      <c r="C124" s="888"/>
      <c r="D124" s="888"/>
      <c r="E124" s="888"/>
      <c r="F124" s="888"/>
      <c r="G124" s="888"/>
      <c r="H124" s="889"/>
      <c r="I124" s="889"/>
    </row>
    <row r="125" spans="2:9" ht="23.25">
      <c r="B125" s="888"/>
      <c r="C125" s="888"/>
      <c r="D125" s="888"/>
      <c r="E125" s="888"/>
      <c r="F125" s="888"/>
      <c r="G125" s="888"/>
      <c r="H125" s="889"/>
      <c r="I125" s="889"/>
    </row>
    <row r="126" spans="2:9" ht="23.25">
      <c r="B126" s="888"/>
      <c r="C126" s="888"/>
      <c r="D126" s="888"/>
      <c r="E126" s="888"/>
      <c r="F126" s="888"/>
      <c r="G126" s="888"/>
      <c r="H126" s="889"/>
      <c r="I126" s="889"/>
    </row>
    <row r="127" spans="2:9" ht="23.25">
      <c r="B127" s="888"/>
      <c r="C127" s="888"/>
      <c r="D127" s="888"/>
      <c r="E127" s="888"/>
      <c r="F127" s="888"/>
      <c r="G127" s="888"/>
      <c r="H127" s="889"/>
      <c r="I127" s="889"/>
    </row>
    <row r="128" spans="2:9" ht="23.25">
      <c r="B128" s="888"/>
      <c r="C128" s="888"/>
      <c r="D128" s="888"/>
      <c r="E128" s="888"/>
      <c r="F128" s="888"/>
      <c r="G128" s="888"/>
      <c r="H128" s="889"/>
      <c r="I128" s="889"/>
    </row>
    <row r="129" spans="2:9" ht="23.25">
      <c r="B129" s="888"/>
      <c r="C129" s="888"/>
      <c r="D129" s="888"/>
      <c r="E129" s="888"/>
      <c r="F129" s="888"/>
      <c r="G129" s="888"/>
      <c r="H129" s="889"/>
      <c r="I129" s="889"/>
    </row>
    <row r="130" spans="2:9" ht="23.25">
      <c r="B130" s="888"/>
      <c r="C130" s="888"/>
      <c r="D130" s="888"/>
      <c r="E130" s="888"/>
      <c r="F130" s="888"/>
      <c r="G130" s="888"/>
      <c r="H130" s="889"/>
      <c r="I130" s="889"/>
    </row>
    <row r="131" spans="2:9" ht="23.25">
      <c r="B131" s="888"/>
      <c r="C131" s="888"/>
      <c r="D131" s="888"/>
      <c r="E131" s="888"/>
      <c r="F131" s="888"/>
      <c r="G131" s="888"/>
      <c r="H131" s="889"/>
      <c r="I131" s="889"/>
    </row>
    <row r="132" spans="2:9" ht="23.25">
      <c r="B132" s="888"/>
      <c r="C132" s="888"/>
      <c r="D132" s="888"/>
      <c r="E132" s="888"/>
      <c r="F132" s="888"/>
      <c r="G132" s="888"/>
      <c r="H132" s="889"/>
      <c r="I132" s="889"/>
    </row>
    <row r="133" spans="2:9" ht="23.25">
      <c r="B133" s="888"/>
      <c r="C133" s="888"/>
      <c r="D133" s="888"/>
      <c r="E133" s="888"/>
      <c r="F133" s="888"/>
      <c r="G133" s="888"/>
      <c r="H133" s="889"/>
      <c r="I133" s="889"/>
    </row>
    <row r="134" spans="2:9" ht="23.25">
      <c r="B134" s="888"/>
      <c r="C134" s="888"/>
      <c r="D134" s="888"/>
      <c r="E134" s="888"/>
      <c r="F134" s="888"/>
      <c r="G134" s="888"/>
      <c r="H134" s="889"/>
      <c r="I134" s="889"/>
    </row>
    <row r="135" spans="2:9" ht="23.25">
      <c r="B135" s="888"/>
      <c r="C135" s="888"/>
      <c r="D135" s="888"/>
      <c r="E135" s="888"/>
      <c r="F135" s="888"/>
      <c r="G135" s="888"/>
      <c r="H135" s="889"/>
      <c r="I135" s="889"/>
    </row>
    <row r="136" spans="2:9" ht="23.25">
      <c r="B136" s="888"/>
      <c r="C136" s="888"/>
      <c r="D136" s="888"/>
      <c r="E136" s="888"/>
      <c r="F136" s="888"/>
      <c r="G136" s="888"/>
      <c r="H136" s="889"/>
      <c r="I136" s="889"/>
    </row>
    <row r="137" spans="2:9" ht="23.25">
      <c r="B137" s="888"/>
      <c r="C137" s="888"/>
      <c r="D137" s="888"/>
      <c r="E137" s="888"/>
      <c r="F137" s="888"/>
      <c r="G137" s="888"/>
      <c r="H137" s="889"/>
      <c r="I137" s="889"/>
    </row>
    <row r="138" spans="2:9" ht="23.25">
      <c r="B138" s="888"/>
      <c r="C138" s="888"/>
      <c r="D138" s="888"/>
      <c r="E138" s="888"/>
      <c r="F138" s="888"/>
      <c r="G138" s="888"/>
      <c r="H138" s="889"/>
      <c r="I138" s="889"/>
    </row>
    <row r="139" spans="2:9" ht="23.25">
      <c r="B139" s="888"/>
      <c r="C139" s="888"/>
      <c r="D139" s="888"/>
      <c r="E139" s="888"/>
      <c r="F139" s="888"/>
      <c r="G139" s="888"/>
      <c r="H139" s="889"/>
      <c r="I139" s="889"/>
    </row>
    <row r="140" spans="2:9" ht="23.25">
      <c r="B140" s="888"/>
      <c r="C140" s="888"/>
      <c r="D140" s="888"/>
      <c r="E140" s="888"/>
      <c r="F140" s="888"/>
      <c r="G140" s="888"/>
      <c r="H140" s="889"/>
      <c r="I140" s="889"/>
    </row>
    <row r="141" spans="2:9" ht="23.25">
      <c r="B141" s="888"/>
      <c r="C141" s="888"/>
      <c r="D141" s="888"/>
      <c r="E141" s="888"/>
      <c r="F141" s="888"/>
      <c r="G141" s="888"/>
      <c r="H141" s="889"/>
      <c r="I141" s="889"/>
    </row>
    <row r="142" spans="2:9" ht="23.25">
      <c r="B142" s="888"/>
      <c r="C142" s="888"/>
      <c r="D142" s="888"/>
      <c r="E142" s="888"/>
      <c r="F142" s="888"/>
      <c r="G142" s="888"/>
      <c r="H142" s="889"/>
      <c r="I142" s="889"/>
    </row>
    <row r="143" spans="2:9" ht="23.25">
      <c r="B143" s="888"/>
      <c r="C143" s="888"/>
      <c r="D143" s="888"/>
      <c r="E143" s="888"/>
      <c r="F143" s="888"/>
      <c r="G143" s="888"/>
      <c r="H143" s="889"/>
      <c r="I143" s="889"/>
    </row>
    <row r="144" spans="2:9" ht="23.25">
      <c r="B144" s="888"/>
      <c r="C144" s="888"/>
      <c r="D144" s="888"/>
      <c r="E144" s="888"/>
      <c r="F144" s="888"/>
      <c r="G144" s="888"/>
      <c r="H144" s="889"/>
      <c r="I144" s="889"/>
    </row>
    <row r="145" spans="2:9" ht="23.25">
      <c r="B145" s="888"/>
      <c r="C145" s="888"/>
      <c r="D145" s="888"/>
      <c r="E145" s="888"/>
      <c r="F145" s="888"/>
      <c r="G145" s="888"/>
      <c r="H145" s="889"/>
      <c r="I145" s="889"/>
    </row>
    <row r="146" spans="2:9" ht="23.25">
      <c r="B146" s="888"/>
      <c r="C146" s="888"/>
      <c r="D146" s="888"/>
      <c r="E146" s="888"/>
      <c r="F146" s="888"/>
      <c r="G146" s="888"/>
      <c r="H146" s="889"/>
      <c r="I146" s="889"/>
    </row>
    <row r="147" spans="2:9" ht="23.25">
      <c r="B147" s="888"/>
      <c r="C147" s="888"/>
      <c r="D147" s="888"/>
      <c r="E147" s="888"/>
      <c r="F147" s="888"/>
      <c r="G147" s="888"/>
      <c r="H147" s="889"/>
      <c r="I147" s="889"/>
    </row>
    <row r="148" spans="2:9" ht="23.25">
      <c r="B148" s="888"/>
      <c r="C148" s="888"/>
      <c r="D148" s="888"/>
      <c r="E148" s="888"/>
      <c r="F148" s="888"/>
      <c r="G148" s="888"/>
      <c r="H148" s="889"/>
      <c r="I148" s="889"/>
    </row>
    <row r="149" spans="2:9" ht="23.25">
      <c r="B149" s="888"/>
      <c r="C149" s="888"/>
      <c r="D149" s="888"/>
      <c r="E149" s="888"/>
      <c r="F149" s="888"/>
      <c r="G149" s="888"/>
      <c r="H149" s="889"/>
      <c r="I149" s="889"/>
    </row>
    <row r="150" spans="2:9" ht="23.25">
      <c r="B150" s="888"/>
      <c r="C150" s="888"/>
      <c r="D150" s="888"/>
      <c r="E150" s="888"/>
      <c r="F150" s="888"/>
      <c r="G150" s="888"/>
      <c r="H150" s="889"/>
      <c r="I150" s="889"/>
    </row>
    <row r="151" spans="2:9" ht="23.25">
      <c r="B151" s="888"/>
      <c r="C151" s="888"/>
      <c r="D151" s="888"/>
      <c r="E151" s="888"/>
      <c r="F151" s="888"/>
      <c r="G151" s="888"/>
      <c r="H151" s="889"/>
      <c r="I151" s="889"/>
    </row>
    <row r="152" spans="2:9" ht="23.25">
      <c r="B152" s="888"/>
      <c r="C152" s="888"/>
      <c r="D152" s="888"/>
      <c r="E152" s="888"/>
      <c r="F152" s="888"/>
      <c r="G152" s="888"/>
      <c r="H152" s="889"/>
      <c r="I152" s="889"/>
    </row>
    <row r="153" spans="2:9" ht="23.25">
      <c r="B153" s="888"/>
      <c r="C153" s="888"/>
      <c r="D153" s="888"/>
      <c r="E153" s="888"/>
      <c r="F153" s="888"/>
      <c r="G153" s="888"/>
      <c r="H153" s="889"/>
      <c r="I153" s="889"/>
    </row>
    <row r="154" spans="2:9" ht="23.25">
      <c r="B154" s="888"/>
      <c r="C154" s="888"/>
      <c r="D154" s="888"/>
      <c r="E154" s="888"/>
      <c r="F154" s="888"/>
      <c r="G154" s="888"/>
      <c r="H154" s="889"/>
      <c r="I154" s="889"/>
    </row>
    <row r="155" spans="2:9" ht="23.25">
      <c r="B155" s="888"/>
      <c r="C155" s="888"/>
      <c r="D155" s="888"/>
      <c r="E155" s="888"/>
      <c r="F155" s="888"/>
      <c r="G155" s="888"/>
      <c r="H155" s="889"/>
      <c r="I155" s="889"/>
    </row>
    <row r="156" spans="2:9" ht="23.25">
      <c r="B156" s="888"/>
      <c r="C156" s="888"/>
      <c r="D156" s="888"/>
      <c r="E156" s="888"/>
      <c r="F156" s="888"/>
      <c r="G156" s="888"/>
      <c r="H156" s="889"/>
      <c r="I156" s="889"/>
    </row>
    <row r="157" spans="2:9" ht="23.25">
      <c r="B157" s="888"/>
      <c r="C157" s="888"/>
      <c r="D157" s="888"/>
      <c r="E157" s="888"/>
      <c r="F157" s="888"/>
      <c r="G157" s="888"/>
      <c r="H157" s="889"/>
      <c r="I157" s="889"/>
    </row>
    <row r="158" spans="2:9" ht="23.25">
      <c r="B158" s="888"/>
      <c r="C158" s="888"/>
      <c r="D158" s="888"/>
      <c r="E158" s="888"/>
      <c r="F158" s="888"/>
      <c r="G158" s="888"/>
      <c r="H158" s="889"/>
      <c r="I158" s="889"/>
    </row>
    <row r="159" spans="2:9" ht="23.25">
      <c r="B159" s="888"/>
      <c r="C159" s="888"/>
      <c r="D159" s="888"/>
      <c r="E159" s="888"/>
      <c r="F159" s="888"/>
      <c r="G159" s="888"/>
      <c r="H159" s="889"/>
      <c r="I159" s="889"/>
    </row>
    <row r="160" spans="2:9" ht="23.25">
      <c r="B160" s="888"/>
      <c r="C160" s="888"/>
      <c r="D160" s="888"/>
      <c r="E160" s="888"/>
      <c r="F160" s="888"/>
      <c r="G160" s="888"/>
      <c r="H160" s="889"/>
      <c r="I160" s="889"/>
    </row>
    <row r="161" spans="2:9" ht="23.25">
      <c r="B161" s="888"/>
      <c r="C161" s="888"/>
      <c r="D161" s="888"/>
      <c r="E161" s="888"/>
      <c r="F161" s="888"/>
      <c r="G161" s="888"/>
      <c r="H161" s="889"/>
      <c r="I161" s="889"/>
    </row>
    <row r="162" spans="2:9" ht="23.25">
      <c r="B162" s="888"/>
      <c r="C162" s="888"/>
      <c r="D162" s="888"/>
      <c r="E162" s="888"/>
      <c r="F162" s="888"/>
      <c r="G162" s="888"/>
      <c r="H162" s="889"/>
      <c r="I162" s="889"/>
    </row>
    <row r="163" spans="2:9" ht="23.25">
      <c r="B163" s="888"/>
      <c r="C163" s="888"/>
      <c r="D163" s="888"/>
      <c r="E163" s="888"/>
      <c r="F163" s="888"/>
      <c r="G163" s="888"/>
      <c r="H163" s="889"/>
      <c r="I163" s="889"/>
    </row>
    <row r="164" spans="2:9" ht="23.25">
      <c r="B164" s="888"/>
      <c r="C164" s="888"/>
      <c r="D164" s="888"/>
      <c r="E164" s="888"/>
      <c r="F164" s="888"/>
      <c r="G164" s="888"/>
      <c r="H164" s="889"/>
      <c r="I164" s="889"/>
    </row>
    <row r="165" spans="2:9" ht="23.25">
      <c r="B165" s="888"/>
      <c r="C165" s="888"/>
      <c r="D165" s="888"/>
      <c r="E165" s="888"/>
      <c r="F165" s="888"/>
      <c r="G165" s="888"/>
      <c r="H165" s="889"/>
      <c r="I165" s="889"/>
    </row>
    <row r="166" spans="2:9" ht="23.25">
      <c r="B166" s="888"/>
      <c r="C166" s="888"/>
      <c r="D166" s="888"/>
      <c r="E166" s="888"/>
      <c r="F166" s="888"/>
      <c r="G166" s="888"/>
      <c r="H166" s="889"/>
      <c r="I166" s="889"/>
    </row>
    <row r="167" spans="2:9" ht="23.25">
      <c r="B167" s="888"/>
      <c r="C167" s="888"/>
      <c r="D167" s="888"/>
      <c r="E167" s="888"/>
      <c r="F167" s="888"/>
      <c r="G167" s="888"/>
      <c r="H167" s="889"/>
      <c r="I167" s="889"/>
    </row>
    <row r="168" spans="2:9" ht="23.25">
      <c r="B168" s="888"/>
      <c r="C168" s="888"/>
      <c r="D168" s="888"/>
      <c r="E168" s="888"/>
      <c r="F168" s="888"/>
      <c r="G168" s="888"/>
      <c r="H168" s="889"/>
      <c r="I168" s="889"/>
    </row>
    <row r="169" spans="2:9" ht="23.25">
      <c r="B169" s="888"/>
      <c r="C169" s="888"/>
      <c r="D169" s="888"/>
      <c r="E169" s="888"/>
      <c r="F169" s="888"/>
      <c r="G169" s="888"/>
      <c r="H169" s="889"/>
      <c r="I169" s="889"/>
    </row>
    <row r="170" spans="2:9" ht="23.25">
      <c r="B170" s="888"/>
      <c r="C170" s="888"/>
      <c r="D170" s="888"/>
      <c r="E170" s="888"/>
      <c r="F170" s="888"/>
      <c r="G170" s="888"/>
      <c r="H170" s="889"/>
      <c r="I170" s="889"/>
    </row>
    <row r="171" spans="2:9" ht="23.25">
      <c r="B171" s="888"/>
      <c r="C171" s="888"/>
      <c r="D171" s="888"/>
      <c r="E171" s="888"/>
      <c r="F171" s="888"/>
      <c r="G171" s="888"/>
      <c r="H171" s="889"/>
      <c r="I171" s="889"/>
    </row>
    <row r="172" spans="2:9" ht="23.25">
      <c r="B172" s="888"/>
      <c r="C172" s="888"/>
      <c r="D172" s="888"/>
      <c r="E172" s="888"/>
      <c r="F172" s="888"/>
      <c r="G172" s="888"/>
      <c r="H172" s="889"/>
      <c r="I172" s="889"/>
    </row>
    <row r="173" spans="2:9" ht="23.25">
      <c r="B173" s="888"/>
      <c r="C173" s="888"/>
      <c r="D173" s="888"/>
      <c r="E173" s="888"/>
      <c r="F173" s="888"/>
      <c r="G173" s="888"/>
      <c r="H173" s="889"/>
      <c r="I173" s="889"/>
    </row>
    <row r="174" spans="2:9" ht="23.25">
      <c r="B174" s="888"/>
      <c r="C174" s="888"/>
      <c r="D174" s="888"/>
      <c r="E174" s="888"/>
      <c r="F174" s="888"/>
      <c r="G174" s="888"/>
      <c r="H174" s="889"/>
      <c r="I174" s="889"/>
    </row>
    <row r="175" spans="2:9" ht="23.25">
      <c r="B175" s="888"/>
      <c r="C175" s="888"/>
      <c r="D175" s="888"/>
      <c r="E175" s="888"/>
      <c r="F175" s="888"/>
      <c r="G175" s="888"/>
      <c r="H175" s="889"/>
      <c r="I175" s="889"/>
    </row>
    <row r="176" spans="2:9" ht="23.25">
      <c r="B176" s="888"/>
      <c r="C176" s="888"/>
      <c r="D176" s="888"/>
      <c r="E176" s="888"/>
      <c r="F176" s="888"/>
      <c r="G176" s="888"/>
      <c r="H176" s="889"/>
      <c r="I176" s="889"/>
    </row>
    <row r="177" spans="2:9" ht="23.25">
      <c r="B177" s="888"/>
      <c r="C177" s="888"/>
      <c r="D177" s="888"/>
      <c r="E177" s="888"/>
      <c r="F177" s="888"/>
      <c r="G177" s="888"/>
      <c r="H177" s="889"/>
      <c r="I177" s="889"/>
    </row>
    <row r="178" spans="2:9" ht="23.25">
      <c r="B178" s="888"/>
      <c r="C178" s="888"/>
      <c r="D178" s="888"/>
      <c r="E178" s="888"/>
      <c r="F178" s="888"/>
      <c r="G178" s="888"/>
      <c r="H178" s="889"/>
      <c r="I178" s="889"/>
    </row>
    <row r="179" spans="2:9" ht="23.25">
      <c r="B179" s="888"/>
      <c r="C179" s="888"/>
      <c r="D179" s="888"/>
      <c r="E179" s="888"/>
      <c r="F179" s="888"/>
      <c r="G179" s="888"/>
      <c r="H179" s="889"/>
      <c r="I179" s="889"/>
    </row>
    <row r="180" spans="2:9" ht="23.25">
      <c r="B180" s="888"/>
      <c r="C180" s="888"/>
      <c r="D180" s="888"/>
      <c r="E180" s="888"/>
      <c r="F180" s="888"/>
      <c r="G180" s="888"/>
      <c r="H180" s="889"/>
      <c r="I180" s="889"/>
    </row>
    <row r="181" spans="2:9" ht="23.25">
      <c r="B181" s="888"/>
      <c r="C181" s="888"/>
      <c r="D181" s="888"/>
      <c r="E181" s="888"/>
      <c r="F181" s="888"/>
      <c r="G181" s="888"/>
      <c r="H181" s="889"/>
      <c r="I181" s="889"/>
    </row>
    <row r="182" spans="2:9" ht="23.25">
      <c r="B182" s="888"/>
      <c r="C182" s="888"/>
      <c r="D182" s="888"/>
      <c r="E182" s="888"/>
      <c r="F182" s="888"/>
      <c r="G182" s="888"/>
      <c r="H182" s="889"/>
      <c r="I182" s="889"/>
    </row>
    <row r="183" spans="2:9" ht="23.25">
      <c r="B183" s="888"/>
      <c r="C183" s="888"/>
      <c r="D183" s="888"/>
      <c r="E183" s="888"/>
      <c r="F183" s="888"/>
      <c r="G183" s="888"/>
      <c r="H183" s="889"/>
      <c r="I183" s="889"/>
    </row>
    <row r="184" spans="2:9" ht="23.25">
      <c r="B184" s="888"/>
      <c r="C184" s="888"/>
      <c r="D184" s="888"/>
      <c r="E184" s="888"/>
      <c r="F184" s="888"/>
      <c r="G184" s="888"/>
      <c r="H184" s="889"/>
      <c r="I184" s="889"/>
    </row>
    <row r="185" spans="2:9" ht="23.25">
      <c r="B185" s="888"/>
      <c r="C185" s="888"/>
      <c r="D185" s="888"/>
      <c r="E185" s="888"/>
      <c r="F185" s="888"/>
      <c r="G185" s="888"/>
      <c r="H185" s="889"/>
      <c r="I185" s="889"/>
    </row>
    <row r="186" spans="2:9" ht="23.25">
      <c r="B186" s="888"/>
      <c r="C186" s="888"/>
      <c r="D186" s="888"/>
      <c r="E186" s="888"/>
      <c r="F186" s="888"/>
      <c r="G186" s="888"/>
      <c r="H186" s="889"/>
      <c r="I186" s="889"/>
    </row>
    <row r="187" spans="2:9" ht="23.25">
      <c r="B187" s="888"/>
      <c r="C187" s="888"/>
      <c r="D187" s="888"/>
      <c r="E187" s="888"/>
      <c r="F187" s="888"/>
      <c r="G187" s="888"/>
      <c r="H187" s="889"/>
      <c r="I187" s="889"/>
    </row>
    <row r="188" spans="2:9" ht="23.25">
      <c r="B188" s="888"/>
      <c r="C188" s="888"/>
      <c r="D188" s="888"/>
      <c r="E188" s="888"/>
      <c r="F188" s="888"/>
      <c r="G188" s="888"/>
      <c r="H188" s="889"/>
      <c r="I188" s="889"/>
    </row>
    <row r="189" spans="2:9" ht="23.25">
      <c r="B189" s="888"/>
      <c r="C189" s="888"/>
      <c r="D189" s="888"/>
      <c r="E189" s="888"/>
      <c r="F189" s="888"/>
      <c r="G189" s="888"/>
      <c r="H189" s="889"/>
      <c r="I189" s="889"/>
    </row>
    <row r="190" spans="2:9" ht="23.25">
      <c r="B190" s="888"/>
      <c r="C190" s="888"/>
      <c r="D190" s="888"/>
      <c r="E190" s="888"/>
      <c r="F190" s="888"/>
      <c r="G190" s="888"/>
      <c r="H190" s="889"/>
      <c r="I190" s="889"/>
    </row>
    <row r="191" spans="2:9" ht="23.25">
      <c r="B191" s="888"/>
      <c r="C191" s="888"/>
      <c r="D191" s="888"/>
      <c r="E191" s="888"/>
      <c r="F191" s="888"/>
      <c r="G191" s="888"/>
      <c r="H191" s="889"/>
      <c r="I191" s="889"/>
    </row>
    <row r="192" spans="2:9" ht="23.25">
      <c r="B192" s="888"/>
      <c r="C192" s="888"/>
      <c r="D192" s="888"/>
      <c r="E192" s="888"/>
      <c r="F192" s="888"/>
      <c r="G192" s="888"/>
      <c r="H192" s="889"/>
      <c r="I192" s="889"/>
    </row>
    <row r="193" spans="2:9" ht="23.25">
      <c r="B193" s="888"/>
      <c r="C193" s="888"/>
      <c r="D193" s="888"/>
      <c r="E193" s="888"/>
      <c r="F193" s="888"/>
      <c r="G193" s="888"/>
      <c r="H193" s="889"/>
      <c r="I193" s="889"/>
    </row>
    <row r="194" spans="2:9" ht="23.25">
      <c r="B194" s="888"/>
      <c r="C194" s="888"/>
      <c r="D194" s="888"/>
      <c r="E194" s="888"/>
      <c r="F194" s="888"/>
      <c r="G194" s="888"/>
      <c r="H194" s="889"/>
      <c r="I194" s="889"/>
    </row>
    <row r="195" spans="2:9" ht="23.25">
      <c r="B195" s="888"/>
      <c r="C195" s="888"/>
      <c r="D195" s="888"/>
      <c r="E195" s="888"/>
      <c r="F195" s="888"/>
      <c r="G195" s="888"/>
      <c r="H195" s="889"/>
      <c r="I195" s="889"/>
    </row>
    <row r="196" spans="2:9" ht="23.25">
      <c r="B196" s="888"/>
      <c r="C196" s="888"/>
      <c r="D196" s="888"/>
      <c r="E196" s="888"/>
      <c r="F196" s="888"/>
      <c r="G196" s="888"/>
      <c r="H196" s="889"/>
      <c r="I196" s="889"/>
    </row>
    <row r="197" spans="2:9" ht="23.25">
      <c r="B197" s="888"/>
      <c r="C197" s="888"/>
      <c r="D197" s="888"/>
      <c r="E197" s="888"/>
      <c r="F197" s="888"/>
      <c r="G197" s="888"/>
      <c r="H197" s="889"/>
      <c r="I197" s="889"/>
    </row>
    <row r="198" spans="2:9" ht="23.25">
      <c r="B198" s="888"/>
      <c r="C198" s="888"/>
      <c r="D198" s="888"/>
      <c r="E198" s="888"/>
      <c r="F198" s="888"/>
      <c r="G198" s="888"/>
      <c r="H198" s="889"/>
      <c r="I198" s="889"/>
    </row>
    <row r="199" spans="2:9" ht="23.25">
      <c r="B199" s="888"/>
      <c r="C199" s="888"/>
      <c r="D199" s="888"/>
      <c r="E199" s="888"/>
      <c r="F199" s="888"/>
      <c r="G199" s="888"/>
      <c r="H199" s="889"/>
      <c r="I199" s="889"/>
    </row>
    <row r="200" spans="2:9" ht="23.25">
      <c r="B200" s="888"/>
      <c r="C200" s="888"/>
      <c r="D200" s="888"/>
      <c r="E200" s="888"/>
      <c r="F200" s="888"/>
      <c r="G200" s="888"/>
      <c r="H200" s="889"/>
      <c r="I200" s="889"/>
    </row>
    <row r="201" spans="2:9" ht="23.25">
      <c r="B201" s="888"/>
      <c r="C201" s="888"/>
      <c r="D201" s="888"/>
      <c r="E201" s="888"/>
      <c r="F201" s="888"/>
      <c r="G201" s="888"/>
      <c r="H201" s="889"/>
      <c r="I201" s="889"/>
    </row>
    <row r="202" spans="2:9" ht="23.25">
      <c r="B202" s="888"/>
      <c r="C202" s="888"/>
      <c r="D202" s="888"/>
      <c r="E202" s="888"/>
      <c r="F202" s="888"/>
      <c r="G202" s="888"/>
      <c r="H202" s="889"/>
      <c r="I202" s="889"/>
    </row>
  </sheetData>
  <mergeCells count="19">
    <mergeCell ref="D21:E21"/>
    <mergeCell ref="B2:C3"/>
    <mergeCell ref="D2:I3"/>
    <mergeCell ref="B5:I5"/>
    <mergeCell ref="F6:F7"/>
    <mergeCell ref="G6:G7"/>
    <mergeCell ref="E8:E12"/>
    <mergeCell ref="F8:F12"/>
    <mergeCell ref="G8:G12"/>
    <mergeCell ref="B13:I13"/>
    <mergeCell ref="D17:E17"/>
    <mergeCell ref="D18:E18"/>
    <mergeCell ref="D19:E19"/>
    <mergeCell ref="A20:XFD20"/>
    <mergeCell ref="D22:E22"/>
    <mergeCell ref="D23:E23"/>
    <mergeCell ref="D24:E24"/>
    <mergeCell ref="D25:E25"/>
    <mergeCell ref="D26:E26"/>
  </mergeCells>
  <hyperlinks>
    <hyperlink ref="K2" location="Меню!A1" display="Главное меню"/>
  </hyperlinks>
  <pageMargins left="0.70833333333333304" right="0.70833333333333304" top="0.74791666666666701" bottom="0.74791666666666701" header="0.511811023622047" footer="0.511811023622047"/>
  <pageSetup paperSize="9" orientation="landscape" horizontalDpi="300" verticalDpi="30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K11"/>
  <sheetViews>
    <sheetView topLeftCell="A13" zoomScale="66" zoomScaleNormal="66" workbookViewId="0">
      <selection activeCell="I2" sqref="I2"/>
    </sheetView>
  </sheetViews>
  <sheetFormatPr defaultColWidth="8.7109375" defaultRowHeight="15"/>
  <cols>
    <col min="1" max="1" width="2.7109375" style="703" customWidth="1"/>
    <col min="2" max="2" width="50" style="703" customWidth="1"/>
    <col min="3" max="3" width="24.7109375" style="919" customWidth="1"/>
    <col min="4" max="4" width="183" style="703" customWidth="1"/>
    <col min="5" max="5" width="22.7109375" style="703" customWidth="1"/>
    <col min="6" max="7" width="28" style="703" customWidth="1"/>
    <col min="8" max="8" width="8.7109375" style="703"/>
    <col min="9" max="9" width="15" style="703" customWidth="1"/>
    <col min="10" max="16384" width="8.7109375" style="703"/>
  </cols>
  <sheetData>
    <row r="1" spans="2:11" s="358" customFormat="1" ht="16.5" thickBot="1">
      <c r="C1" s="891"/>
      <c r="H1" s="762"/>
    </row>
    <row r="2" spans="2:11" s="358" customFormat="1" ht="30" customHeight="1" thickBot="1">
      <c r="B2" s="1361"/>
      <c r="C2" s="1370" t="s">
        <v>64</v>
      </c>
      <c r="D2" s="1370"/>
      <c r="E2" s="1370"/>
      <c r="F2" s="1370"/>
      <c r="G2" s="1370"/>
      <c r="H2" s="760"/>
      <c r="I2" s="656" t="s">
        <v>65</v>
      </c>
    </row>
    <row r="3" spans="2:11" s="358" customFormat="1" ht="30" customHeight="1" thickBot="1">
      <c r="B3" s="1361"/>
      <c r="C3" s="1370"/>
      <c r="D3" s="1370"/>
      <c r="E3" s="1370"/>
      <c r="F3" s="1370"/>
      <c r="G3" s="1370"/>
      <c r="H3" s="760"/>
      <c r="I3" s="761" t="s">
        <v>66</v>
      </c>
    </row>
    <row r="4" spans="2:11" s="358" customFormat="1" ht="16.5" thickBot="1">
      <c r="C4" s="891"/>
      <c r="H4" s="762"/>
      <c r="I4" s="763"/>
      <c r="J4" s="764">
        <v>0</v>
      </c>
      <c r="K4" s="763"/>
    </row>
    <row r="5" spans="2:11" s="897" customFormat="1" ht="46.5" customHeight="1" thickBot="1">
      <c r="B5" s="892" t="s">
        <v>67</v>
      </c>
      <c r="C5" s="893" t="s">
        <v>68</v>
      </c>
      <c r="D5" s="893" t="s">
        <v>69</v>
      </c>
      <c r="E5" s="893" t="s">
        <v>70</v>
      </c>
      <c r="F5" s="894" t="s">
        <v>71</v>
      </c>
      <c r="G5" s="895" t="s">
        <v>72</v>
      </c>
      <c r="H5" s="896"/>
    </row>
    <row r="6" spans="2:11" ht="268.5" customHeight="1">
      <c r="B6" s="898"/>
      <c r="C6" s="899" t="s">
        <v>73</v>
      </c>
      <c r="D6" s="900" t="s">
        <v>74</v>
      </c>
      <c r="E6" s="900" t="s">
        <v>75</v>
      </c>
      <c r="F6" s="901">
        <v>19796</v>
      </c>
      <c r="G6" s="902">
        <v>19796</v>
      </c>
    </row>
    <row r="7" spans="2:11" s="724" customFormat="1" ht="246" customHeight="1">
      <c r="B7" s="903"/>
      <c r="C7" s="904" t="s">
        <v>76</v>
      </c>
      <c r="D7" s="905" t="s">
        <v>77</v>
      </c>
      <c r="E7" s="906" t="s">
        <v>78</v>
      </c>
      <c r="F7" s="907">
        <v>8536</v>
      </c>
      <c r="G7" s="908">
        <v>8536</v>
      </c>
    </row>
    <row r="8" spans="2:11" ht="312.75" customHeight="1">
      <c r="B8" s="909"/>
      <c r="C8" s="910" t="s">
        <v>79</v>
      </c>
      <c r="D8" s="906" t="s">
        <v>80</v>
      </c>
      <c r="E8" s="906" t="s">
        <v>81</v>
      </c>
      <c r="F8" s="907">
        <v>18611</v>
      </c>
      <c r="G8" s="908">
        <v>18611</v>
      </c>
    </row>
    <row r="9" spans="2:11" ht="320.25" customHeight="1">
      <c r="B9" s="909"/>
      <c r="C9" s="910" t="s">
        <v>82</v>
      </c>
      <c r="D9" s="906" t="s">
        <v>83</v>
      </c>
      <c r="E9" s="906" t="s">
        <v>81</v>
      </c>
      <c r="F9" s="911">
        <v>18611</v>
      </c>
      <c r="G9" s="908">
        <v>18611</v>
      </c>
    </row>
    <row r="10" spans="2:11" ht="346.5" customHeight="1">
      <c r="B10" s="909"/>
      <c r="C10" s="910" t="s">
        <v>84</v>
      </c>
      <c r="D10" s="912" t="s">
        <v>85</v>
      </c>
      <c r="E10" s="906" t="s">
        <v>81</v>
      </c>
      <c r="F10" s="911">
        <v>24575</v>
      </c>
      <c r="G10" s="908">
        <v>24575</v>
      </c>
    </row>
    <row r="11" spans="2:11" ht="348" customHeight="1" thickBot="1">
      <c r="B11" s="913"/>
      <c r="C11" s="914" t="s">
        <v>86</v>
      </c>
      <c r="D11" s="915" t="s">
        <v>85</v>
      </c>
      <c r="E11" s="916" t="s">
        <v>81</v>
      </c>
      <c r="F11" s="917">
        <v>24575</v>
      </c>
      <c r="G11" s="918">
        <v>24575</v>
      </c>
    </row>
  </sheetData>
  <mergeCells count="2">
    <mergeCell ref="B2:B3"/>
    <mergeCell ref="C2:G3"/>
  </mergeCells>
  <hyperlinks>
    <hyperlink ref="I2"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31"/>
  <sheetViews>
    <sheetView zoomScale="80" zoomScaleNormal="80" workbookViewId="0">
      <selection activeCell="G1" sqref="G1:H1"/>
    </sheetView>
  </sheetViews>
  <sheetFormatPr defaultColWidth="9.7109375" defaultRowHeight="15" customHeight="1"/>
  <cols>
    <col min="1" max="1" width="18" style="577" customWidth="1"/>
    <col min="2" max="2" width="28.140625" style="577" customWidth="1"/>
    <col min="3" max="3" width="50.7109375" style="577" customWidth="1"/>
    <col min="4" max="4" width="30.140625" style="577" customWidth="1"/>
    <col min="5" max="5" width="19.28515625" style="578" customWidth="1"/>
    <col min="6" max="6" width="19.5703125" style="578" customWidth="1"/>
    <col min="7" max="1024" width="9.7109375" style="577"/>
    <col min="1025" max="16384" width="9.7109375" style="576"/>
  </cols>
  <sheetData>
    <row r="1" spans="1:1024" ht="36" customHeight="1" thickBot="1">
      <c r="G1" s="1375" t="s">
        <v>65</v>
      </c>
      <c r="H1" s="1375"/>
    </row>
    <row r="2" spans="1:1024" ht="64.900000000000006" customHeight="1" thickBot="1">
      <c r="A2" s="579" t="s">
        <v>89</v>
      </c>
      <c r="B2" s="579" t="s">
        <v>67</v>
      </c>
      <c r="C2" s="579" t="s">
        <v>69</v>
      </c>
      <c r="D2" s="579" t="s">
        <v>1753</v>
      </c>
      <c r="E2" s="579" t="s">
        <v>1754</v>
      </c>
      <c r="F2" s="580" t="str">
        <f>CONCATENATE("Дилерская цена при скидке ",H2*100,"%")</f>
        <v>Дилерская цена при скидке 0%</v>
      </c>
      <c r="G2" s="581" t="s">
        <v>66</v>
      </c>
      <c r="H2" s="582">
        <v>0</v>
      </c>
      <c r="J2" s="583"/>
    </row>
    <row r="3" spans="1:1024" s="587" customFormat="1" ht="93" customHeight="1">
      <c r="A3" s="584" t="s">
        <v>1755</v>
      </c>
      <c r="B3" s="584"/>
      <c r="C3" s="585" t="s">
        <v>1756</v>
      </c>
      <c r="D3" s="584">
        <v>220</v>
      </c>
      <c r="E3" s="586">
        <v>497</v>
      </c>
      <c r="F3" s="586">
        <f t="shared" ref="F3:F15" si="0">(E3*(1-$H$2))</f>
        <v>497</v>
      </c>
    </row>
    <row r="4" spans="1:1024" s="587" customFormat="1" ht="175.5" customHeight="1">
      <c r="A4" s="584" t="s">
        <v>1757</v>
      </c>
      <c r="B4" s="584"/>
      <c r="C4" s="585" t="s">
        <v>1758</v>
      </c>
      <c r="D4" s="584">
        <v>220</v>
      </c>
      <c r="E4" s="586">
        <v>712</v>
      </c>
      <c r="F4" s="586">
        <f t="shared" si="0"/>
        <v>712</v>
      </c>
    </row>
    <row r="5" spans="1:1024" s="587" customFormat="1" ht="132.75" customHeight="1">
      <c r="A5" s="584" t="s">
        <v>1759</v>
      </c>
      <c r="B5" s="584"/>
      <c r="C5" s="585" t="s">
        <v>1760</v>
      </c>
      <c r="D5" s="584">
        <v>220</v>
      </c>
      <c r="E5" s="586">
        <v>784</v>
      </c>
      <c r="F5" s="586">
        <f t="shared" si="0"/>
        <v>784</v>
      </c>
    </row>
    <row r="6" spans="1:1024" s="587" customFormat="1" ht="123.75" customHeight="1">
      <c r="A6" s="584" t="s">
        <v>1761</v>
      </c>
      <c r="B6" s="584"/>
      <c r="C6" s="585" t="s">
        <v>1762</v>
      </c>
      <c r="D6" s="584">
        <v>220</v>
      </c>
      <c r="E6" s="586">
        <v>894</v>
      </c>
      <c r="F6" s="586">
        <f t="shared" si="0"/>
        <v>894</v>
      </c>
    </row>
    <row r="7" spans="1:1024" s="587" customFormat="1" ht="113.25" customHeight="1">
      <c r="A7" s="584" t="s">
        <v>1763</v>
      </c>
      <c r="B7" s="584"/>
      <c r="C7" s="585" t="s">
        <v>1764</v>
      </c>
      <c r="D7" s="588" t="s">
        <v>1765</v>
      </c>
      <c r="E7" s="586">
        <v>880</v>
      </c>
      <c r="F7" s="586">
        <f t="shared" si="0"/>
        <v>880</v>
      </c>
    </row>
    <row r="8" spans="1:1024" s="587" customFormat="1" ht="126.75" customHeight="1">
      <c r="A8" s="584" t="s">
        <v>1766</v>
      </c>
      <c r="B8" s="584"/>
      <c r="C8" s="585" t="s">
        <v>1767</v>
      </c>
      <c r="D8" s="588" t="s">
        <v>1765</v>
      </c>
      <c r="E8" s="586">
        <v>1549</v>
      </c>
      <c r="F8" s="586">
        <f t="shared" si="0"/>
        <v>1549</v>
      </c>
    </row>
    <row r="9" spans="1:1024" s="587" customFormat="1" ht="109.5" customHeight="1">
      <c r="A9" s="584" t="s">
        <v>1768</v>
      </c>
      <c r="B9" s="589"/>
      <c r="C9" s="585" t="s">
        <v>1769</v>
      </c>
      <c r="D9" s="588" t="s">
        <v>1765</v>
      </c>
      <c r="E9" s="586">
        <v>1031</v>
      </c>
      <c r="F9" s="586">
        <f t="shared" si="0"/>
        <v>1031</v>
      </c>
    </row>
    <row r="10" spans="1:1024" s="587" customFormat="1" ht="118.5" customHeight="1">
      <c r="A10" s="584" t="s">
        <v>1770</v>
      </c>
      <c r="B10" s="584"/>
      <c r="C10" s="585" t="s">
        <v>1771</v>
      </c>
      <c r="D10" s="588" t="s">
        <v>1765</v>
      </c>
      <c r="E10" s="586">
        <v>1776</v>
      </c>
      <c r="F10" s="586">
        <f t="shared" si="0"/>
        <v>1776</v>
      </c>
    </row>
    <row r="11" spans="1:1024" s="587" customFormat="1" ht="105" customHeight="1">
      <c r="A11" s="584" t="s">
        <v>1772</v>
      </c>
      <c r="B11" s="584"/>
      <c r="C11" s="585" t="s">
        <v>1773</v>
      </c>
      <c r="D11" s="588" t="s">
        <v>1765</v>
      </c>
      <c r="E11" s="586">
        <v>1151</v>
      </c>
      <c r="F11" s="586">
        <f t="shared" si="0"/>
        <v>1151</v>
      </c>
    </row>
    <row r="12" spans="1:1024" s="587" customFormat="1" ht="124.5" customHeight="1">
      <c r="A12" s="584" t="s">
        <v>1774</v>
      </c>
      <c r="B12" s="584"/>
      <c r="C12" s="585" t="s">
        <v>1775</v>
      </c>
      <c r="D12" s="588" t="s">
        <v>1765</v>
      </c>
      <c r="E12" s="586">
        <v>1850</v>
      </c>
      <c r="F12" s="586">
        <f t="shared" si="0"/>
        <v>1850</v>
      </c>
    </row>
    <row r="13" spans="1:1024" ht="118.5" customHeight="1">
      <c r="A13" s="584" t="s">
        <v>1776</v>
      </c>
      <c r="B13" s="584"/>
      <c r="C13" s="585" t="s">
        <v>1777</v>
      </c>
      <c r="D13" s="584">
        <v>380</v>
      </c>
      <c r="E13" s="586">
        <v>2114</v>
      </c>
      <c r="F13" s="586">
        <f t="shared" si="0"/>
        <v>2114</v>
      </c>
      <c r="G13" s="587"/>
      <c r="H13" s="587"/>
      <c r="I13" s="587"/>
      <c r="J13" s="587"/>
      <c r="K13" s="587"/>
      <c r="L13" s="587"/>
      <c r="M13" s="587"/>
      <c r="N13" s="587"/>
      <c r="O13" s="587"/>
      <c r="P13" s="587"/>
      <c r="Q13" s="587"/>
      <c r="R13" s="587"/>
      <c r="S13" s="587"/>
      <c r="T13" s="587"/>
      <c r="U13" s="587"/>
      <c r="V13" s="587"/>
      <c r="W13" s="587"/>
      <c r="X13" s="587"/>
      <c r="Y13" s="587"/>
      <c r="Z13" s="587"/>
      <c r="AA13" s="587"/>
      <c r="AB13" s="587"/>
      <c r="AC13" s="587"/>
      <c r="AD13" s="587"/>
      <c r="AE13" s="587"/>
      <c r="AF13" s="587"/>
      <c r="AG13" s="587"/>
      <c r="AH13" s="587"/>
      <c r="AI13" s="587"/>
      <c r="AJ13" s="587"/>
      <c r="AK13" s="587"/>
      <c r="AL13" s="587"/>
      <c r="AM13" s="587"/>
      <c r="AN13" s="587"/>
      <c r="AO13" s="587"/>
      <c r="AP13" s="587"/>
      <c r="AQ13" s="587"/>
      <c r="AR13" s="587"/>
      <c r="AS13" s="587"/>
      <c r="AT13" s="587"/>
      <c r="AU13" s="587"/>
      <c r="AV13" s="587"/>
      <c r="AW13" s="587"/>
      <c r="AX13" s="587"/>
      <c r="AY13" s="587"/>
      <c r="AZ13" s="587"/>
      <c r="BA13" s="587"/>
      <c r="BB13" s="587"/>
      <c r="BC13" s="587"/>
      <c r="BD13" s="587"/>
      <c r="BE13" s="587"/>
      <c r="BF13" s="587"/>
      <c r="BG13" s="587"/>
      <c r="BH13" s="587"/>
      <c r="BI13" s="587"/>
      <c r="BJ13" s="587"/>
      <c r="BK13" s="587"/>
      <c r="BL13" s="587"/>
      <c r="BM13" s="587"/>
      <c r="BN13" s="587"/>
      <c r="BO13" s="587"/>
      <c r="BP13" s="587"/>
      <c r="BQ13" s="587"/>
      <c r="BR13" s="587"/>
      <c r="BS13" s="587"/>
      <c r="BT13" s="587"/>
      <c r="BU13" s="587"/>
      <c r="BV13" s="587"/>
      <c r="BW13" s="587"/>
      <c r="BX13" s="587"/>
      <c r="BY13" s="587"/>
      <c r="BZ13" s="587"/>
      <c r="CA13" s="587"/>
      <c r="CB13" s="587"/>
      <c r="CC13" s="587"/>
      <c r="CD13" s="587"/>
      <c r="CE13" s="587"/>
      <c r="CF13" s="587"/>
      <c r="CG13" s="587"/>
      <c r="CH13" s="587"/>
      <c r="CI13" s="587"/>
      <c r="CJ13" s="587"/>
      <c r="CK13" s="587"/>
      <c r="CL13" s="587"/>
      <c r="CM13" s="587"/>
      <c r="CN13" s="587"/>
      <c r="CO13" s="587"/>
      <c r="CP13" s="587"/>
      <c r="CQ13" s="587"/>
      <c r="CR13" s="587"/>
      <c r="CS13" s="587"/>
      <c r="CT13" s="587"/>
      <c r="CU13" s="587"/>
      <c r="CV13" s="587"/>
      <c r="CW13" s="587"/>
      <c r="CX13" s="587"/>
      <c r="CY13" s="587"/>
      <c r="CZ13" s="587"/>
      <c r="DA13" s="587"/>
      <c r="DB13" s="587"/>
      <c r="DC13" s="587"/>
      <c r="DD13" s="587"/>
      <c r="DE13" s="587"/>
      <c r="DF13" s="587"/>
      <c r="DG13" s="587"/>
      <c r="DH13" s="587"/>
      <c r="DI13" s="587"/>
      <c r="DJ13" s="587"/>
      <c r="DK13" s="587"/>
      <c r="DL13" s="587"/>
      <c r="DM13" s="587"/>
      <c r="DN13" s="587"/>
      <c r="DO13" s="587"/>
      <c r="DP13" s="587"/>
      <c r="DQ13" s="587"/>
      <c r="DR13" s="587"/>
      <c r="DS13" s="587"/>
      <c r="DT13" s="587"/>
      <c r="DU13" s="587"/>
      <c r="DV13" s="587"/>
      <c r="DW13" s="587"/>
      <c r="DX13" s="587"/>
      <c r="DY13" s="587"/>
      <c r="DZ13" s="587"/>
      <c r="EA13" s="587"/>
      <c r="EB13" s="587"/>
      <c r="EC13" s="587"/>
      <c r="ED13" s="587"/>
      <c r="EE13" s="587"/>
      <c r="EF13" s="587"/>
      <c r="EG13" s="587"/>
      <c r="EH13" s="587"/>
      <c r="EI13" s="587"/>
      <c r="EJ13" s="587"/>
      <c r="EK13" s="587"/>
      <c r="EL13" s="587"/>
      <c r="EM13" s="587"/>
      <c r="EN13" s="587"/>
      <c r="EO13" s="587"/>
      <c r="EP13" s="587"/>
      <c r="EQ13" s="587"/>
      <c r="ER13" s="587"/>
      <c r="ES13" s="587"/>
      <c r="ET13" s="587"/>
      <c r="EU13" s="587"/>
      <c r="EV13" s="587"/>
      <c r="EW13" s="587"/>
      <c r="EX13" s="587"/>
      <c r="EY13" s="587"/>
      <c r="EZ13" s="587"/>
      <c r="FA13" s="587"/>
      <c r="FB13" s="587"/>
      <c r="FC13" s="587"/>
      <c r="FD13" s="587"/>
      <c r="FE13" s="587"/>
      <c r="FF13" s="587"/>
      <c r="FG13" s="587"/>
      <c r="FH13" s="587"/>
      <c r="FI13" s="587"/>
      <c r="FJ13" s="587"/>
      <c r="FK13" s="587"/>
      <c r="FL13" s="587"/>
      <c r="FM13" s="587"/>
      <c r="FN13" s="587"/>
      <c r="FO13" s="587"/>
      <c r="FP13" s="587"/>
      <c r="FQ13" s="587"/>
      <c r="FR13" s="587"/>
      <c r="FS13" s="587"/>
      <c r="FT13" s="587"/>
      <c r="FU13" s="587"/>
      <c r="FV13" s="587"/>
      <c r="FW13" s="587"/>
      <c r="FX13" s="587"/>
      <c r="FY13" s="587"/>
      <c r="FZ13" s="587"/>
      <c r="GA13" s="587"/>
      <c r="GB13" s="587"/>
      <c r="GC13" s="587"/>
      <c r="GD13" s="587"/>
      <c r="GE13" s="587"/>
      <c r="GF13" s="587"/>
      <c r="GG13" s="587"/>
      <c r="GH13" s="587"/>
      <c r="GI13" s="587"/>
      <c r="GJ13" s="587"/>
      <c r="GK13" s="587"/>
      <c r="GL13" s="587"/>
      <c r="GM13" s="587"/>
      <c r="GN13" s="587"/>
      <c r="GO13" s="587"/>
      <c r="GP13" s="587"/>
      <c r="GQ13" s="587"/>
      <c r="GR13" s="587"/>
      <c r="GS13" s="587"/>
      <c r="GT13" s="587"/>
      <c r="GU13" s="587"/>
      <c r="GV13" s="587"/>
      <c r="GW13" s="587"/>
      <c r="GX13" s="587"/>
      <c r="GY13" s="587"/>
      <c r="GZ13" s="587"/>
      <c r="HA13" s="587"/>
      <c r="HB13" s="587"/>
      <c r="HC13" s="587"/>
      <c r="HD13" s="587"/>
      <c r="HE13" s="587"/>
      <c r="HF13" s="587"/>
      <c r="HG13" s="587"/>
      <c r="HH13" s="587"/>
      <c r="HI13" s="587"/>
      <c r="HJ13" s="587"/>
      <c r="HK13" s="587"/>
      <c r="HL13" s="587"/>
      <c r="HM13" s="587"/>
      <c r="HN13" s="587"/>
      <c r="HO13" s="587"/>
      <c r="HP13" s="587"/>
      <c r="HQ13" s="587"/>
      <c r="HR13" s="587"/>
      <c r="HS13" s="587"/>
      <c r="HT13" s="587"/>
      <c r="HU13" s="587"/>
      <c r="HV13" s="587"/>
      <c r="HW13" s="587"/>
      <c r="HX13" s="587"/>
      <c r="HY13" s="587"/>
      <c r="HZ13" s="587"/>
      <c r="IA13" s="587"/>
      <c r="IB13" s="587"/>
      <c r="IC13" s="587"/>
      <c r="ID13" s="587"/>
      <c r="IE13" s="587"/>
      <c r="IF13" s="587"/>
      <c r="IG13" s="587"/>
      <c r="IH13" s="587"/>
      <c r="II13" s="587"/>
      <c r="IJ13" s="587"/>
      <c r="IK13" s="587"/>
      <c r="IL13" s="587"/>
      <c r="IM13" s="587"/>
      <c r="IN13" s="587"/>
      <c r="IO13" s="587"/>
      <c r="IP13" s="587"/>
      <c r="IQ13" s="587"/>
      <c r="IR13" s="587"/>
      <c r="IS13" s="587"/>
      <c r="IT13" s="587"/>
      <c r="IU13" s="587"/>
      <c r="IV13" s="587"/>
      <c r="IW13" s="587"/>
      <c r="IX13" s="587"/>
      <c r="IY13" s="587"/>
      <c r="IZ13" s="587"/>
      <c r="JA13" s="587"/>
      <c r="JB13" s="587"/>
      <c r="JC13" s="587"/>
      <c r="JD13" s="587"/>
      <c r="JE13" s="587"/>
      <c r="JF13" s="587"/>
      <c r="JG13" s="587"/>
      <c r="JH13" s="587"/>
      <c r="JI13" s="587"/>
      <c r="JJ13" s="587"/>
      <c r="JK13" s="587"/>
      <c r="JL13" s="587"/>
      <c r="JM13" s="587"/>
      <c r="JN13" s="587"/>
      <c r="JO13" s="587"/>
      <c r="JP13" s="587"/>
      <c r="JQ13" s="587"/>
      <c r="JR13" s="587"/>
      <c r="JS13" s="587"/>
      <c r="JT13" s="587"/>
      <c r="JU13" s="587"/>
      <c r="JV13" s="587"/>
      <c r="JW13" s="587"/>
      <c r="JX13" s="587"/>
      <c r="JY13" s="587"/>
      <c r="JZ13" s="587"/>
      <c r="KA13" s="587"/>
      <c r="KB13" s="587"/>
      <c r="KC13" s="587"/>
      <c r="KD13" s="587"/>
      <c r="KE13" s="587"/>
      <c r="KF13" s="587"/>
      <c r="KG13" s="587"/>
      <c r="KH13" s="587"/>
      <c r="KI13" s="587"/>
      <c r="KJ13" s="587"/>
      <c r="KK13" s="587"/>
      <c r="KL13" s="587"/>
      <c r="KM13" s="587"/>
      <c r="KN13" s="587"/>
      <c r="KO13" s="587"/>
      <c r="KP13" s="587"/>
      <c r="KQ13" s="587"/>
      <c r="KR13" s="587"/>
      <c r="KS13" s="587"/>
      <c r="KT13" s="587"/>
      <c r="KU13" s="587"/>
      <c r="KV13" s="587"/>
      <c r="KW13" s="587"/>
      <c r="KX13" s="587"/>
      <c r="KY13" s="587"/>
      <c r="KZ13" s="587"/>
      <c r="LA13" s="587"/>
      <c r="LB13" s="587"/>
      <c r="LC13" s="587"/>
      <c r="LD13" s="587"/>
      <c r="LE13" s="587"/>
      <c r="LF13" s="587"/>
      <c r="LG13" s="587"/>
      <c r="LH13" s="587"/>
      <c r="LI13" s="587"/>
      <c r="LJ13" s="587"/>
      <c r="LK13" s="587"/>
      <c r="LL13" s="587"/>
      <c r="LM13" s="587"/>
      <c r="LN13" s="587"/>
      <c r="LO13" s="587"/>
      <c r="LP13" s="587"/>
      <c r="LQ13" s="587"/>
      <c r="LR13" s="587"/>
      <c r="LS13" s="587"/>
      <c r="LT13" s="587"/>
      <c r="LU13" s="587"/>
      <c r="LV13" s="587"/>
      <c r="LW13" s="587"/>
      <c r="LX13" s="587"/>
      <c r="LY13" s="587"/>
      <c r="LZ13" s="587"/>
      <c r="MA13" s="587"/>
      <c r="MB13" s="587"/>
      <c r="MC13" s="587"/>
      <c r="MD13" s="587"/>
      <c r="ME13" s="587"/>
      <c r="MF13" s="587"/>
      <c r="MG13" s="587"/>
      <c r="MH13" s="587"/>
      <c r="MI13" s="587"/>
      <c r="MJ13" s="587"/>
      <c r="MK13" s="587"/>
      <c r="ML13" s="587"/>
      <c r="MM13" s="587"/>
      <c r="MN13" s="587"/>
      <c r="MO13" s="587"/>
      <c r="MP13" s="587"/>
      <c r="MQ13" s="587"/>
      <c r="MR13" s="587"/>
      <c r="MS13" s="587"/>
      <c r="MT13" s="587"/>
      <c r="MU13" s="587"/>
      <c r="MV13" s="587"/>
      <c r="MW13" s="587"/>
      <c r="MX13" s="587"/>
      <c r="MY13" s="587"/>
      <c r="MZ13" s="587"/>
      <c r="NA13" s="587"/>
      <c r="NB13" s="587"/>
      <c r="NC13" s="587"/>
      <c r="ND13" s="587"/>
      <c r="NE13" s="587"/>
      <c r="NF13" s="587"/>
      <c r="NG13" s="587"/>
      <c r="NH13" s="587"/>
      <c r="NI13" s="587"/>
      <c r="NJ13" s="587"/>
      <c r="NK13" s="587"/>
      <c r="NL13" s="587"/>
      <c r="NM13" s="587"/>
      <c r="NN13" s="587"/>
      <c r="NO13" s="587"/>
      <c r="NP13" s="587"/>
      <c r="NQ13" s="587"/>
      <c r="NR13" s="587"/>
      <c r="NS13" s="587"/>
      <c r="NT13" s="587"/>
      <c r="NU13" s="587"/>
      <c r="NV13" s="587"/>
      <c r="NW13" s="587"/>
      <c r="NX13" s="587"/>
      <c r="NY13" s="587"/>
      <c r="NZ13" s="587"/>
      <c r="OA13" s="587"/>
      <c r="OB13" s="587"/>
      <c r="OC13" s="587"/>
      <c r="OD13" s="587"/>
      <c r="OE13" s="587"/>
      <c r="OF13" s="587"/>
      <c r="OG13" s="587"/>
      <c r="OH13" s="587"/>
      <c r="OI13" s="587"/>
      <c r="OJ13" s="587"/>
      <c r="OK13" s="587"/>
      <c r="OL13" s="587"/>
      <c r="OM13" s="587"/>
      <c r="ON13" s="587"/>
      <c r="OO13" s="587"/>
      <c r="OP13" s="587"/>
      <c r="OQ13" s="587"/>
      <c r="OR13" s="587"/>
      <c r="OS13" s="587"/>
      <c r="OT13" s="587"/>
      <c r="OU13" s="587"/>
      <c r="OV13" s="587"/>
      <c r="OW13" s="587"/>
      <c r="OX13" s="587"/>
      <c r="OY13" s="587"/>
      <c r="OZ13" s="587"/>
      <c r="PA13" s="587"/>
      <c r="PB13" s="587"/>
      <c r="PC13" s="587"/>
      <c r="PD13" s="587"/>
      <c r="PE13" s="587"/>
      <c r="PF13" s="587"/>
      <c r="PG13" s="587"/>
      <c r="PH13" s="587"/>
      <c r="PI13" s="587"/>
      <c r="PJ13" s="587"/>
      <c r="PK13" s="587"/>
      <c r="PL13" s="587"/>
      <c r="PM13" s="587"/>
      <c r="PN13" s="587"/>
      <c r="PO13" s="587"/>
      <c r="PP13" s="587"/>
      <c r="PQ13" s="587"/>
      <c r="PR13" s="587"/>
      <c r="PS13" s="587"/>
      <c r="PT13" s="587"/>
      <c r="PU13" s="587"/>
      <c r="PV13" s="587"/>
      <c r="PW13" s="587"/>
      <c r="PX13" s="587"/>
      <c r="PY13" s="587"/>
      <c r="PZ13" s="587"/>
      <c r="QA13" s="587"/>
      <c r="QB13" s="587"/>
      <c r="QC13" s="587"/>
      <c r="QD13" s="587"/>
      <c r="QE13" s="587"/>
      <c r="QF13" s="587"/>
      <c r="QG13" s="587"/>
      <c r="QH13" s="587"/>
      <c r="QI13" s="587"/>
      <c r="QJ13" s="587"/>
      <c r="QK13" s="587"/>
      <c r="QL13" s="587"/>
      <c r="QM13" s="587"/>
      <c r="QN13" s="587"/>
      <c r="QO13" s="587"/>
      <c r="QP13" s="587"/>
      <c r="QQ13" s="587"/>
      <c r="QR13" s="587"/>
      <c r="QS13" s="587"/>
      <c r="QT13" s="587"/>
      <c r="QU13" s="587"/>
      <c r="QV13" s="587"/>
      <c r="QW13" s="587"/>
      <c r="QX13" s="587"/>
      <c r="QY13" s="587"/>
      <c r="QZ13" s="587"/>
      <c r="RA13" s="587"/>
      <c r="RB13" s="587"/>
      <c r="RC13" s="587"/>
      <c r="RD13" s="587"/>
      <c r="RE13" s="587"/>
      <c r="RF13" s="587"/>
      <c r="RG13" s="587"/>
      <c r="RH13" s="587"/>
      <c r="RI13" s="587"/>
      <c r="RJ13" s="587"/>
      <c r="RK13" s="587"/>
      <c r="RL13" s="587"/>
      <c r="RM13" s="587"/>
      <c r="RN13" s="587"/>
      <c r="RO13" s="587"/>
      <c r="RP13" s="587"/>
      <c r="RQ13" s="587"/>
      <c r="RR13" s="587"/>
      <c r="RS13" s="587"/>
      <c r="RT13" s="587"/>
      <c r="RU13" s="587"/>
      <c r="RV13" s="587"/>
      <c r="RW13" s="587"/>
      <c r="RX13" s="587"/>
      <c r="RY13" s="587"/>
      <c r="RZ13" s="587"/>
      <c r="SA13" s="587"/>
      <c r="SB13" s="587"/>
      <c r="SC13" s="587"/>
      <c r="SD13" s="587"/>
      <c r="SE13" s="587"/>
      <c r="SF13" s="587"/>
      <c r="SG13" s="587"/>
      <c r="SH13" s="587"/>
      <c r="SI13" s="587"/>
      <c r="SJ13" s="587"/>
      <c r="SK13" s="587"/>
      <c r="SL13" s="587"/>
      <c r="SM13" s="587"/>
      <c r="SN13" s="587"/>
      <c r="SO13" s="587"/>
      <c r="SP13" s="587"/>
      <c r="SQ13" s="587"/>
      <c r="SR13" s="587"/>
      <c r="SS13" s="587"/>
      <c r="ST13" s="587"/>
      <c r="SU13" s="587"/>
      <c r="SV13" s="587"/>
      <c r="SW13" s="587"/>
      <c r="SX13" s="587"/>
      <c r="SY13" s="587"/>
      <c r="SZ13" s="587"/>
      <c r="TA13" s="587"/>
      <c r="TB13" s="587"/>
      <c r="TC13" s="587"/>
      <c r="TD13" s="587"/>
      <c r="TE13" s="587"/>
      <c r="TF13" s="587"/>
      <c r="TG13" s="587"/>
      <c r="TH13" s="587"/>
      <c r="TI13" s="587"/>
      <c r="TJ13" s="587"/>
      <c r="TK13" s="587"/>
      <c r="TL13" s="587"/>
      <c r="TM13" s="587"/>
      <c r="TN13" s="587"/>
      <c r="TO13" s="587"/>
      <c r="TP13" s="587"/>
      <c r="TQ13" s="587"/>
      <c r="TR13" s="587"/>
      <c r="TS13" s="587"/>
      <c r="TT13" s="587"/>
      <c r="TU13" s="587"/>
      <c r="TV13" s="587"/>
      <c r="TW13" s="587"/>
      <c r="TX13" s="587"/>
      <c r="TY13" s="587"/>
      <c r="TZ13" s="587"/>
      <c r="UA13" s="587"/>
      <c r="UB13" s="587"/>
      <c r="UC13" s="587"/>
      <c r="UD13" s="587"/>
      <c r="UE13" s="587"/>
      <c r="UF13" s="587"/>
      <c r="UG13" s="587"/>
      <c r="UH13" s="587"/>
      <c r="UI13" s="587"/>
      <c r="UJ13" s="587"/>
      <c r="UK13" s="587"/>
      <c r="UL13" s="587"/>
      <c r="UM13" s="587"/>
      <c r="UN13" s="587"/>
      <c r="UO13" s="587"/>
      <c r="UP13" s="587"/>
      <c r="UQ13" s="587"/>
      <c r="UR13" s="587"/>
      <c r="US13" s="587"/>
      <c r="UT13" s="587"/>
      <c r="UU13" s="587"/>
      <c r="UV13" s="587"/>
      <c r="UW13" s="587"/>
      <c r="UX13" s="587"/>
      <c r="UY13" s="587"/>
      <c r="UZ13" s="587"/>
      <c r="VA13" s="587"/>
      <c r="VB13" s="587"/>
      <c r="VC13" s="587"/>
      <c r="VD13" s="587"/>
      <c r="VE13" s="587"/>
      <c r="VF13" s="587"/>
      <c r="VG13" s="587"/>
      <c r="VH13" s="587"/>
      <c r="VI13" s="587"/>
      <c r="VJ13" s="587"/>
      <c r="VK13" s="587"/>
      <c r="VL13" s="587"/>
      <c r="VM13" s="587"/>
      <c r="VN13" s="587"/>
      <c r="VO13" s="587"/>
      <c r="VP13" s="587"/>
      <c r="VQ13" s="587"/>
      <c r="VR13" s="587"/>
      <c r="VS13" s="587"/>
      <c r="VT13" s="587"/>
      <c r="VU13" s="587"/>
      <c r="VV13" s="587"/>
      <c r="VW13" s="587"/>
      <c r="VX13" s="587"/>
      <c r="VY13" s="587"/>
      <c r="VZ13" s="587"/>
      <c r="WA13" s="587"/>
      <c r="WB13" s="587"/>
      <c r="WC13" s="587"/>
      <c r="WD13" s="587"/>
      <c r="WE13" s="587"/>
      <c r="WF13" s="587"/>
      <c r="WG13" s="587"/>
      <c r="WH13" s="587"/>
      <c r="WI13" s="587"/>
      <c r="WJ13" s="587"/>
      <c r="WK13" s="587"/>
      <c r="WL13" s="587"/>
      <c r="WM13" s="587"/>
      <c r="WN13" s="587"/>
      <c r="WO13" s="587"/>
      <c r="WP13" s="587"/>
      <c r="WQ13" s="587"/>
      <c r="WR13" s="587"/>
      <c r="WS13" s="587"/>
      <c r="WT13" s="587"/>
      <c r="WU13" s="587"/>
      <c r="WV13" s="587"/>
      <c r="WW13" s="587"/>
      <c r="WX13" s="587"/>
      <c r="WY13" s="587"/>
      <c r="WZ13" s="587"/>
      <c r="XA13" s="587"/>
      <c r="XB13" s="587"/>
      <c r="XC13" s="587"/>
      <c r="XD13" s="587"/>
      <c r="XE13" s="587"/>
      <c r="XF13" s="587"/>
      <c r="XG13" s="587"/>
      <c r="XH13" s="587"/>
      <c r="XI13" s="587"/>
      <c r="XJ13" s="587"/>
      <c r="XK13" s="587"/>
      <c r="XL13" s="587"/>
      <c r="XM13" s="587"/>
      <c r="XN13" s="587"/>
      <c r="XO13" s="587"/>
      <c r="XP13" s="587"/>
      <c r="XQ13" s="587"/>
      <c r="XR13" s="587"/>
      <c r="XS13" s="587"/>
      <c r="XT13" s="587"/>
      <c r="XU13" s="587"/>
      <c r="XV13" s="587"/>
      <c r="XW13" s="587"/>
      <c r="XX13" s="587"/>
      <c r="XY13" s="587"/>
      <c r="XZ13" s="587"/>
      <c r="YA13" s="587"/>
      <c r="YB13" s="587"/>
      <c r="YC13" s="587"/>
      <c r="YD13" s="587"/>
      <c r="YE13" s="587"/>
      <c r="YF13" s="587"/>
      <c r="YG13" s="587"/>
      <c r="YH13" s="587"/>
      <c r="YI13" s="587"/>
      <c r="YJ13" s="587"/>
      <c r="YK13" s="587"/>
      <c r="YL13" s="587"/>
      <c r="YM13" s="587"/>
      <c r="YN13" s="587"/>
      <c r="YO13" s="587"/>
      <c r="YP13" s="587"/>
      <c r="YQ13" s="587"/>
      <c r="YR13" s="587"/>
      <c r="YS13" s="587"/>
      <c r="YT13" s="587"/>
      <c r="YU13" s="587"/>
      <c r="YV13" s="587"/>
      <c r="YW13" s="587"/>
      <c r="YX13" s="587"/>
      <c r="YY13" s="587"/>
      <c r="YZ13" s="587"/>
      <c r="ZA13" s="587"/>
      <c r="ZB13" s="587"/>
      <c r="ZC13" s="587"/>
      <c r="ZD13" s="587"/>
      <c r="ZE13" s="587"/>
      <c r="ZF13" s="587"/>
      <c r="ZG13" s="587"/>
      <c r="ZH13" s="587"/>
      <c r="ZI13" s="587"/>
      <c r="ZJ13" s="587"/>
      <c r="ZK13" s="587"/>
      <c r="ZL13" s="587"/>
      <c r="ZM13" s="587"/>
      <c r="ZN13" s="587"/>
      <c r="ZO13" s="587"/>
      <c r="ZP13" s="587"/>
      <c r="ZQ13" s="587"/>
      <c r="ZR13" s="587"/>
      <c r="ZS13" s="587"/>
      <c r="ZT13" s="587"/>
      <c r="ZU13" s="587"/>
      <c r="ZV13" s="587"/>
      <c r="ZW13" s="587"/>
      <c r="ZX13" s="587"/>
      <c r="ZY13" s="587"/>
      <c r="ZZ13" s="587"/>
      <c r="AAA13" s="587"/>
      <c r="AAB13" s="587"/>
      <c r="AAC13" s="587"/>
      <c r="AAD13" s="587"/>
      <c r="AAE13" s="587"/>
      <c r="AAF13" s="587"/>
      <c r="AAG13" s="587"/>
      <c r="AAH13" s="587"/>
      <c r="AAI13" s="587"/>
      <c r="AAJ13" s="587"/>
      <c r="AAK13" s="587"/>
      <c r="AAL13" s="587"/>
      <c r="AAM13" s="587"/>
      <c r="AAN13" s="587"/>
      <c r="AAO13" s="587"/>
      <c r="AAP13" s="587"/>
      <c r="AAQ13" s="587"/>
      <c r="AAR13" s="587"/>
      <c r="AAS13" s="587"/>
      <c r="AAT13" s="587"/>
      <c r="AAU13" s="587"/>
      <c r="AAV13" s="587"/>
      <c r="AAW13" s="587"/>
      <c r="AAX13" s="587"/>
      <c r="AAY13" s="587"/>
      <c r="AAZ13" s="587"/>
      <c r="ABA13" s="587"/>
      <c r="ABB13" s="587"/>
      <c r="ABC13" s="587"/>
      <c r="ABD13" s="587"/>
      <c r="ABE13" s="587"/>
      <c r="ABF13" s="587"/>
      <c r="ABG13" s="587"/>
      <c r="ABH13" s="587"/>
      <c r="ABI13" s="587"/>
      <c r="ABJ13" s="587"/>
      <c r="ABK13" s="587"/>
      <c r="ABL13" s="587"/>
      <c r="ABM13" s="587"/>
      <c r="ABN13" s="587"/>
      <c r="ABO13" s="587"/>
      <c r="ABP13" s="587"/>
      <c r="ABQ13" s="587"/>
      <c r="ABR13" s="587"/>
      <c r="ABS13" s="587"/>
      <c r="ABT13" s="587"/>
      <c r="ABU13" s="587"/>
      <c r="ABV13" s="587"/>
      <c r="ABW13" s="587"/>
      <c r="ABX13" s="587"/>
      <c r="ABY13" s="587"/>
      <c r="ABZ13" s="587"/>
      <c r="ACA13" s="587"/>
      <c r="ACB13" s="587"/>
      <c r="ACC13" s="587"/>
      <c r="ACD13" s="587"/>
      <c r="ACE13" s="587"/>
      <c r="ACF13" s="587"/>
      <c r="ACG13" s="587"/>
      <c r="ACH13" s="587"/>
      <c r="ACI13" s="587"/>
      <c r="ACJ13" s="587"/>
      <c r="ACK13" s="587"/>
      <c r="ACL13" s="587"/>
      <c r="ACM13" s="587"/>
      <c r="ACN13" s="587"/>
      <c r="ACO13" s="587"/>
      <c r="ACP13" s="587"/>
      <c r="ACQ13" s="587"/>
      <c r="ACR13" s="587"/>
      <c r="ACS13" s="587"/>
      <c r="ACT13" s="587"/>
      <c r="ACU13" s="587"/>
      <c r="ACV13" s="587"/>
      <c r="ACW13" s="587"/>
      <c r="ACX13" s="587"/>
      <c r="ACY13" s="587"/>
      <c r="ACZ13" s="587"/>
      <c r="ADA13" s="587"/>
      <c r="ADB13" s="587"/>
      <c r="ADC13" s="587"/>
      <c r="ADD13" s="587"/>
      <c r="ADE13" s="587"/>
      <c r="ADF13" s="587"/>
      <c r="ADG13" s="587"/>
      <c r="ADH13" s="587"/>
      <c r="ADI13" s="587"/>
      <c r="ADJ13" s="587"/>
      <c r="ADK13" s="587"/>
      <c r="ADL13" s="587"/>
      <c r="ADM13" s="587"/>
      <c r="ADN13" s="587"/>
      <c r="ADO13" s="587"/>
      <c r="ADP13" s="587"/>
      <c r="ADQ13" s="587"/>
      <c r="ADR13" s="587"/>
      <c r="ADS13" s="587"/>
      <c r="ADT13" s="587"/>
      <c r="ADU13" s="587"/>
      <c r="ADV13" s="587"/>
      <c r="ADW13" s="587"/>
      <c r="ADX13" s="587"/>
      <c r="ADY13" s="587"/>
      <c r="ADZ13" s="587"/>
      <c r="AEA13" s="587"/>
      <c r="AEB13" s="587"/>
      <c r="AEC13" s="587"/>
      <c r="AED13" s="587"/>
      <c r="AEE13" s="587"/>
      <c r="AEF13" s="587"/>
      <c r="AEG13" s="587"/>
      <c r="AEH13" s="587"/>
      <c r="AEI13" s="587"/>
      <c r="AEJ13" s="587"/>
      <c r="AEK13" s="587"/>
      <c r="AEL13" s="587"/>
      <c r="AEM13" s="587"/>
      <c r="AEN13" s="587"/>
      <c r="AEO13" s="587"/>
      <c r="AEP13" s="587"/>
      <c r="AEQ13" s="587"/>
      <c r="AER13" s="587"/>
      <c r="AES13" s="587"/>
      <c r="AET13" s="587"/>
      <c r="AEU13" s="587"/>
      <c r="AEV13" s="587"/>
      <c r="AEW13" s="587"/>
      <c r="AEX13" s="587"/>
      <c r="AEY13" s="587"/>
      <c r="AEZ13" s="587"/>
      <c r="AFA13" s="587"/>
      <c r="AFB13" s="587"/>
      <c r="AFC13" s="587"/>
      <c r="AFD13" s="587"/>
      <c r="AFE13" s="587"/>
      <c r="AFF13" s="587"/>
      <c r="AFG13" s="587"/>
      <c r="AFH13" s="587"/>
      <c r="AFI13" s="587"/>
      <c r="AFJ13" s="587"/>
      <c r="AFK13" s="587"/>
      <c r="AFL13" s="587"/>
      <c r="AFM13" s="587"/>
      <c r="AFN13" s="587"/>
      <c r="AFO13" s="587"/>
      <c r="AFP13" s="587"/>
      <c r="AFQ13" s="587"/>
      <c r="AFR13" s="587"/>
      <c r="AFS13" s="587"/>
      <c r="AFT13" s="587"/>
      <c r="AFU13" s="587"/>
      <c r="AFV13" s="587"/>
      <c r="AFW13" s="587"/>
      <c r="AFX13" s="587"/>
      <c r="AFY13" s="587"/>
      <c r="AFZ13" s="587"/>
      <c r="AGA13" s="587"/>
      <c r="AGB13" s="587"/>
      <c r="AGC13" s="587"/>
      <c r="AGD13" s="587"/>
      <c r="AGE13" s="587"/>
      <c r="AGF13" s="587"/>
      <c r="AGG13" s="587"/>
      <c r="AGH13" s="587"/>
      <c r="AGI13" s="587"/>
      <c r="AGJ13" s="587"/>
      <c r="AGK13" s="587"/>
      <c r="AGL13" s="587"/>
      <c r="AGM13" s="587"/>
      <c r="AGN13" s="587"/>
      <c r="AGO13" s="587"/>
      <c r="AGP13" s="587"/>
      <c r="AGQ13" s="587"/>
      <c r="AGR13" s="587"/>
      <c r="AGS13" s="587"/>
      <c r="AGT13" s="587"/>
      <c r="AGU13" s="587"/>
      <c r="AGV13" s="587"/>
      <c r="AGW13" s="587"/>
      <c r="AGX13" s="587"/>
      <c r="AGY13" s="587"/>
      <c r="AGZ13" s="587"/>
      <c r="AHA13" s="587"/>
      <c r="AHB13" s="587"/>
      <c r="AHC13" s="587"/>
      <c r="AHD13" s="587"/>
      <c r="AHE13" s="587"/>
      <c r="AHF13" s="587"/>
      <c r="AHG13" s="587"/>
      <c r="AHH13" s="587"/>
      <c r="AHI13" s="587"/>
      <c r="AHJ13" s="587"/>
      <c r="AHK13" s="587"/>
      <c r="AHL13" s="587"/>
      <c r="AHM13" s="587"/>
      <c r="AHN13" s="587"/>
      <c r="AHO13" s="587"/>
      <c r="AHP13" s="587"/>
      <c r="AHQ13" s="587"/>
      <c r="AHR13" s="587"/>
      <c r="AHS13" s="587"/>
      <c r="AHT13" s="587"/>
      <c r="AHU13" s="587"/>
      <c r="AHV13" s="587"/>
      <c r="AHW13" s="587"/>
      <c r="AHX13" s="587"/>
      <c r="AHY13" s="587"/>
      <c r="AHZ13" s="587"/>
      <c r="AIA13" s="587"/>
      <c r="AIB13" s="587"/>
      <c r="AIC13" s="587"/>
      <c r="AID13" s="587"/>
      <c r="AIE13" s="587"/>
      <c r="AIF13" s="587"/>
      <c r="AIG13" s="587"/>
      <c r="AIH13" s="587"/>
      <c r="AII13" s="587"/>
      <c r="AIJ13" s="587"/>
      <c r="AIK13" s="587"/>
      <c r="AIL13" s="587"/>
      <c r="AIM13" s="587"/>
      <c r="AIN13" s="587"/>
      <c r="AIO13" s="587"/>
      <c r="AIP13" s="587"/>
      <c r="AIQ13" s="587"/>
      <c r="AIR13" s="587"/>
      <c r="AIS13" s="587"/>
      <c r="AIT13" s="587"/>
      <c r="AIU13" s="587"/>
      <c r="AIV13" s="587"/>
      <c r="AIW13" s="587"/>
      <c r="AIX13" s="587"/>
      <c r="AIY13" s="587"/>
      <c r="AIZ13" s="587"/>
      <c r="AJA13" s="587"/>
      <c r="AJB13" s="587"/>
      <c r="AJC13" s="587"/>
      <c r="AJD13" s="587"/>
      <c r="AJE13" s="587"/>
      <c r="AJF13" s="587"/>
      <c r="AJG13" s="587"/>
      <c r="AJH13" s="587"/>
      <c r="AJI13" s="587"/>
      <c r="AJJ13" s="587"/>
      <c r="AJK13" s="587"/>
      <c r="AJL13" s="587"/>
      <c r="AJM13" s="587"/>
      <c r="AJN13" s="587"/>
      <c r="AJO13" s="587"/>
      <c r="AJP13" s="587"/>
      <c r="AJQ13" s="587"/>
      <c r="AJR13" s="587"/>
      <c r="AJS13" s="587"/>
      <c r="AJT13" s="587"/>
      <c r="AJU13" s="587"/>
      <c r="AJV13" s="587"/>
      <c r="AJW13" s="587"/>
      <c r="AJX13" s="587"/>
      <c r="AJY13" s="587"/>
      <c r="AJZ13" s="587"/>
      <c r="AKA13" s="587"/>
      <c r="AKB13" s="587"/>
      <c r="AKC13" s="587"/>
      <c r="AKD13" s="587"/>
      <c r="AKE13" s="587"/>
      <c r="AKF13" s="587"/>
      <c r="AKG13" s="587"/>
      <c r="AKH13" s="587"/>
      <c r="AKI13" s="587"/>
      <c r="AKJ13" s="587"/>
      <c r="AKK13" s="587"/>
      <c r="AKL13" s="587"/>
      <c r="AKM13" s="587"/>
      <c r="AKN13" s="587"/>
      <c r="AKO13" s="587"/>
      <c r="AKP13" s="587"/>
      <c r="AKQ13" s="587"/>
      <c r="AKR13" s="587"/>
      <c r="AKS13" s="587"/>
      <c r="AKT13" s="587"/>
      <c r="AKU13" s="587"/>
      <c r="AKV13" s="587"/>
      <c r="AKW13" s="587"/>
      <c r="AKX13" s="587"/>
      <c r="AKY13" s="587"/>
      <c r="AKZ13" s="587"/>
      <c r="ALA13" s="587"/>
      <c r="ALB13" s="587"/>
      <c r="ALC13" s="587"/>
      <c r="ALD13" s="587"/>
      <c r="ALE13" s="587"/>
      <c r="ALF13" s="587"/>
      <c r="ALG13" s="587"/>
      <c r="ALH13" s="587"/>
      <c r="ALI13" s="587"/>
      <c r="ALJ13" s="587"/>
      <c r="ALK13" s="587"/>
      <c r="ALL13" s="587"/>
      <c r="ALM13" s="587"/>
      <c r="ALN13" s="587"/>
      <c r="ALO13" s="587"/>
      <c r="ALP13" s="587"/>
      <c r="ALQ13" s="587"/>
      <c r="ALR13" s="587"/>
      <c r="ALS13" s="587"/>
      <c r="ALT13" s="587"/>
      <c r="ALU13" s="587"/>
      <c r="ALV13" s="587"/>
      <c r="ALW13" s="587"/>
      <c r="ALX13" s="587"/>
      <c r="ALY13" s="587"/>
      <c r="ALZ13" s="587"/>
      <c r="AMA13" s="587"/>
      <c r="AMB13" s="587"/>
      <c r="AMC13" s="587"/>
      <c r="AMD13" s="587"/>
      <c r="AME13" s="587"/>
      <c r="AMF13" s="587"/>
      <c r="AMG13" s="587"/>
      <c r="AMH13" s="587"/>
      <c r="AMI13" s="587"/>
      <c r="AMJ13" s="587"/>
    </row>
    <row r="14" spans="1:1024" ht="191.25" customHeight="1">
      <c r="A14" s="584" t="s">
        <v>1778</v>
      </c>
      <c r="B14" s="590"/>
      <c r="C14" s="591" t="s">
        <v>1779</v>
      </c>
      <c r="D14" s="588" t="s">
        <v>1765</v>
      </c>
      <c r="E14" s="586">
        <v>1292</v>
      </c>
      <c r="F14" s="586">
        <f t="shared" si="0"/>
        <v>1292</v>
      </c>
      <c r="G14" s="587"/>
      <c r="H14" s="587"/>
      <c r="I14" s="587"/>
      <c r="J14" s="587"/>
      <c r="K14" s="587"/>
      <c r="L14" s="587"/>
      <c r="M14" s="587"/>
      <c r="N14" s="587"/>
      <c r="O14" s="587"/>
      <c r="P14" s="587"/>
      <c r="Q14" s="587"/>
      <c r="R14" s="587"/>
      <c r="S14" s="587"/>
      <c r="T14" s="587"/>
      <c r="U14" s="587"/>
      <c r="V14" s="587"/>
      <c r="W14" s="587"/>
      <c r="X14" s="587"/>
      <c r="Y14" s="587"/>
      <c r="Z14" s="587"/>
      <c r="AA14" s="587"/>
      <c r="AB14" s="587"/>
      <c r="AC14" s="587"/>
      <c r="AD14" s="587"/>
      <c r="AE14" s="587"/>
      <c r="AF14" s="587"/>
      <c r="AG14" s="587"/>
      <c r="AH14" s="587"/>
      <c r="AI14" s="587"/>
      <c r="AJ14" s="587"/>
      <c r="AK14" s="587"/>
      <c r="AL14" s="587"/>
      <c r="AM14" s="587"/>
      <c r="AN14" s="587"/>
      <c r="AO14" s="587"/>
      <c r="AP14" s="587"/>
      <c r="AQ14" s="587"/>
      <c r="AR14" s="587"/>
      <c r="AS14" s="587"/>
      <c r="AT14" s="587"/>
      <c r="AU14" s="587"/>
      <c r="AV14" s="587"/>
      <c r="AW14" s="587"/>
      <c r="AX14" s="587"/>
      <c r="AY14" s="587"/>
      <c r="AZ14" s="587"/>
      <c r="BA14" s="587"/>
      <c r="BB14" s="587"/>
      <c r="BC14" s="587"/>
      <c r="BD14" s="587"/>
      <c r="BE14" s="587"/>
      <c r="BF14" s="587"/>
      <c r="BG14" s="587"/>
      <c r="BH14" s="587"/>
      <c r="BI14" s="587"/>
      <c r="BJ14" s="587"/>
      <c r="BK14" s="587"/>
      <c r="BL14" s="587"/>
      <c r="BM14" s="587"/>
      <c r="BN14" s="587"/>
      <c r="BO14" s="587"/>
      <c r="BP14" s="587"/>
      <c r="BQ14" s="587"/>
      <c r="BR14" s="587"/>
      <c r="BS14" s="587"/>
      <c r="BT14" s="587"/>
      <c r="BU14" s="587"/>
      <c r="BV14" s="587"/>
      <c r="BW14" s="587"/>
      <c r="BX14" s="587"/>
      <c r="BY14" s="587"/>
      <c r="BZ14" s="587"/>
      <c r="CA14" s="587"/>
      <c r="CB14" s="587"/>
      <c r="CC14" s="587"/>
      <c r="CD14" s="587"/>
      <c r="CE14" s="587"/>
      <c r="CF14" s="587"/>
      <c r="CG14" s="587"/>
      <c r="CH14" s="587"/>
      <c r="CI14" s="587"/>
      <c r="CJ14" s="587"/>
      <c r="CK14" s="587"/>
      <c r="CL14" s="587"/>
      <c r="CM14" s="587"/>
      <c r="CN14" s="587"/>
      <c r="CO14" s="587"/>
      <c r="CP14" s="587"/>
      <c r="CQ14" s="587"/>
      <c r="CR14" s="587"/>
      <c r="CS14" s="587"/>
      <c r="CT14" s="587"/>
      <c r="CU14" s="587"/>
      <c r="CV14" s="587"/>
      <c r="CW14" s="587"/>
      <c r="CX14" s="587"/>
      <c r="CY14" s="587"/>
      <c r="CZ14" s="587"/>
      <c r="DA14" s="587"/>
      <c r="DB14" s="587"/>
      <c r="DC14" s="587"/>
      <c r="DD14" s="587"/>
      <c r="DE14" s="587"/>
      <c r="DF14" s="587"/>
      <c r="DG14" s="587"/>
      <c r="DH14" s="587"/>
      <c r="DI14" s="587"/>
      <c r="DJ14" s="587"/>
      <c r="DK14" s="587"/>
      <c r="DL14" s="587"/>
      <c r="DM14" s="587"/>
      <c r="DN14" s="587"/>
      <c r="DO14" s="587"/>
      <c r="DP14" s="587"/>
      <c r="DQ14" s="587"/>
      <c r="DR14" s="587"/>
      <c r="DS14" s="587"/>
      <c r="DT14" s="587"/>
      <c r="DU14" s="587"/>
      <c r="DV14" s="587"/>
      <c r="DW14" s="587"/>
      <c r="DX14" s="587"/>
      <c r="DY14" s="587"/>
      <c r="DZ14" s="587"/>
      <c r="EA14" s="587"/>
      <c r="EB14" s="587"/>
      <c r="EC14" s="587"/>
      <c r="ED14" s="587"/>
      <c r="EE14" s="587"/>
      <c r="EF14" s="587"/>
      <c r="EG14" s="587"/>
      <c r="EH14" s="587"/>
      <c r="EI14" s="587"/>
      <c r="EJ14" s="587"/>
      <c r="EK14" s="587"/>
      <c r="EL14" s="587"/>
      <c r="EM14" s="587"/>
      <c r="EN14" s="587"/>
      <c r="EO14" s="587"/>
      <c r="EP14" s="587"/>
      <c r="EQ14" s="587"/>
      <c r="ER14" s="587"/>
      <c r="ES14" s="587"/>
      <c r="ET14" s="587"/>
      <c r="EU14" s="587"/>
      <c r="EV14" s="587"/>
      <c r="EW14" s="587"/>
      <c r="EX14" s="587"/>
      <c r="EY14" s="587"/>
      <c r="EZ14" s="587"/>
      <c r="FA14" s="587"/>
      <c r="FB14" s="587"/>
      <c r="FC14" s="587"/>
      <c r="FD14" s="587"/>
      <c r="FE14" s="587"/>
      <c r="FF14" s="587"/>
      <c r="FG14" s="587"/>
      <c r="FH14" s="587"/>
      <c r="FI14" s="587"/>
      <c r="FJ14" s="587"/>
      <c r="FK14" s="587"/>
      <c r="FL14" s="587"/>
      <c r="FM14" s="587"/>
      <c r="FN14" s="587"/>
      <c r="FO14" s="587"/>
      <c r="FP14" s="587"/>
      <c r="FQ14" s="587"/>
      <c r="FR14" s="587"/>
      <c r="FS14" s="587"/>
      <c r="FT14" s="587"/>
      <c r="FU14" s="587"/>
      <c r="FV14" s="587"/>
      <c r="FW14" s="587"/>
      <c r="FX14" s="587"/>
      <c r="FY14" s="587"/>
      <c r="FZ14" s="587"/>
      <c r="GA14" s="587"/>
      <c r="GB14" s="587"/>
      <c r="GC14" s="587"/>
      <c r="GD14" s="587"/>
      <c r="GE14" s="587"/>
      <c r="GF14" s="587"/>
      <c r="GG14" s="587"/>
      <c r="GH14" s="587"/>
      <c r="GI14" s="587"/>
      <c r="GJ14" s="587"/>
      <c r="GK14" s="587"/>
      <c r="GL14" s="587"/>
      <c r="GM14" s="587"/>
      <c r="GN14" s="587"/>
      <c r="GO14" s="587"/>
      <c r="GP14" s="587"/>
      <c r="GQ14" s="587"/>
      <c r="GR14" s="587"/>
      <c r="GS14" s="587"/>
      <c r="GT14" s="587"/>
      <c r="GU14" s="587"/>
      <c r="GV14" s="587"/>
      <c r="GW14" s="587"/>
      <c r="GX14" s="587"/>
      <c r="GY14" s="587"/>
      <c r="GZ14" s="587"/>
      <c r="HA14" s="587"/>
      <c r="HB14" s="587"/>
      <c r="HC14" s="587"/>
      <c r="HD14" s="587"/>
      <c r="HE14" s="587"/>
      <c r="HF14" s="587"/>
      <c r="HG14" s="587"/>
      <c r="HH14" s="587"/>
      <c r="HI14" s="587"/>
      <c r="HJ14" s="587"/>
      <c r="HK14" s="587"/>
      <c r="HL14" s="587"/>
      <c r="HM14" s="587"/>
      <c r="HN14" s="587"/>
      <c r="HO14" s="587"/>
      <c r="HP14" s="587"/>
      <c r="HQ14" s="587"/>
      <c r="HR14" s="587"/>
      <c r="HS14" s="587"/>
      <c r="HT14" s="587"/>
      <c r="HU14" s="587"/>
      <c r="HV14" s="587"/>
      <c r="HW14" s="587"/>
      <c r="HX14" s="587"/>
      <c r="HY14" s="587"/>
      <c r="HZ14" s="587"/>
      <c r="IA14" s="587"/>
      <c r="IB14" s="587"/>
      <c r="IC14" s="587"/>
      <c r="ID14" s="587"/>
      <c r="IE14" s="587"/>
      <c r="IF14" s="587"/>
      <c r="IG14" s="587"/>
      <c r="IH14" s="587"/>
      <c r="II14" s="587"/>
      <c r="IJ14" s="587"/>
      <c r="IK14" s="587"/>
      <c r="IL14" s="587"/>
      <c r="IM14" s="587"/>
      <c r="IN14" s="587"/>
      <c r="IO14" s="587"/>
      <c r="IP14" s="587"/>
      <c r="IQ14" s="587"/>
      <c r="IR14" s="587"/>
      <c r="IS14" s="587"/>
      <c r="IT14" s="587"/>
      <c r="IU14" s="587"/>
      <c r="IV14" s="587"/>
      <c r="IW14" s="587"/>
      <c r="IX14" s="587"/>
      <c r="IY14" s="587"/>
      <c r="IZ14" s="587"/>
      <c r="JA14" s="587"/>
      <c r="JB14" s="587"/>
      <c r="JC14" s="587"/>
      <c r="JD14" s="587"/>
      <c r="JE14" s="587"/>
      <c r="JF14" s="587"/>
      <c r="JG14" s="587"/>
      <c r="JH14" s="587"/>
      <c r="JI14" s="587"/>
      <c r="JJ14" s="587"/>
      <c r="JK14" s="587"/>
      <c r="JL14" s="587"/>
      <c r="JM14" s="587"/>
      <c r="JN14" s="587"/>
      <c r="JO14" s="587"/>
      <c r="JP14" s="587"/>
      <c r="JQ14" s="587"/>
      <c r="JR14" s="587"/>
      <c r="JS14" s="587"/>
      <c r="JT14" s="587"/>
      <c r="JU14" s="587"/>
      <c r="JV14" s="587"/>
      <c r="JW14" s="587"/>
      <c r="JX14" s="587"/>
      <c r="JY14" s="587"/>
      <c r="JZ14" s="587"/>
      <c r="KA14" s="587"/>
      <c r="KB14" s="587"/>
      <c r="KC14" s="587"/>
      <c r="KD14" s="587"/>
      <c r="KE14" s="587"/>
      <c r="KF14" s="587"/>
      <c r="KG14" s="587"/>
      <c r="KH14" s="587"/>
      <c r="KI14" s="587"/>
      <c r="KJ14" s="587"/>
      <c r="KK14" s="587"/>
      <c r="KL14" s="587"/>
      <c r="KM14" s="587"/>
      <c r="KN14" s="587"/>
      <c r="KO14" s="587"/>
      <c r="KP14" s="587"/>
      <c r="KQ14" s="587"/>
      <c r="KR14" s="587"/>
      <c r="KS14" s="587"/>
      <c r="KT14" s="587"/>
      <c r="KU14" s="587"/>
      <c r="KV14" s="587"/>
      <c r="KW14" s="587"/>
      <c r="KX14" s="587"/>
      <c r="KY14" s="587"/>
      <c r="KZ14" s="587"/>
      <c r="LA14" s="587"/>
      <c r="LB14" s="587"/>
      <c r="LC14" s="587"/>
      <c r="LD14" s="587"/>
      <c r="LE14" s="587"/>
      <c r="LF14" s="587"/>
      <c r="LG14" s="587"/>
      <c r="LH14" s="587"/>
      <c r="LI14" s="587"/>
      <c r="LJ14" s="587"/>
      <c r="LK14" s="587"/>
      <c r="LL14" s="587"/>
      <c r="LM14" s="587"/>
      <c r="LN14" s="587"/>
      <c r="LO14" s="587"/>
      <c r="LP14" s="587"/>
      <c r="LQ14" s="587"/>
      <c r="LR14" s="587"/>
      <c r="LS14" s="587"/>
      <c r="LT14" s="587"/>
      <c r="LU14" s="587"/>
      <c r="LV14" s="587"/>
      <c r="LW14" s="587"/>
      <c r="LX14" s="587"/>
      <c r="LY14" s="587"/>
      <c r="LZ14" s="587"/>
      <c r="MA14" s="587"/>
      <c r="MB14" s="587"/>
      <c r="MC14" s="587"/>
      <c r="MD14" s="587"/>
      <c r="ME14" s="587"/>
      <c r="MF14" s="587"/>
      <c r="MG14" s="587"/>
      <c r="MH14" s="587"/>
      <c r="MI14" s="587"/>
      <c r="MJ14" s="587"/>
      <c r="MK14" s="587"/>
      <c r="ML14" s="587"/>
      <c r="MM14" s="587"/>
      <c r="MN14" s="587"/>
      <c r="MO14" s="587"/>
      <c r="MP14" s="587"/>
      <c r="MQ14" s="587"/>
      <c r="MR14" s="587"/>
      <c r="MS14" s="587"/>
      <c r="MT14" s="587"/>
      <c r="MU14" s="587"/>
      <c r="MV14" s="587"/>
      <c r="MW14" s="587"/>
      <c r="MX14" s="587"/>
      <c r="MY14" s="587"/>
      <c r="MZ14" s="587"/>
      <c r="NA14" s="587"/>
      <c r="NB14" s="587"/>
      <c r="NC14" s="587"/>
      <c r="ND14" s="587"/>
      <c r="NE14" s="587"/>
      <c r="NF14" s="587"/>
      <c r="NG14" s="587"/>
      <c r="NH14" s="587"/>
      <c r="NI14" s="587"/>
      <c r="NJ14" s="587"/>
      <c r="NK14" s="587"/>
      <c r="NL14" s="587"/>
      <c r="NM14" s="587"/>
      <c r="NN14" s="587"/>
      <c r="NO14" s="587"/>
      <c r="NP14" s="587"/>
      <c r="NQ14" s="587"/>
      <c r="NR14" s="587"/>
      <c r="NS14" s="587"/>
      <c r="NT14" s="587"/>
      <c r="NU14" s="587"/>
      <c r="NV14" s="587"/>
      <c r="NW14" s="587"/>
      <c r="NX14" s="587"/>
      <c r="NY14" s="587"/>
      <c r="NZ14" s="587"/>
      <c r="OA14" s="587"/>
      <c r="OB14" s="587"/>
      <c r="OC14" s="587"/>
      <c r="OD14" s="587"/>
      <c r="OE14" s="587"/>
      <c r="OF14" s="587"/>
      <c r="OG14" s="587"/>
      <c r="OH14" s="587"/>
      <c r="OI14" s="587"/>
      <c r="OJ14" s="587"/>
      <c r="OK14" s="587"/>
      <c r="OL14" s="587"/>
      <c r="OM14" s="587"/>
      <c r="ON14" s="587"/>
      <c r="OO14" s="587"/>
      <c r="OP14" s="587"/>
      <c r="OQ14" s="587"/>
      <c r="OR14" s="587"/>
      <c r="OS14" s="587"/>
      <c r="OT14" s="587"/>
      <c r="OU14" s="587"/>
      <c r="OV14" s="587"/>
      <c r="OW14" s="587"/>
      <c r="OX14" s="587"/>
      <c r="OY14" s="587"/>
      <c r="OZ14" s="587"/>
      <c r="PA14" s="587"/>
      <c r="PB14" s="587"/>
      <c r="PC14" s="587"/>
      <c r="PD14" s="587"/>
      <c r="PE14" s="587"/>
      <c r="PF14" s="587"/>
      <c r="PG14" s="587"/>
      <c r="PH14" s="587"/>
      <c r="PI14" s="587"/>
      <c r="PJ14" s="587"/>
      <c r="PK14" s="587"/>
      <c r="PL14" s="587"/>
      <c r="PM14" s="587"/>
      <c r="PN14" s="587"/>
      <c r="PO14" s="587"/>
      <c r="PP14" s="587"/>
      <c r="PQ14" s="587"/>
      <c r="PR14" s="587"/>
      <c r="PS14" s="587"/>
      <c r="PT14" s="587"/>
      <c r="PU14" s="587"/>
      <c r="PV14" s="587"/>
      <c r="PW14" s="587"/>
      <c r="PX14" s="587"/>
      <c r="PY14" s="587"/>
      <c r="PZ14" s="587"/>
      <c r="QA14" s="587"/>
      <c r="QB14" s="587"/>
      <c r="QC14" s="587"/>
      <c r="QD14" s="587"/>
      <c r="QE14" s="587"/>
      <c r="QF14" s="587"/>
      <c r="QG14" s="587"/>
      <c r="QH14" s="587"/>
      <c r="QI14" s="587"/>
      <c r="QJ14" s="587"/>
      <c r="QK14" s="587"/>
      <c r="QL14" s="587"/>
      <c r="QM14" s="587"/>
      <c r="QN14" s="587"/>
      <c r="QO14" s="587"/>
      <c r="QP14" s="587"/>
      <c r="QQ14" s="587"/>
      <c r="QR14" s="587"/>
      <c r="QS14" s="587"/>
      <c r="QT14" s="587"/>
      <c r="QU14" s="587"/>
      <c r="QV14" s="587"/>
      <c r="QW14" s="587"/>
      <c r="QX14" s="587"/>
      <c r="QY14" s="587"/>
      <c r="QZ14" s="587"/>
      <c r="RA14" s="587"/>
      <c r="RB14" s="587"/>
      <c r="RC14" s="587"/>
      <c r="RD14" s="587"/>
      <c r="RE14" s="587"/>
      <c r="RF14" s="587"/>
      <c r="RG14" s="587"/>
      <c r="RH14" s="587"/>
      <c r="RI14" s="587"/>
      <c r="RJ14" s="587"/>
      <c r="RK14" s="587"/>
      <c r="RL14" s="587"/>
      <c r="RM14" s="587"/>
      <c r="RN14" s="587"/>
      <c r="RO14" s="587"/>
      <c r="RP14" s="587"/>
      <c r="RQ14" s="587"/>
      <c r="RR14" s="587"/>
      <c r="RS14" s="587"/>
      <c r="RT14" s="587"/>
      <c r="RU14" s="587"/>
      <c r="RV14" s="587"/>
      <c r="RW14" s="587"/>
      <c r="RX14" s="587"/>
      <c r="RY14" s="587"/>
      <c r="RZ14" s="587"/>
      <c r="SA14" s="587"/>
      <c r="SB14" s="587"/>
      <c r="SC14" s="587"/>
      <c r="SD14" s="587"/>
      <c r="SE14" s="587"/>
      <c r="SF14" s="587"/>
      <c r="SG14" s="587"/>
      <c r="SH14" s="587"/>
      <c r="SI14" s="587"/>
      <c r="SJ14" s="587"/>
      <c r="SK14" s="587"/>
      <c r="SL14" s="587"/>
      <c r="SM14" s="587"/>
      <c r="SN14" s="587"/>
      <c r="SO14" s="587"/>
      <c r="SP14" s="587"/>
      <c r="SQ14" s="587"/>
      <c r="SR14" s="587"/>
      <c r="SS14" s="587"/>
      <c r="ST14" s="587"/>
      <c r="SU14" s="587"/>
      <c r="SV14" s="587"/>
      <c r="SW14" s="587"/>
      <c r="SX14" s="587"/>
      <c r="SY14" s="587"/>
      <c r="SZ14" s="587"/>
      <c r="TA14" s="587"/>
      <c r="TB14" s="587"/>
      <c r="TC14" s="587"/>
      <c r="TD14" s="587"/>
      <c r="TE14" s="587"/>
      <c r="TF14" s="587"/>
      <c r="TG14" s="587"/>
      <c r="TH14" s="587"/>
      <c r="TI14" s="587"/>
      <c r="TJ14" s="587"/>
      <c r="TK14" s="587"/>
      <c r="TL14" s="587"/>
      <c r="TM14" s="587"/>
      <c r="TN14" s="587"/>
      <c r="TO14" s="587"/>
      <c r="TP14" s="587"/>
      <c r="TQ14" s="587"/>
      <c r="TR14" s="587"/>
      <c r="TS14" s="587"/>
      <c r="TT14" s="587"/>
      <c r="TU14" s="587"/>
      <c r="TV14" s="587"/>
      <c r="TW14" s="587"/>
      <c r="TX14" s="587"/>
      <c r="TY14" s="587"/>
      <c r="TZ14" s="587"/>
      <c r="UA14" s="587"/>
      <c r="UB14" s="587"/>
      <c r="UC14" s="587"/>
      <c r="UD14" s="587"/>
      <c r="UE14" s="587"/>
      <c r="UF14" s="587"/>
      <c r="UG14" s="587"/>
      <c r="UH14" s="587"/>
      <c r="UI14" s="587"/>
      <c r="UJ14" s="587"/>
      <c r="UK14" s="587"/>
      <c r="UL14" s="587"/>
      <c r="UM14" s="587"/>
      <c r="UN14" s="587"/>
      <c r="UO14" s="587"/>
      <c r="UP14" s="587"/>
      <c r="UQ14" s="587"/>
      <c r="UR14" s="587"/>
      <c r="US14" s="587"/>
      <c r="UT14" s="587"/>
      <c r="UU14" s="587"/>
      <c r="UV14" s="587"/>
      <c r="UW14" s="587"/>
      <c r="UX14" s="587"/>
      <c r="UY14" s="587"/>
      <c r="UZ14" s="587"/>
      <c r="VA14" s="587"/>
      <c r="VB14" s="587"/>
      <c r="VC14" s="587"/>
      <c r="VD14" s="587"/>
      <c r="VE14" s="587"/>
      <c r="VF14" s="587"/>
      <c r="VG14" s="587"/>
      <c r="VH14" s="587"/>
      <c r="VI14" s="587"/>
      <c r="VJ14" s="587"/>
      <c r="VK14" s="587"/>
      <c r="VL14" s="587"/>
      <c r="VM14" s="587"/>
      <c r="VN14" s="587"/>
      <c r="VO14" s="587"/>
      <c r="VP14" s="587"/>
      <c r="VQ14" s="587"/>
      <c r="VR14" s="587"/>
      <c r="VS14" s="587"/>
      <c r="VT14" s="587"/>
      <c r="VU14" s="587"/>
      <c r="VV14" s="587"/>
      <c r="VW14" s="587"/>
      <c r="VX14" s="587"/>
      <c r="VY14" s="587"/>
      <c r="VZ14" s="587"/>
      <c r="WA14" s="587"/>
      <c r="WB14" s="587"/>
      <c r="WC14" s="587"/>
      <c r="WD14" s="587"/>
      <c r="WE14" s="587"/>
      <c r="WF14" s="587"/>
      <c r="WG14" s="587"/>
      <c r="WH14" s="587"/>
      <c r="WI14" s="587"/>
      <c r="WJ14" s="587"/>
      <c r="WK14" s="587"/>
      <c r="WL14" s="587"/>
      <c r="WM14" s="587"/>
      <c r="WN14" s="587"/>
      <c r="WO14" s="587"/>
      <c r="WP14" s="587"/>
      <c r="WQ14" s="587"/>
      <c r="WR14" s="587"/>
      <c r="WS14" s="587"/>
      <c r="WT14" s="587"/>
      <c r="WU14" s="587"/>
      <c r="WV14" s="587"/>
      <c r="WW14" s="587"/>
      <c r="WX14" s="587"/>
      <c r="WY14" s="587"/>
      <c r="WZ14" s="587"/>
      <c r="XA14" s="587"/>
      <c r="XB14" s="587"/>
      <c r="XC14" s="587"/>
      <c r="XD14" s="587"/>
      <c r="XE14" s="587"/>
      <c r="XF14" s="587"/>
      <c r="XG14" s="587"/>
      <c r="XH14" s="587"/>
      <c r="XI14" s="587"/>
      <c r="XJ14" s="587"/>
      <c r="XK14" s="587"/>
      <c r="XL14" s="587"/>
      <c r="XM14" s="587"/>
      <c r="XN14" s="587"/>
      <c r="XO14" s="587"/>
      <c r="XP14" s="587"/>
      <c r="XQ14" s="587"/>
      <c r="XR14" s="587"/>
      <c r="XS14" s="587"/>
      <c r="XT14" s="587"/>
      <c r="XU14" s="587"/>
      <c r="XV14" s="587"/>
      <c r="XW14" s="587"/>
      <c r="XX14" s="587"/>
      <c r="XY14" s="587"/>
      <c r="XZ14" s="587"/>
      <c r="YA14" s="587"/>
      <c r="YB14" s="587"/>
      <c r="YC14" s="587"/>
      <c r="YD14" s="587"/>
      <c r="YE14" s="587"/>
      <c r="YF14" s="587"/>
      <c r="YG14" s="587"/>
      <c r="YH14" s="587"/>
      <c r="YI14" s="587"/>
      <c r="YJ14" s="587"/>
      <c r="YK14" s="587"/>
      <c r="YL14" s="587"/>
      <c r="YM14" s="587"/>
      <c r="YN14" s="587"/>
      <c r="YO14" s="587"/>
      <c r="YP14" s="587"/>
      <c r="YQ14" s="587"/>
      <c r="YR14" s="587"/>
      <c r="YS14" s="587"/>
      <c r="YT14" s="587"/>
      <c r="YU14" s="587"/>
      <c r="YV14" s="587"/>
      <c r="YW14" s="587"/>
      <c r="YX14" s="587"/>
      <c r="YY14" s="587"/>
      <c r="YZ14" s="587"/>
      <c r="ZA14" s="587"/>
      <c r="ZB14" s="587"/>
      <c r="ZC14" s="587"/>
      <c r="ZD14" s="587"/>
      <c r="ZE14" s="587"/>
      <c r="ZF14" s="587"/>
      <c r="ZG14" s="587"/>
      <c r="ZH14" s="587"/>
      <c r="ZI14" s="587"/>
      <c r="ZJ14" s="587"/>
      <c r="ZK14" s="587"/>
      <c r="ZL14" s="587"/>
      <c r="ZM14" s="587"/>
      <c r="ZN14" s="587"/>
      <c r="ZO14" s="587"/>
      <c r="ZP14" s="587"/>
      <c r="ZQ14" s="587"/>
      <c r="ZR14" s="587"/>
      <c r="ZS14" s="587"/>
      <c r="ZT14" s="587"/>
      <c r="ZU14" s="587"/>
      <c r="ZV14" s="587"/>
      <c r="ZW14" s="587"/>
      <c r="ZX14" s="587"/>
      <c r="ZY14" s="587"/>
      <c r="ZZ14" s="587"/>
      <c r="AAA14" s="587"/>
      <c r="AAB14" s="587"/>
      <c r="AAC14" s="587"/>
      <c r="AAD14" s="587"/>
      <c r="AAE14" s="587"/>
      <c r="AAF14" s="587"/>
      <c r="AAG14" s="587"/>
      <c r="AAH14" s="587"/>
      <c r="AAI14" s="587"/>
      <c r="AAJ14" s="587"/>
      <c r="AAK14" s="587"/>
      <c r="AAL14" s="587"/>
      <c r="AAM14" s="587"/>
      <c r="AAN14" s="587"/>
      <c r="AAO14" s="587"/>
      <c r="AAP14" s="587"/>
      <c r="AAQ14" s="587"/>
      <c r="AAR14" s="587"/>
      <c r="AAS14" s="587"/>
      <c r="AAT14" s="587"/>
      <c r="AAU14" s="587"/>
      <c r="AAV14" s="587"/>
      <c r="AAW14" s="587"/>
      <c r="AAX14" s="587"/>
      <c r="AAY14" s="587"/>
      <c r="AAZ14" s="587"/>
      <c r="ABA14" s="587"/>
      <c r="ABB14" s="587"/>
      <c r="ABC14" s="587"/>
      <c r="ABD14" s="587"/>
      <c r="ABE14" s="587"/>
      <c r="ABF14" s="587"/>
      <c r="ABG14" s="587"/>
      <c r="ABH14" s="587"/>
      <c r="ABI14" s="587"/>
      <c r="ABJ14" s="587"/>
      <c r="ABK14" s="587"/>
      <c r="ABL14" s="587"/>
      <c r="ABM14" s="587"/>
      <c r="ABN14" s="587"/>
      <c r="ABO14" s="587"/>
      <c r="ABP14" s="587"/>
      <c r="ABQ14" s="587"/>
      <c r="ABR14" s="587"/>
      <c r="ABS14" s="587"/>
      <c r="ABT14" s="587"/>
      <c r="ABU14" s="587"/>
      <c r="ABV14" s="587"/>
      <c r="ABW14" s="587"/>
      <c r="ABX14" s="587"/>
      <c r="ABY14" s="587"/>
      <c r="ABZ14" s="587"/>
      <c r="ACA14" s="587"/>
      <c r="ACB14" s="587"/>
      <c r="ACC14" s="587"/>
      <c r="ACD14" s="587"/>
      <c r="ACE14" s="587"/>
      <c r="ACF14" s="587"/>
      <c r="ACG14" s="587"/>
      <c r="ACH14" s="587"/>
      <c r="ACI14" s="587"/>
      <c r="ACJ14" s="587"/>
      <c r="ACK14" s="587"/>
      <c r="ACL14" s="587"/>
      <c r="ACM14" s="587"/>
      <c r="ACN14" s="587"/>
      <c r="ACO14" s="587"/>
      <c r="ACP14" s="587"/>
      <c r="ACQ14" s="587"/>
      <c r="ACR14" s="587"/>
      <c r="ACS14" s="587"/>
      <c r="ACT14" s="587"/>
      <c r="ACU14" s="587"/>
      <c r="ACV14" s="587"/>
      <c r="ACW14" s="587"/>
      <c r="ACX14" s="587"/>
      <c r="ACY14" s="587"/>
      <c r="ACZ14" s="587"/>
      <c r="ADA14" s="587"/>
      <c r="ADB14" s="587"/>
      <c r="ADC14" s="587"/>
      <c r="ADD14" s="587"/>
      <c r="ADE14" s="587"/>
      <c r="ADF14" s="587"/>
      <c r="ADG14" s="587"/>
      <c r="ADH14" s="587"/>
      <c r="ADI14" s="587"/>
      <c r="ADJ14" s="587"/>
      <c r="ADK14" s="587"/>
      <c r="ADL14" s="587"/>
      <c r="ADM14" s="587"/>
      <c r="ADN14" s="587"/>
      <c r="ADO14" s="587"/>
      <c r="ADP14" s="587"/>
      <c r="ADQ14" s="587"/>
      <c r="ADR14" s="587"/>
      <c r="ADS14" s="587"/>
      <c r="ADT14" s="587"/>
      <c r="ADU14" s="587"/>
      <c r="ADV14" s="587"/>
      <c r="ADW14" s="587"/>
      <c r="ADX14" s="587"/>
      <c r="ADY14" s="587"/>
      <c r="ADZ14" s="587"/>
      <c r="AEA14" s="587"/>
      <c r="AEB14" s="587"/>
      <c r="AEC14" s="587"/>
      <c r="AED14" s="587"/>
      <c r="AEE14" s="587"/>
      <c r="AEF14" s="587"/>
      <c r="AEG14" s="587"/>
      <c r="AEH14" s="587"/>
      <c r="AEI14" s="587"/>
      <c r="AEJ14" s="587"/>
      <c r="AEK14" s="587"/>
      <c r="AEL14" s="587"/>
      <c r="AEM14" s="587"/>
      <c r="AEN14" s="587"/>
      <c r="AEO14" s="587"/>
      <c r="AEP14" s="587"/>
      <c r="AEQ14" s="587"/>
      <c r="AER14" s="587"/>
      <c r="AES14" s="587"/>
      <c r="AET14" s="587"/>
      <c r="AEU14" s="587"/>
      <c r="AEV14" s="587"/>
      <c r="AEW14" s="587"/>
      <c r="AEX14" s="587"/>
      <c r="AEY14" s="587"/>
      <c r="AEZ14" s="587"/>
      <c r="AFA14" s="587"/>
      <c r="AFB14" s="587"/>
      <c r="AFC14" s="587"/>
      <c r="AFD14" s="587"/>
      <c r="AFE14" s="587"/>
      <c r="AFF14" s="587"/>
      <c r="AFG14" s="587"/>
      <c r="AFH14" s="587"/>
      <c r="AFI14" s="587"/>
      <c r="AFJ14" s="587"/>
      <c r="AFK14" s="587"/>
      <c r="AFL14" s="587"/>
      <c r="AFM14" s="587"/>
      <c r="AFN14" s="587"/>
      <c r="AFO14" s="587"/>
      <c r="AFP14" s="587"/>
      <c r="AFQ14" s="587"/>
      <c r="AFR14" s="587"/>
      <c r="AFS14" s="587"/>
      <c r="AFT14" s="587"/>
      <c r="AFU14" s="587"/>
      <c r="AFV14" s="587"/>
      <c r="AFW14" s="587"/>
      <c r="AFX14" s="587"/>
      <c r="AFY14" s="587"/>
      <c r="AFZ14" s="587"/>
      <c r="AGA14" s="587"/>
      <c r="AGB14" s="587"/>
      <c r="AGC14" s="587"/>
      <c r="AGD14" s="587"/>
      <c r="AGE14" s="587"/>
      <c r="AGF14" s="587"/>
      <c r="AGG14" s="587"/>
      <c r="AGH14" s="587"/>
      <c r="AGI14" s="587"/>
      <c r="AGJ14" s="587"/>
      <c r="AGK14" s="587"/>
      <c r="AGL14" s="587"/>
      <c r="AGM14" s="587"/>
      <c r="AGN14" s="587"/>
      <c r="AGO14" s="587"/>
      <c r="AGP14" s="587"/>
      <c r="AGQ14" s="587"/>
      <c r="AGR14" s="587"/>
      <c r="AGS14" s="587"/>
      <c r="AGT14" s="587"/>
      <c r="AGU14" s="587"/>
      <c r="AGV14" s="587"/>
      <c r="AGW14" s="587"/>
      <c r="AGX14" s="587"/>
      <c r="AGY14" s="587"/>
      <c r="AGZ14" s="587"/>
      <c r="AHA14" s="587"/>
      <c r="AHB14" s="587"/>
      <c r="AHC14" s="587"/>
      <c r="AHD14" s="587"/>
      <c r="AHE14" s="587"/>
      <c r="AHF14" s="587"/>
      <c r="AHG14" s="587"/>
      <c r="AHH14" s="587"/>
      <c r="AHI14" s="587"/>
      <c r="AHJ14" s="587"/>
      <c r="AHK14" s="587"/>
      <c r="AHL14" s="587"/>
      <c r="AHM14" s="587"/>
      <c r="AHN14" s="587"/>
      <c r="AHO14" s="587"/>
      <c r="AHP14" s="587"/>
      <c r="AHQ14" s="587"/>
      <c r="AHR14" s="587"/>
      <c r="AHS14" s="587"/>
      <c r="AHT14" s="587"/>
      <c r="AHU14" s="587"/>
      <c r="AHV14" s="587"/>
      <c r="AHW14" s="587"/>
      <c r="AHX14" s="587"/>
      <c r="AHY14" s="587"/>
      <c r="AHZ14" s="587"/>
      <c r="AIA14" s="587"/>
      <c r="AIB14" s="587"/>
      <c r="AIC14" s="587"/>
      <c r="AID14" s="587"/>
      <c r="AIE14" s="587"/>
      <c r="AIF14" s="587"/>
      <c r="AIG14" s="587"/>
      <c r="AIH14" s="587"/>
      <c r="AII14" s="587"/>
      <c r="AIJ14" s="587"/>
      <c r="AIK14" s="587"/>
      <c r="AIL14" s="587"/>
      <c r="AIM14" s="587"/>
      <c r="AIN14" s="587"/>
      <c r="AIO14" s="587"/>
      <c r="AIP14" s="587"/>
      <c r="AIQ14" s="587"/>
      <c r="AIR14" s="587"/>
      <c r="AIS14" s="587"/>
      <c r="AIT14" s="587"/>
      <c r="AIU14" s="587"/>
      <c r="AIV14" s="587"/>
      <c r="AIW14" s="587"/>
      <c r="AIX14" s="587"/>
      <c r="AIY14" s="587"/>
      <c r="AIZ14" s="587"/>
      <c r="AJA14" s="587"/>
      <c r="AJB14" s="587"/>
      <c r="AJC14" s="587"/>
      <c r="AJD14" s="587"/>
      <c r="AJE14" s="587"/>
      <c r="AJF14" s="587"/>
      <c r="AJG14" s="587"/>
      <c r="AJH14" s="587"/>
      <c r="AJI14" s="587"/>
      <c r="AJJ14" s="587"/>
      <c r="AJK14" s="587"/>
      <c r="AJL14" s="587"/>
      <c r="AJM14" s="587"/>
      <c r="AJN14" s="587"/>
      <c r="AJO14" s="587"/>
      <c r="AJP14" s="587"/>
      <c r="AJQ14" s="587"/>
      <c r="AJR14" s="587"/>
      <c r="AJS14" s="587"/>
      <c r="AJT14" s="587"/>
      <c r="AJU14" s="587"/>
      <c r="AJV14" s="587"/>
      <c r="AJW14" s="587"/>
      <c r="AJX14" s="587"/>
      <c r="AJY14" s="587"/>
      <c r="AJZ14" s="587"/>
      <c r="AKA14" s="587"/>
      <c r="AKB14" s="587"/>
      <c r="AKC14" s="587"/>
      <c r="AKD14" s="587"/>
      <c r="AKE14" s="587"/>
      <c r="AKF14" s="587"/>
      <c r="AKG14" s="587"/>
      <c r="AKH14" s="587"/>
      <c r="AKI14" s="587"/>
      <c r="AKJ14" s="587"/>
      <c r="AKK14" s="587"/>
      <c r="AKL14" s="587"/>
      <c r="AKM14" s="587"/>
      <c r="AKN14" s="587"/>
      <c r="AKO14" s="587"/>
      <c r="AKP14" s="587"/>
      <c r="AKQ14" s="587"/>
      <c r="AKR14" s="587"/>
      <c r="AKS14" s="587"/>
      <c r="AKT14" s="587"/>
      <c r="AKU14" s="587"/>
      <c r="AKV14" s="587"/>
      <c r="AKW14" s="587"/>
      <c r="AKX14" s="587"/>
      <c r="AKY14" s="587"/>
      <c r="AKZ14" s="587"/>
      <c r="ALA14" s="587"/>
      <c r="ALB14" s="587"/>
      <c r="ALC14" s="587"/>
      <c r="ALD14" s="587"/>
      <c r="ALE14" s="587"/>
      <c r="ALF14" s="587"/>
      <c r="ALG14" s="587"/>
      <c r="ALH14" s="587"/>
      <c r="ALI14" s="587"/>
      <c r="ALJ14" s="587"/>
      <c r="ALK14" s="587"/>
      <c r="ALL14" s="587"/>
      <c r="ALM14" s="587"/>
      <c r="ALN14" s="587"/>
      <c r="ALO14" s="587"/>
      <c r="ALP14" s="587"/>
      <c r="ALQ14" s="587"/>
      <c r="ALR14" s="587"/>
      <c r="ALS14" s="587"/>
      <c r="ALT14" s="587"/>
      <c r="ALU14" s="587"/>
      <c r="ALV14" s="587"/>
      <c r="ALW14" s="587"/>
      <c r="ALX14" s="587"/>
      <c r="ALY14" s="587"/>
      <c r="ALZ14" s="587"/>
      <c r="AMA14" s="587"/>
      <c r="AMB14" s="587"/>
      <c r="AMC14" s="587"/>
      <c r="AMD14" s="587"/>
      <c r="AME14" s="587"/>
      <c r="AMF14" s="587"/>
      <c r="AMG14" s="587"/>
      <c r="AMH14" s="587"/>
      <c r="AMI14" s="587"/>
      <c r="AMJ14" s="587"/>
    </row>
    <row r="15" spans="1:1024" ht="188.25">
      <c r="A15" s="584" t="s">
        <v>1780</v>
      </c>
      <c r="B15" s="590"/>
      <c r="C15" s="585" t="s">
        <v>1781</v>
      </c>
      <c r="D15" s="584">
        <v>380</v>
      </c>
      <c r="E15" s="586">
        <v>1736</v>
      </c>
      <c r="F15" s="586">
        <f t="shared" si="0"/>
        <v>1736</v>
      </c>
      <c r="G15" s="587"/>
      <c r="H15" s="587"/>
      <c r="I15" s="587"/>
      <c r="J15" s="587"/>
      <c r="K15" s="587"/>
      <c r="L15" s="587"/>
      <c r="M15" s="587"/>
      <c r="N15" s="587"/>
      <c r="O15" s="587"/>
      <c r="P15" s="587"/>
      <c r="Q15" s="587"/>
      <c r="R15" s="587"/>
      <c r="S15" s="587"/>
      <c r="T15" s="587"/>
      <c r="U15" s="587"/>
      <c r="V15" s="587"/>
      <c r="W15" s="587"/>
      <c r="X15" s="587"/>
      <c r="Y15" s="587"/>
      <c r="Z15" s="587"/>
      <c r="AA15" s="587"/>
      <c r="AB15" s="587"/>
      <c r="AC15" s="587"/>
      <c r="AD15" s="587"/>
      <c r="AE15" s="587"/>
      <c r="AF15" s="587"/>
      <c r="AG15" s="587"/>
      <c r="AH15" s="587"/>
      <c r="AI15" s="587"/>
      <c r="AJ15" s="587"/>
      <c r="AK15" s="587"/>
      <c r="AL15" s="587"/>
      <c r="AM15" s="587"/>
      <c r="AN15" s="587"/>
      <c r="AO15" s="587"/>
      <c r="AP15" s="587"/>
      <c r="AQ15" s="587"/>
      <c r="AR15" s="587"/>
      <c r="AS15" s="587"/>
      <c r="AT15" s="587"/>
      <c r="AU15" s="587"/>
      <c r="AV15" s="587"/>
      <c r="AW15" s="587"/>
      <c r="AX15" s="587"/>
      <c r="AY15" s="587"/>
      <c r="AZ15" s="587"/>
      <c r="BA15" s="587"/>
      <c r="BB15" s="587"/>
      <c r="BC15" s="587"/>
      <c r="BD15" s="587"/>
      <c r="BE15" s="587"/>
      <c r="BF15" s="587"/>
      <c r="BG15" s="587"/>
      <c r="BH15" s="587"/>
      <c r="BI15" s="587"/>
      <c r="BJ15" s="587"/>
      <c r="BK15" s="587"/>
      <c r="BL15" s="587"/>
      <c r="BM15" s="587"/>
      <c r="BN15" s="587"/>
      <c r="BO15" s="587"/>
      <c r="BP15" s="587"/>
      <c r="BQ15" s="587"/>
      <c r="BR15" s="587"/>
      <c r="BS15" s="587"/>
      <c r="BT15" s="587"/>
      <c r="BU15" s="587"/>
      <c r="BV15" s="587"/>
      <c r="BW15" s="587"/>
      <c r="BX15" s="587"/>
      <c r="BY15" s="587"/>
      <c r="BZ15" s="587"/>
      <c r="CA15" s="587"/>
      <c r="CB15" s="587"/>
      <c r="CC15" s="587"/>
      <c r="CD15" s="587"/>
      <c r="CE15" s="587"/>
      <c r="CF15" s="587"/>
      <c r="CG15" s="587"/>
      <c r="CH15" s="587"/>
      <c r="CI15" s="587"/>
      <c r="CJ15" s="587"/>
      <c r="CK15" s="587"/>
      <c r="CL15" s="587"/>
      <c r="CM15" s="587"/>
      <c r="CN15" s="587"/>
      <c r="CO15" s="587"/>
      <c r="CP15" s="587"/>
      <c r="CQ15" s="587"/>
      <c r="CR15" s="587"/>
      <c r="CS15" s="587"/>
      <c r="CT15" s="587"/>
      <c r="CU15" s="587"/>
      <c r="CV15" s="587"/>
      <c r="CW15" s="587"/>
      <c r="CX15" s="587"/>
      <c r="CY15" s="587"/>
      <c r="CZ15" s="587"/>
      <c r="DA15" s="587"/>
      <c r="DB15" s="587"/>
      <c r="DC15" s="587"/>
      <c r="DD15" s="587"/>
      <c r="DE15" s="587"/>
      <c r="DF15" s="587"/>
      <c r="DG15" s="587"/>
      <c r="DH15" s="587"/>
      <c r="DI15" s="587"/>
      <c r="DJ15" s="587"/>
      <c r="DK15" s="587"/>
      <c r="DL15" s="587"/>
      <c r="DM15" s="587"/>
      <c r="DN15" s="587"/>
      <c r="DO15" s="587"/>
      <c r="DP15" s="587"/>
      <c r="DQ15" s="587"/>
      <c r="DR15" s="587"/>
      <c r="DS15" s="587"/>
      <c r="DT15" s="587"/>
      <c r="DU15" s="587"/>
      <c r="DV15" s="587"/>
      <c r="DW15" s="587"/>
      <c r="DX15" s="587"/>
      <c r="DY15" s="587"/>
      <c r="DZ15" s="587"/>
      <c r="EA15" s="587"/>
      <c r="EB15" s="587"/>
      <c r="EC15" s="587"/>
      <c r="ED15" s="587"/>
      <c r="EE15" s="587"/>
      <c r="EF15" s="587"/>
      <c r="EG15" s="587"/>
      <c r="EH15" s="587"/>
      <c r="EI15" s="587"/>
      <c r="EJ15" s="587"/>
      <c r="EK15" s="587"/>
      <c r="EL15" s="587"/>
      <c r="EM15" s="587"/>
      <c r="EN15" s="587"/>
      <c r="EO15" s="587"/>
      <c r="EP15" s="587"/>
      <c r="EQ15" s="587"/>
      <c r="ER15" s="587"/>
      <c r="ES15" s="587"/>
      <c r="ET15" s="587"/>
      <c r="EU15" s="587"/>
      <c r="EV15" s="587"/>
      <c r="EW15" s="587"/>
      <c r="EX15" s="587"/>
      <c r="EY15" s="587"/>
      <c r="EZ15" s="587"/>
      <c r="FA15" s="587"/>
      <c r="FB15" s="587"/>
      <c r="FC15" s="587"/>
      <c r="FD15" s="587"/>
      <c r="FE15" s="587"/>
      <c r="FF15" s="587"/>
      <c r="FG15" s="587"/>
      <c r="FH15" s="587"/>
      <c r="FI15" s="587"/>
      <c r="FJ15" s="587"/>
      <c r="FK15" s="587"/>
      <c r="FL15" s="587"/>
      <c r="FM15" s="587"/>
      <c r="FN15" s="587"/>
      <c r="FO15" s="587"/>
      <c r="FP15" s="587"/>
      <c r="FQ15" s="587"/>
      <c r="FR15" s="587"/>
      <c r="FS15" s="587"/>
      <c r="FT15" s="587"/>
      <c r="FU15" s="587"/>
      <c r="FV15" s="587"/>
      <c r="FW15" s="587"/>
      <c r="FX15" s="587"/>
      <c r="FY15" s="587"/>
      <c r="FZ15" s="587"/>
      <c r="GA15" s="587"/>
      <c r="GB15" s="587"/>
      <c r="GC15" s="587"/>
      <c r="GD15" s="587"/>
      <c r="GE15" s="587"/>
      <c r="GF15" s="587"/>
      <c r="GG15" s="587"/>
      <c r="GH15" s="587"/>
      <c r="GI15" s="587"/>
      <c r="GJ15" s="587"/>
      <c r="GK15" s="587"/>
      <c r="GL15" s="587"/>
      <c r="GM15" s="587"/>
      <c r="GN15" s="587"/>
      <c r="GO15" s="587"/>
      <c r="GP15" s="587"/>
      <c r="GQ15" s="587"/>
      <c r="GR15" s="587"/>
      <c r="GS15" s="587"/>
      <c r="GT15" s="587"/>
      <c r="GU15" s="587"/>
      <c r="GV15" s="587"/>
      <c r="GW15" s="587"/>
      <c r="GX15" s="587"/>
      <c r="GY15" s="587"/>
      <c r="GZ15" s="587"/>
      <c r="HA15" s="587"/>
      <c r="HB15" s="587"/>
      <c r="HC15" s="587"/>
      <c r="HD15" s="587"/>
      <c r="HE15" s="587"/>
      <c r="HF15" s="587"/>
      <c r="HG15" s="587"/>
      <c r="HH15" s="587"/>
      <c r="HI15" s="587"/>
      <c r="HJ15" s="587"/>
      <c r="HK15" s="587"/>
      <c r="HL15" s="587"/>
      <c r="HM15" s="587"/>
      <c r="HN15" s="587"/>
      <c r="HO15" s="587"/>
      <c r="HP15" s="587"/>
      <c r="HQ15" s="587"/>
      <c r="HR15" s="587"/>
      <c r="HS15" s="587"/>
      <c r="HT15" s="587"/>
      <c r="HU15" s="587"/>
      <c r="HV15" s="587"/>
      <c r="HW15" s="587"/>
      <c r="HX15" s="587"/>
      <c r="HY15" s="587"/>
      <c r="HZ15" s="587"/>
      <c r="IA15" s="587"/>
      <c r="IB15" s="587"/>
      <c r="IC15" s="587"/>
      <c r="ID15" s="587"/>
      <c r="IE15" s="587"/>
      <c r="IF15" s="587"/>
      <c r="IG15" s="587"/>
      <c r="IH15" s="587"/>
      <c r="II15" s="587"/>
      <c r="IJ15" s="587"/>
      <c r="IK15" s="587"/>
      <c r="IL15" s="587"/>
      <c r="IM15" s="587"/>
      <c r="IN15" s="587"/>
      <c r="IO15" s="587"/>
      <c r="IP15" s="587"/>
      <c r="IQ15" s="587"/>
      <c r="IR15" s="587"/>
      <c r="IS15" s="587"/>
      <c r="IT15" s="587"/>
      <c r="IU15" s="587"/>
      <c r="IV15" s="587"/>
      <c r="IW15" s="587"/>
      <c r="IX15" s="587"/>
      <c r="IY15" s="587"/>
      <c r="IZ15" s="587"/>
      <c r="JA15" s="587"/>
      <c r="JB15" s="587"/>
      <c r="JC15" s="587"/>
      <c r="JD15" s="587"/>
      <c r="JE15" s="587"/>
      <c r="JF15" s="587"/>
      <c r="JG15" s="587"/>
      <c r="JH15" s="587"/>
      <c r="JI15" s="587"/>
      <c r="JJ15" s="587"/>
      <c r="JK15" s="587"/>
      <c r="JL15" s="587"/>
      <c r="JM15" s="587"/>
      <c r="JN15" s="587"/>
      <c r="JO15" s="587"/>
      <c r="JP15" s="587"/>
      <c r="JQ15" s="587"/>
      <c r="JR15" s="587"/>
      <c r="JS15" s="587"/>
      <c r="JT15" s="587"/>
      <c r="JU15" s="587"/>
      <c r="JV15" s="587"/>
      <c r="JW15" s="587"/>
      <c r="JX15" s="587"/>
      <c r="JY15" s="587"/>
      <c r="JZ15" s="587"/>
      <c r="KA15" s="587"/>
      <c r="KB15" s="587"/>
      <c r="KC15" s="587"/>
      <c r="KD15" s="587"/>
      <c r="KE15" s="587"/>
      <c r="KF15" s="587"/>
      <c r="KG15" s="587"/>
      <c r="KH15" s="587"/>
      <c r="KI15" s="587"/>
      <c r="KJ15" s="587"/>
      <c r="KK15" s="587"/>
      <c r="KL15" s="587"/>
      <c r="KM15" s="587"/>
      <c r="KN15" s="587"/>
      <c r="KO15" s="587"/>
      <c r="KP15" s="587"/>
      <c r="KQ15" s="587"/>
      <c r="KR15" s="587"/>
      <c r="KS15" s="587"/>
      <c r="KT15" s="587"/>
      <c r="KU15" s="587"/>
      <c r="KV15" s="587"/>
      <c r="KW15" s="587"/>
      <c r="KX15" s="587"/>
      <c r="KY15" s="587"/>
      <c r="KZ15" s="587"/>
      <c r="LA15" s="587"/>
      <c r="LB15" s="587"/>
      <c r="LC15" s="587"/>
      <c r="LD15" s="587"/>
      <c r="LE15" s="587"/>
      <c r="LF15" s="587"/>
      <c r="LG15" s="587"/>
      <c r="LH15" s="587"/>
      <c r="LI15" s="587"/>
      <c r="LJ15" s="587"/>
      <c r="LK15" s="587"/>
      <c r="LL15" s="587"/>
      <c r="LM15" s="587"/>
      <c r="LN15" s="587"/>
      <c r="LO15" s="587"/>
      <c r="LP15" s="587"/>
      <c r="LQ15" s="587"/>
      <c r="LR15" s="587"/>
      <c r="LS15" s="587"/>
      <c r="LT15" s="587"/>
      <c r="LU15" s="587"/>
      <c r="LV15" s="587"/>
      <c r="LW15" s="587"/>
      <c r="LX15" s="587"/>
      <c r="LY15" s="587"/>
      <c r="LZ15" s="587"/>
      <c r="MA15" s="587"/>
      <c r="MB15" s="587"/>
      <c r="MC15" s="587"/>
      <c r="MD15" s="587"/>
      <c r="ME15" s="587"/>
      <c r="MF15" s="587"/>
      <c r="MG15" s="587"/>
      <c r="MH15" s="587"/>
      <c r="MI15" s="587"/>
      <c r="MJ15" s="587"/>
      <c r="MK15" s="587"/>
      <c r="ML15" s="587"/>
      <c r="MM15" s="587"/>
      <c r="MN15" s="587"/>
      <c r="MO15" s="587"/>
      <c r="MP15" s="587"/>
      <c r="MQ15" s="587"/>
      <c r="MR15" s="587"/>
      <c r="MS15" s="587"/>
      <c r="MT15" s="587"/>
      <c r="MU15" s="587"/>
      <c r="MV15" s="587"/>
      <c r="MW15" s="587"/>
      <c r="MX15" s="587"/>
      <c r="MY15" s="587"/>
      <c r="MZ15" s="587"/>
      <c r="NA15" s="587"/>
      <c r="NB15" s="587"/>
      <c r="NC15" s="587"/>
      <c r="ND15" s="587"/>
      <c r="NE15" s="587"/>
      <c r="NF15" s="587"/>
      <c r="NG15" s="587"/>
      <c r="NH15" s="587"/>
      <c r="NI15" s="587"/>
      <c r="NJ15" s="587"/>
      <c r="NK15" s="587"/>
      <c r="NL15" s="587"/>
      <c r="NM15" s="587"/>
      <c r="NN15" s="587"/>
      <c r="NO15" s="587"/>
      <c r="NP15" s="587"/>
      <c r="NQ15" s="587"/>
      <c r="NR15" s="587"/>
      <c r="NS15" s="587"/>
      <c r="NT15" s="587"/>
      <c r="NU15" s="587"/>
      <c r="NV15" s="587"/>
      <c r="NW15" s="587"/>
      <c r="NX15" s="587"/>
      <c r="NY15" s="587"/>
      <c r="NZ15" s="587"/>
      <c r="OA15" s="587"/>
      <c r="OB15" s="587"/>
      <c r="OC15" s="587"/>
      <c r="OD15" s="587"/>
      <c r="OE15" s="587"/>
      <c r="OF15" s="587"/>
      <c r="OG15" s="587"/>
      <c r="OH15" s="587"/>
      <c r="OI15" s="587"/>
      <c r="OJ15" s="587"/>
      <c r="OK15" s="587"/>
      <c r="OL15" s="587"/>
      <c r="OM15" s="587"/>
      <c r="ON15" s="587"/>
      <c r="OO15" s="587"/>
      <c r="OP15" s="587"/>
      <c r="OQ15" s="587"/>
      <c r="OR15" s="587"/>
      <c r="OS15" s="587"/>
      <c r="OT15" s="587"/>
      <c r="OU15" s="587"/>
      <c r="OV15" s="587"/>
      <c r="OW15" s="587"/>
      <c r="OX15" s="587"/>
      <c r="OY15" s="587"/>
      <c r="OZ15" s="587"/>
      <c r="PA15" s="587"/>
      <c r="PB15" s="587"/>
      <c r="PC15" s="587"/>
      <c r="PD15" s="587"/>
      <c r="PE15" s="587"/>
      <c r="PF15" s="587"/>
      <c r="PG15" s="587"/>
      <c r="PH15" s="587"/>
      <c r="PI15" s="587"/>
      <c r="PJ15" s="587"/>
      <c r="PK15" s="587"/>
      <c r="PL15" s="587"/>
      <c r="PM15" s="587"/>
      <c r="PN15" s="587"/>
      <c r="PO15" s="587"/>
      <c r="PP15" s="587"/>
      <c r="PQ15" s="587"/>
      <c r="PR15" s="587"/>
      <c r="PS15" s="587"/>
      <c r="PT15" s="587"/>
      <c r="PU15" s="587"/>
      <c r="PV15" s="587"/>
      <c r="PW15" s="587"/>
      <c r="PX15" s="587"/>
      <c r="PY15" s="587"/>
      <c r="PZ15" s="587"/>
      <c r="QA15" s="587"/>
      <c r="QB15" s="587"/>
      <c r="QC15" s="587"/>
      <c r="QD15" s="587"/>
      <c r="QE15" s="587"/>
      <c r="QF15" s="587"/>
      <c r="QG15" s="587"/>
      <c r="QH15" s="587"/>
      <c r="QI15" s="587"/>
      <c r="QJ15" s="587"/>
      <c r="QK15" s="587"/>
      <c r="QL15" s="587"/>
      <c r="QM15" s="587"/>
      <c r="QN15" s="587"/>
      <c r="QO15" s="587"/>
      <c r="QP15" s="587"/>
      <c r="QQ15" s="587"/>
      <c r="QR15" s="587"/>
      <c r="QS15" s="587"/>
      <c r="QT15" s="587"/>
      <c r="QU15" s="587"/>
      <c r="QV15" s="587"/>
      <c r="QW15" s="587"/>
      <c r="QX15" s="587"/>
      <c r="QY15" s="587"/>
      <c r="QZ15" s="587"/>
      <c r="RA15" s="587"/>
      <c r="RB15" s="587"/>
      <c r="RC15" s="587"/>
      <c r="RD15" s="587"/>
      <c r="RE15" s="587"/>
      <c r="RF15" s="587"/>
      <c r="RG15" s="587"/>
      <c r="RH15" s="587"/>
      <c r="RI15" s="587"/>
      <c r="RJ15" s="587"/>
      <c r="RK15" s="587"/>
      <c r="RL15" s="587"/>
      <c r="RM15" s="587"/>
      <c r="RN15" s="587"/>
      <c r="RO15" s="587"/>
      <c r="RP15" s="587"/>
      <c r="RQ15" s="587"/>
      <c r="RR15" s="587"/>
      <c r="RS15" s="587"/>
      <c r="RT15" s="587"/>
      <c r="RU15" s="587"/>
      <c r="RV15" s="587"/>
      <c r="RW15" s="587"/>
      <c r="RX15" s="587"/>
      <c r="RY15" s="587"/>
      <c r="RZ15" s="587"/>
      <c r="SA15" s="587"/>
      <c r="SB15" s="587"/>
      <c r="SC15" s="587"/>
      <c r="SD15" s="587"/>
      <c r="SE15" s="587"/>
      <c r="SF15" s="587"/>
      <c r="SG15" s="587"/>
      <c r="SH15" s="587"/>
      <c r="SI15" s="587"/>
      <c r="SJ15" s="587"/>
      <c r="SK15" s="587"/>
      <c r="SL15" s="587"/>
      <c r="SM15" s="587"/>
      <c r="SN15" s="587"/>
      <c r="SO15" s="587"/>
      <c r="SP15" s="587"/>
      <c r="SQ15" s="587"/>
      <c r="SR15" s="587"/>
      <c r="SS15" s="587"/>
      <c r="ST15" s="587"/>
      <c r="SU15" s="587"/>
      <c r="SV15" s="587"/>
      <c r="SW15" s="587"/>
      <c r="SX15" s="587"/>
      <c r="SY15" s="587"/>
      <c r="SZ15" s="587"/>
      <c r="TA15" s="587"/>
      <c r="TB15" s="587"/>
      <c r="TC15" s="587"/>
      <c r="TD15" s="587"/>
      <c r="TE15" s="587"/>
      <c r="TF15" s="587"/>
      <c r="TG15" s="587"/>
      <c r="TH15" s="587"/>
      <c r="TI15" s="587"/>
      <c r="TJ15" s="587"/>
      <c r="TK15" s="587"/>
      <c r="TL15" s="587"/>
      <c r="TM15" s="587"/>
      <c r="TN15" s="587"/>
      <c r="TO15" s="587"/>
      <c r="TP15" s="587"/>
      <c r="TQ15" s="587"/>
      <c r="TR15" s="587"/>
      <c r="TS15" s="587"/>
      <c r="TT15" s="587"/>
      <c r="TU15" s="587"/>
      <c r="TV15" s="587"/>
      <c r="TW15" s="587"/>
      <c r="TX15" s="587"/>
      <c r="TY15" s="587"/>
      <c r="TZ15" s="587"/>
      <c r="UA15" s="587"/>
      <c r="UB15" s="587"/>
      <c r="UC15" s="587"/>
      <c r="UD15" s="587"/>
      <c r="UE15" s="587"/>
      <c r="UF15" s="587"/>
      <c r="UG15" s="587"/>
      <c r="UH15" s="587"/>
      <c r="UI15" s="587"/>
      <c r="UJ15" s="587"/>
      <c r="UK15" s="587"/>
      <c r="UL15" s="587"/>
      <c r="UM15" s="587"/>
      <c r="UN15" s="587"/>
      <c r="UO15" s="587"/>
      <c r="UP15" s="587"/>
      <c r="UQ15" s="587"/>
      <c r="UR15" s="587"/>
      <c r="US15" s="587"/>
      <c r="UT15" s="587"/>
      <c r="UU15" s="587"/>
      <c r="UV15" s="587"/>
      <c r="UW15" s="587"/>
      <c r="UX15" s="587"/>
      <c r="UY15" s="587"/>
      <c r="UZ15" s="587"/>
      <c r="VA15" s="587"/>
      <c r="VB15" s="587"/>
      <c r="VC15" s="587"/>
      <c r="VD15" s="587"/>
      <c r="VE15" s="587"/>
      <c r="VF15" s="587"/>
      <c r="VG15" s="587"/>
      <c r="VH15" s="587"/>
      <c r="VI15" s="587"/>
      <c r="VJ15" s="587"/>
      <c r="VK15" s="587"/>
      <c r="VL15" s="587"/>
      <c r="VM15" s="587"/>
      <c r="VN15" s="587"/>
      <c r="VO15" s="587"/>
      <c r="VP15" s="587"/>
      <c r="VQ15" s="587"/>
      <c r="VR15" s="587"/>
      <c r="VS15" s="587"/>
      <c r="VT15" s="587"/>
      <c r="VU15" s="587"/>
      <c r="VV15" s="587"/>
      <c r="VW15" s="587"/>
      <c r="VX15" s="587"/>
      <c r="VY15" s="587"/>
      <c r="VZ15" s="587"/>
      <c r="WA15" s="587"/>
      <c r="WB15" s="587"/>
      <c r="WC15" s="587"/>
      <c r="WD15" s="587"/>
      <c r="WE15" s="587"/>
      <c r="WF15" s="587"/>
      <c r="WG15" s="587"/>
      <c r="WH15" s="587"/>
      <c r="WI15" s="587"/>
      <c r="WJ15" s="587"/>
      <c r="WK15" s="587"/>
      <c r="WL15" s="587"/>
      <c r="WM15" s="587"/>
      <c r="WN15" s="587"/>
      <c r="WO15" s="587"/>
      <c r="WP15" s="587"/>
      <c r="WQ15" s="587"/>
      <c r="WR15" s="587"/>
      <c r="WS15" s="587"/>
      <c r="WT15" s="587"/>
      <c r="WU15" s="587"/>
      <c r="WV15" s="587"/>
      <c r="WW15" s="587"/>
      <c r="WX15" s="587"/>
      <c r="WY15" s="587"/>
      <c r="WZ15" s="587"/>
      <c r="XA15" s="587"/>
      <c r="XB15" s="587"/>
      <c r="XC15" s="587"/>
      <c r="XD15" s="587"/>
      <c r="XE15" s="587"/>
      <c r="XF15" s="587"/>
      <c r="XG15" s="587"/>
      <c r="XH15" s="587"/>
      <c r="XI15" s="587"/>
      <c r="XJ15" s="587"/>
      <c r="XK15" s="587"/>
      <c r="XL15" s="587"/>
      <c r="XM15" s="587"/>
      <c r="XN15" s="587"/>
      <c r="XO15" s="587"/>
      <c r="XP15" s="587"/>
      <c r="XQ15" s="587"/>
      <c r="XR15" s="587"/>
      <c r="XS15" s="587"/>
      <c r="XT15" s="587"/>
      <c r="XU15" s="587"/>
      <c r="XV15" s="587"/>
      <c r="XW15" s="587"/>
      <c r="XX15" s="587"/>
      <c r="XY15" s="587"/>
      <c r="XZ15" s="587"/>
      <c r="YA15" s="587"/>
      <c r="YB15" s="587"/>
      <c r="YC15" s="587"/>
      <c r="YD15" s="587"/>
      <c r="YE15" s="587"/>
      <c r="YF15" s="587"/>
      <c r="YG15" s="587"/>
      <c r="YH15" s="587"/>
      <c r="YI15" s="587"/>
      <c r="YJ15" s="587"/>
      <c r="YK15" s="587"/>
      <c r="YL15" s="587"/>
      <c r="YM15" s="587"/>
      <c r="YN15" s="587"/>
      <c r="YO15" s="587"/>
      <c r="YP15" s="587"/>
      <c r="YQ15" s="587"/>
      <c r="YR15" s="587"/>
      <c r="YS15" s="587"/>
      <c r="YT15" s="587"/>
      <c r="YU15" s="587"/>
      <c r="YV15" s="587"/>
      <c r="YW15" s="587"/>
      <c r="YX15" s="587"/>
      <c r="YY15" s="587"/>
      <c r="YZ15" s="587"/>
      <c r="ZA15" s="587"/>
      <c r="ZB15" s="587"/>
      <c r="ZC15" s="587"/>
      <c r="ZD15" s="587"/>
      <c r="ZE15" s="587"/>
      <c r="ZF15" s="587"/>
      <c r="ZG15" s="587"/>
      <c r="ZH15" s="587"/>
      <c r="ZI15" s="587"/>
      <c r="ZJ15" s="587"/>
      <c r="ZK15" s="587"/>
      <c r="ZL15" s="587"/>
      <c r="ZM15" s="587"/>
      <c r="ZN15" s="587"/>
      <c r="ZO15" s="587"/>
      <c r="ZP15" s="587"/>
      <c r="ZQ15" s="587"/>
      <c r="ZR15" s="587"/>
      <c r="ZS15" s="587"/>
      <c r="ZT15" s="587"/>
      <c r="ZU15" s="587"/>
      <c r="ZV15" s="587"/>
      <c r="ZW15" s="587"/>
      <c r="ZX15" s="587"/>
      <c r="ZY15" s="587"/>
      <c r="ZZ15" s="587"/>
      <c r="AAA15" s="587"/>
      <c r="AAB15" s="587"/>
      <c r="AAC15" s="587"/>
      <c r="AAD15" s="587"/>
      <c r="AAE15" s="587"/>
      <c r="AAF15" s="587"/>
      <c r="AAG15" s="587"/>
      <c r="AAH15" s="587"/>
      <c r="AAI15" s="587"/>
      <c r="AAJ15" s="587"/>
      <c r="AAK15" s="587"/>
      <c r="AAL15" s="587"/>
      <c r="AAM15" s="587"/>
      <c r="AAN15" s="587"/>
      <c r="AAO15" s="587"/>
      <c r="AAP15" s="587"/>
      <c r="AAQ15" s="587"/>
      <c r="AAR15" s="587"/>
      <c r="AAS15" s="587"/>
      <c r="AAT15" s="587"/>
      <c r="AAU15" s="587"/>
      <c r="AAV15" s="587"/>
      <c r="AAW15" s="587"/>
      <c r="AAX15" s="587"/>
      <c r="AAY15" s="587"/>
      <c r="AAZ15" s="587"/>
      <c r="ABA15" s="587"/>
      <c r="ABB15" s="587"/>
      <c r="ABC15" s="587"/>
      <c r="ABD15" s="587"/>
      <c r="ABE15" s="587"/>
      <c r="ABF15" s="587"/>
      <c r="ABG15" s="587"/>
      <c r="ABH15" s="587"/>
      <c r="ABI15" s="587"/>
      <c r="ABJ15" s="587"/>
      <c r="ABK15" s="587"/>
      <c r="ABL15" s="587"/>
      <c r="ABM15" s="587"/>
      <c r="ABN15" s="587"/>
      <c r="ABO15" s="587"/>
      <c r="ABP15" s="587"/>
      <c r="ABQ15" s="587"/>
      <c r="ABR15" s="587"/>
      <c r="ABS15" s="587"/>
      <c r="ABT15" s="587"/>
      <c r="ABU15" s="587"/>
      <c r="ABV15" s="587"/>
      <c r="ABW15" s="587"/>
      <c r="ABX15" s="587"/>
      <c r="ABY15" s="587"/>
      <c r="ABZ15" s="587"/>
      <c r="ACA15" s="587"/>
      <c r="ACB15" s="587"/>
      <c r="ACC15" s="587"/>
      <c r="ACD15" s="587"/>
      <c r="ACE15" s="587"/>
      <c r="ACF15" s="587"/>
      <c r="ACG15" s="587"/>
      <c r="ACH15" s="587"/>
      <c r="ACI15" s="587"/>
      <c r="ACJ15" s="587"/>
      <c r="ACK15" s="587"/>
      <c r="ACL15" s="587"/>
      <c r="ACM15" s="587"/>
      <c r="ACN15" s="587"/>
      <c r="ACO15" s="587"/>
      <c r="ACP15" s="587"/>
      <c r="ACQ15" s="587"/>
      <c r="ACR15" s="587"/>
      <c r="ACS15" s="587"/>
      <c r="ACT15" s="587"/>
      <c r="ACU15" s="587"/>
      <c r="ACV15" s="587"/>
      <c r="ACW15" s="587"/>
      <c r="ACX15" s="587"/>
      <c r="ACY15" s="587"/>
      <c r="ACZ15" s="587"/>
      <c r="ADA15" s="587"/>
      <c r="ADB15" s="587"/>
      <c r="ADC15" s="587"/>
      <c r="ADD15" s="587"/>
      <c r="ADE15" s="587"/>
      <c r="ADF15" s="587"/>
      <c r="ADG15" s="587"/>
      <c r="ADH15" s="587"/>
      <c r="ADI15" s="587"/>
      <c r="ADJ15" s="587"/>
      <c r="ADK15" s="587"/>
      <c r="ADL15" s="587"/>
      <c r="ADM15" s="587"/>
      <c r="ADN15" s="587"/>
      <c r="ADO15" s="587"/>
      <c r="ADP15" s="587"/>
      <c r="ADQ15" s="587"/>
      <c r="ADR15" s="587"/>
      <c r="ADS15" s="587"/>
      <c r="ADT15" s="587"/>
      <c r="ADU15" s="587"/>
      <c r="ADV15" s="587"/>
      <c r="ADW15" s="587"/>
      <c r="ADX15" s="587"/>
      <c r="ADY15" s="587"/>
      <c r="ADZ15" s="587"/>
      <c r="AEA15" s="587"/>
      <c r="AEB15" s="587"/>
      <c r="AEC15" s="587"/>
      <c r="AED15" s="587"/>
      <c r="AEE15" s="587"/>
      <c r="AEF15" s="587"/>
      <c r="AEG15" s="587"/>
      <c r="AEH15" s="587"/>
      <c r="AEI15" s="587"/>
      <c r="AEJ15" s="587"/>
      <c r="AEK15" s="587"/>
      <c r="AEL15" s="587"/>
      <c r="AEM15" s="587"/>
      <c r="AEN15" s="587"/>
      <c r="AEO15" s="587"/>
      <c r="AEP15" s="587"/>
      <c r="AEQ15" s="587"/>
      <c r="AER15" s="587"/>
      <c r="AES15" s="587"/>
      <c r="AET15" s="587"/>
      <c r="AEU15" s="587"/>
      <c r="AEV15" s="587"/>
      <c r="AEW15" s="587"/>
      <c r="AEX15" s="587"/>
      <c r="AEY15" s="587"/>
      <c r="AEZ15" s="587"/>
      <c r="AFA15" s="587"/>
      <c r="AFB15" s="587"/>
      <c r="AFC15" s="587"/>
      <c r="AFD15" s="587"/>
      <c r="AFE15" s="587"/>
      <c r="AFF15" s="587"/>
      <c r="AFG15" s="587"/>
      <c r="AFH15" s="587"/>
      <c r="AFI15" s="587"/>
      <c r="AFJ15" s="587"/>
      <c r="AFK15" s="587"/>
      <c r="AFL15" s="587"/>
      <c r="AFM15" s="587"/>
      <c r="AFN15" s="587"/>
      <c r="AFO15" s="587"/>
      <c r="AFP15" s="587"/>
      <c r="AFQ15" s="587"/>
      <c r="AFR15" s="587"/>
      <c r="AFS15" s="587"/>
      <c r="AFT15" s="587"/>
      <c r="AFU15" s="587"/>
      <c r="AFV15" s="587"/>
      <c r="AFW15" s="587"/>
      <c r="AFX15" s="587"/>
      <c r="AFY15" s="587"/>
      <c r="AFZ15" s="587"/>
      <c r="AGA15" s="587"/>
      <c r="AGB15" s="587"/>
      <c r="AGC15" s="587"/>
      <c r="AGD15" s="587"/>
      <c r="AGE15" s="587"/>
      <c r="AGF15" s="587"/>
      <c r="AGG15" s="587"/>
      <c r="AGH15" s="587"/>
      <c r="AGI15" s="587"/>
      <c r="AGJ15" s="587"/>
      <c r="AGK15" s="587"/>
      <c r="AGL15" s="587"/>
      <c r="AGM15" s="587"/>
      <c r="AGN15" s="587"/>
      <c r="AGO15" s="587"/>
      <c r="AGP15" s="587"/>
      <c r="AGQ15" s="587"/>
      <c r="AGR15" s="587"/>
      <c r="AGS15" s="587"/>
      <c r="AGT15" s="587"/>
      <c r="AGU15" s="587"/>
      <c r="AGV15" s="587"/>
      <c r="AGW15" s="587"/>
      <c r="AGX15" s="587"/>
      <c r="AGY15" s="587"/>
      <c r="AGZ15" s="587"/>
      <c r="AHA15" s="587"/>
      <c r="AHB15" s="587"/>
      <c r="AHC15" s="587"/>
      <c r="AHD15" s="587"/>
      <c r="AHE15" s="587"/>
      <c r="AHF15" s="587"/>
      <c r="AHG15" s="587"/>
      <c r="AHH15" s="587"/>
      <c r="AHI15" s="587"/>
      <c r="AHJ15" s="587"/>
      <c r="AHK15" s="587"/>
      <c r="AHL15" s="587"/>
      <c r="AHM15" s="587"/>
      <c r="AHN15" s="587"/>
      <c r="AHO15" s="587"/>
      <c r="AHP15" s="587"/>
      <c r="AHQ15" s="587"/>
      <c r="AHR15" s="587"/>
      <c r="AHS15" s="587"/>
      <c r="AHT15" s="587"/>
      <c r="AHU15" s="587"/>
      <c r="AHV15" s="587"/>
      <c r="AHW15" s="587"/>
      <c r="AHX15" s="587"/>
      <c r="AHY15" s="587"/>
      <c r="AHZ15" s="587"/>
      <c r="AIA15" s="587"/>
      <c r="AIB15" s="587"/>
      <c r="AIC15" s="587"/>
      <c r="AID15" s="587"/>
      <c r="AIE15" s="587"/>
      <c r="AIF15" s="587"/>
      <c r="AIG15" s="587"/>
      <c r="AIH15" s="587"/>
      <c r="AII15" s="587"/>
      <c r="AIJ15" s="587"/>
      <c r="AIK15" s="587"/>
      <c r="AIL15" s="587"/>
      <c r="AIM15" s="587"/>
      <c r="AIN15" s="587"/>
      <c r="AIO15" s="587"/>
      <c r="AIP15" s="587"/>
      <c r="AIQ15" s="587"/>
      <c r="AIR15" s="587"/>
      <c r="AIS15" s="587"/>
      <c r="AIT15" s="587"/>
      <c r="AIU15" s="587"/>
      <c r="AIV15" s="587"/>
      <c r="AIW15" s="587"/>
      <c r="AIX15" s="587"/>
      <c r="AIY15" s="587"/>
      <c r="AIZ15" s="587"/>
      <c r="AJA15" s="587"/>
      <c r="AJB15" s="587"/>
      <c r="AJC15" s="587"/>
      <c r="AJD15" s="587"/>
      <c r="AJE15" s="587"/>
      <c r="AJF15" s="587"/>
      <c r="AJG15" s="587"/>
      <c r="AJH15" s="587"/>
      <c r="AJI15" s="587"/>
      <c r="AJJ15" s="587"/>
      <c r="AJK15" s="587"/>
      <c r="AJL15" s="587"/>
      <c r="AJM15" s="587"/>
      <c r="AJN15" s="587"/>
      <c r="AJO15" s="587"/>
      <c r="AJP15" s="587"/>
      <c r="AJQ15" s="587"/>
      <c r="AJR15" s="587"/>
      <c r="AJS15" s="587"/>
      <c r="AJT15" s="587"/>
      <c r="AJU15" s="587"/>
      <c r="AJV15" s="587"/>
      <c r="AJW15" s="587"/>
      <c r="AJX15" s="587"/>
      <c r="AJY15" s="587"/>
      <c r="AJZ15" s="587"/>
      <c r="AKA15" s="587"/>
      <c r="AKB15" s="587"/>
      <c r="AKC15" s="587"/>
      <c r="AKD15" s="587"/>
      <c r="AKE15" s="587"/>
      <c r="AKF15" s="587"/>
      <c r="AKG15" s="587"/>
      <c r="AKH15" s="587"/>
      <c r="AKI15" s="587"/>
      <c r="AKJ15" s="587"/>
      <c r="AKK15" s="587"/>
      <c r="AKL15" s="587"/>
      <c r="AKM15" s="587"/>
      <c r="AKN15" s="587"/>
      <c r="AKO15" s="587"/>
      <c r="AKP15" s="587"/>
      <c r="AKQ15" s="587"/>
      <c r="AKR15" s="587"/>
      <c r="AKS15" s="587"/>
      <c r="AKT15" s="587"/>
      <c r="AKU15" s="587"/>
      <c r="AKV15" s="587"/>
      <c r="AKW15" s="587"/>
      <c r="AKX15" s="587"/>
      <c r="AKY15" s="587"/>
      <c r="AKZ15" s="587"/>
      <c r="ALA15" s="587"/>
      <c r="ALB15" s="587"/>
      <c r="ALC15" s="587"/>
      <c r="ALD15" s="587"/>
      <c r="ALE15" s="587"/>
      <c r="ALF15" s="587"/>
      <c r="ALG15" s="587"/>
      <c r="ALH15" s="587"/>
      <c r="ALI15" s="587"/>
      <c r="ALJ15" s="587"/>
      <c r="ALK15" s="587"/>
      <c r="ALL15" s="587"/>
      <c r="ALM15" s="587"/>
      <c r="ALN15" s="587"/>
      <c r="ALO15" s="587"/>
      <c r="ALP15" s="587"/>
      <c r="ALQ15" s="587"/>
      <c r="ALR15" s="587"/>
      <c r="ALS15" s="587"/>
      <c r="ALT15" s="587"/>
      <c r="ALU15" s="587"/>
      <c r="ALV15" s="587"/>
      <c r="ALW15" s="587"/>
      <c r="ALX15" s="587"/>
      <c r="ALY15" s="587"/>
      <c r="ALZ15" s="587"/>
      <c r="AMA15" s="587"/>
      <c r="AMB15" s="587"/>
      <c r="AMC15" s="587"/>
      <c r="AMD15" s="587"/>
      <c r="AME15" s="587"/>
      <c r="AMF15" s="587"/>
      <c r="AMG15" s="587"/>
      <c r="AMH15" s="587"/>
      <c r="AMI15" s="587"/>
      <c r="AMJ15" s="587"/>
    </row>
    <row r="16" spans="1:1024" ht="28.5" customHeight="1">
      <c r="A16" s="1376" t="s">
        <v>4361</v>
      </c>
      <c r="B16" s="1376"/>
      <c r="C16" s="1376"/>
      <c r="D16" s="1376"/>
      <c r="E16" s="1376"/>
      <c r="F16" s="1376"/>
    </row>
    <row r="17" spans="1:1024" ht="107.25" customHeight="1">
      <c r="A17" s="592" t="s">
        <v>1782</v>
      </c>
      <c r="B17" s="593"/>
      <c r="C17" s="1371" t="s">
        <v>1783</v>
      </c>
      <c r="D17" s="1371"/>
      <c r="E17" s="1135">
        <v>15000</v>
      </c>
      <c r="F17" s="1135">
        <v>15000</v>
      </c>
    </row>
    <row r="18" spans="1:1024" ht="107.25" customHeight="1">
      <c r="A18" s="592">
        <v>7020100001</v>
      </c>
      <c r="B18" s="593"/>
      <c r="C18" s="1371" t="s">
        <v>4362</v>
      </c>
      <c r="D18" s="1371"/>
      <c r="E18" s="595">
        <v>316</v>
      </c>
      <c r="F18" s="595">
        <v>316</v>
      </c>
      <c r="G18" s="583"/>
    </row>
    <row r="19" spans="1:1024" ht="107.25" customHeight="1">
      <c r="A19" s="592">
        <v>7020100002</v>
      </c>
      <c r="B19" s="593"/>
      <c r="C19" s="1371" t="s">
        <v>4363</v>
      </c>
      <c r="D19" s="1371"/>
      <c r="E19" s="595">
        <v>334</v>
      </c>
      <c r="F19" s="595">
        <v>334</v>
      </c>
    </row>
    <row r="20" spans="1:1024" ht="107.25" customHeight="1">
      <c r="A20" s="592">
        <v>7020100005</v>
      </c>
      <c r="B20" s="593"/>
      <c r="C20" s="1371" t="s">
        <v>4517</v>
      </c>
      <c r="D20" s="1371"/>
      <c r="E20" s="595">
        <v>334</v>
      </c>
      <c r="F20" s="595">
        <v>334</v>
      </c>
    </row>
    <row r="21" spans="1:1024" ht="107.25" customHeight="1">
      <c r="A21" s="592">
        <v>7020100006</v>
      </c>
      <c r="B21" s="593"/>
      <c r="C21" s="1371" t="s">
        <v>4518</v>
      </c>
      <c r="D21" s="1371"/>
      <c r="E21" s="595">
        <v>366</v>
      </c>
      <c r="F21" s="595">
        <v>366</v>
      </c>
    </row>
    <row r="22" spans="1:1024" ht="30.75" customHeight="1">
      <c r="A22" s="1372" t="s">
        <v>4364</v>
      </c>
      <c r="B22" s="1373"/>
      <c r="C22" s="1373"/>
      <c r="D22" s="1373"/>
      <c r="E22" s="1373"/>
      <c r="F22" s="1373"/>
    </row>
    <row r="23" spans="1:1024" s="587" customFormat="1" ht="75.75" customHeight="1">
      <c r="A23" s="593" t="s">
        <v>1784</v>
      </c>
      <c r="B23" s="596"/>
      <c r="C23" s="597" t="s">
        <v>1785</v>
      </c>
      <c r="D23" s="593">
        <v>220</v>
      </c>
      <c r="E23" s="594">
        <v>588</v>
      </c>
      <c r="F23" s="594">
        <f t="shared" ref="F23:F28" si="1">(E23*(1-$H$2))</f>
        <v>588</v>
      </c>
      <c r="G23" s="577"/>
      <c r="H23" s="577"/>
      <c r="I23" s="577"/>
      <c r="J23" s="577"/>
      <c r="K23" s="577"/>
      <c r="L23" s="577"/>
      <c r="M23" s="577"/>
      <c r="N23" s="577"/>
      <c r="O23" s="577"/>
      <c r="P23" s="577"/>
      <c r="Q23" s="577"/>
      <c r="R23" s="577"/>
      <c r="S23" s="577"/>
      <c r="T23" s="577"/>
      <c r="U23" s="577"/>
      <c r="V23" s="577"/>
      <c r="W23" s="577"/>
      <c r="X23" s="577"/>
      <c r="Y23" s="577"/>
      <c r="Z23" s="577"/>
      <c r="AA23" s="577"/>
      <c r="AB23" s="577"/>
      <c r="AC23" s="577"/>
      <c r="AD23" s="577"/>
      <c r="AE23" s="577"/>
      <c r="AF23" s="577"/>
      <c r="AG23" s="577"/>
      <c r="AH23" s="577"/>
      <c r="AI23" s="577"/>
      <c r="AJ23" s="577"/>
      <c r="AK23" s="577"/>
      <c r="AL23" s="577"/>
      <c r="AM23" s="577"/>
      <c r="AN23" s="577"/>
      <c r="AO23" s="577"/>
      <c r="AP23" s="577"/>
      <c r="AQ23" s="577"/>
      <c r="AR23" s="577"/>
      <c r="AS23" s="577"/>
      <c r="AT23" s="577"/>
      <c r="AU23" s="577"/>
      <c r="AV23" s="577"/>
      <c r="AW23" s="577"/>
      <c r="AX23" s="577"/>
      <c r="AY23" s="577"/>
      <c r="AZ23" s="577"/>
      <c r="BA23" s="577"/>
      <c r="BB23" s="577"/>
      <c r="BC23" s="577"/>
      <c r="BD23" s="577"/>
      <c r="BE23" s="577"/>
      <c r="BF23" s="577"/>
      <c r="BG23" s="577"/>
      <c r="BH23" s="577"/>
      <c r="BI23" s="577"/>
      <c r="BJ23" s="577"/>
      <c r="BK23" s="577"/>
      <c r="BL23" s="577"/>
      <c r="BM23" s="577"/>
      <c r="BN23" s="577"/>
      <c r="BO23" s="577"/>
      <c r="BP23" s="577"/>
      <c r="BQ23" s="577"/>
      <c r="BR23" s="577"/>
      <c r="BS23" s="577"/>
      <c r="BT23" s="577"/>
      <c r="BU23" s="577"/>
      <c r="BV23" s="577"/>
      <c r="BW23" s="577"/>
      <c r="BX23" s="577"/>
      <c r="BY23" s="577"/>
      <c r="BZ23" s="577"/>
      <c r="CA23" s="577"/>
      <c r="CB23" s="577"/>
      <c r="CC23" s="577"/>
      <c r="CD23" s="577"/>
      <c r="CE23" s="577"/>
      <c r="CF23" s="577"/>
      <c r="CG23" s="577"/>
      <c r="CH23" s="577"/>
      <c r="CI23" s="577"/>
      <c r="CJ23" s="577"/>
      <c r="CK23" s="577"/>
      <c r="CL23" s="577"/>
      <c r="CM23" s="577"/>
      <c r="CN23" s="577"/>
      <c r="CO23" s="577"/>
      <c r="CP23" s="577"/>
      <c r="CQ23" s="577"/>
      <c r="CR23" s="577"/>
      <c r="CS23" s="577"/>
      <c r="CT23" s="577"/>
      <c r="CU23" s="577"/>
      <c r="CV23" s="577"/>
      <c r="CW23" s="577"/>
      <c r="CX23" s="577"/>
      <c r="CY23" s="577"/>
      <c r="CZ23" s="577"/>
      <c r="DA23" s="577"/>
      <c r="DB23" s="577"/>
      <c r="DC23" s="577"/>
      <c r="DD23" s="577"/>
      <c r="DE23" s="577"/>
      <c r="DF23" s="577"/>
      <c r="DG23" s="577"/>
      <c r="DH23" s="577"/>
      <c r="DI23" s="577"/>
      <c r="DJ23" s="577"/>
      <c r="DK23" s="577"/>
      <c r="DL23" s="577"/>
      <c r="DM23" s="577"/>
      <c r="DN23" s="577"/>
      <c r="DO23" s="577"/>
      <c r="DP23" s="577"/>
      <c r="DQ23" s="577"/>
      <c r="DR23" s="577"/>
      <c r="DS23" s="577"/>
      <c r="DT23" s="577"/>
      <c r="DU23" s="577"/>
      <c r="DV23" s="577"/>
      <c r="DW23" s="577"/>
      <c r="DX23" s="577"/>
      <c r="DY23" s="577"/>
      <c r="DZ23" s="577"/>
      <c r="EA23" s="577"/>
      <c r="EB23" s="577"/>
      <c r="EC23" s="577"/>
      <c r="ED23" s="577"/>
      <c r="EE23" s="577"/>
      <c r="EF23" s="577"/>
      <c r="EG23" s="577"/>
      <c r="EH23" s="577"/>
      <c r="EI23" s="577"/>
      <c r="EJ23" s="577"/>
      <c r="EK23" s="577"/>
      <c r="EL23" s="577"/>
      <c r="EM23" s="577"/>
      <c r="EN23" s="577"/>
      <c r="EO23" s="577"/>
      <c r="EP23" s="577"/>
      <c r="EQ23" s="577"/>
      <c r="ER23" s="577"/>
      <c r="ES23" s="577"/>
      <c r="ET23" s="577"/>
      <c r="EU23" s="577"/>
      <c r="EV23" s="577"/>
      <c r="EW23" s="577"/>
      <c r="EX23" s="577"/>
      <c r="EY23" s="577"/>
      <c r="EZ23" s="577"/>
      <c r="FA23" s="577"/>
      <c r="FB23" s="577"/>
      <c r="FC23" s="577"/>
      <c r="FD23" s="577"/>
      <c r="FE23" s="577"/>
      <c r="FF23" s="577"/>
      <c r="FG23" s="577"/>
      <c r="FH23" s="577"/>
      <c r="FI23" s="577"/>
      <c r="FJ23" s="577"/>
      <c r="FK23" s="577"/>
      <c r="FL23" s="577"/>
      <c r="FM23" s="577"/>
      <c r="FN23" s="577"/>
      <c r="FO23" s="577"/>
      <c r="FP23" s="577"/>
      <c r="FQ23" s="577"/>
      <c r="FR23" s="577"/>
      <c r="FS23" s="577"/>
      <c r="FT23" s="577"/>
      <c r="FU23" s="577"/>
      <c r="FV23" s="577"/>
      <c r="FW23" s="577"/>
      <c r="FX23" s="577"/>
      <c r="FY23" s="577"/>
      <c r="FZ23" s="577"/>
      <c r="GA23" s="577"/>
      <c r="GB23" s="577"/>
      <c r="GC23" s="577"/>
      <c r="GD23" s="577"/>
      <c r="GE23" s="577"/>
      <c r="GF23" s="577"/>
      <c r="GG23" s="577"/>
      <c r="GH23" s="577"/>
      <c r="GI23" s="577"/>
      <c r="GJ23" s="577"/>
      <c r="GK23" s="577"/>
      <c r="GL23" s="577"/>
      <c r="GM23" s="577"/>
      <c r="GN23" s="577"/>
      <c r="GO23" s="577"/>
      <c r="GP23" s="577"/>
      <c r="GQ23" s="577"/>
      <c r="GR23" s="577"/>
      <c r="GS23" s="577"/>
      <c r="GT23" s="577"/>
      <c r="GU23" s="577"/>
      <c r="GV23" s="577"/>
      <c r="GW23" s="577"/>
      <c r="GX23" s="577"/>
      <c r="GY23" s="577"/>
      <c r="GZ23" s="577"/>
      <c r="HA23" s="577"/>
      <c r="HB23" s="577"/>
      <c r="HC23" s="577"/>
      <c r="HD23" s="577"/>
      <c r="HE23" s="577"/>
      <c r="HF23" s="577"/>
      <c r="HG23" s="577"/>
      <c r="HH23" s="577"/>
      <c r="HI23" s="577"/>
      <c r="HJ23" s="577"/>
      <c r="HK23" s="577"/>
      <c r="HL23" s="577"/>
      <c r="HM23" s="577"/>
      <c r="HN23" s="577"/>
      <c r="HO23" s="577"/>
      <c r="HP23" s="577"/>
      <c r="HQ23" s="577"/>
      <c r="HR23" s="577"/>
      <c r="HS23" s="577"/>
      <c r="HT23" s="577"/>
      <c r="HU23" s="577"/>
      <c r="HV23" s="577"/>
      <c r="HW23" s="577"/>
      <c r="HX23" s="577"/>
      <c r="HY23" s="577"/>
      <c r="HZ23" s="577"/>
      <c r="IA23" s="577"/>
      <c r="IB23" s="577"/>
      <c r="IC23" s="577"/>
      <c r="ID23" s="577"/>
      <c r="IE23" s="577"/>
      <c r="IF23" s="577"/>
      <c r="IG23" s="577"/>
      <c r="IH23" s="577"/>
      <c r="II23" s="577"/>
      <c r="IJ23" s="577"/>
      <c r="IK23" s="577"/>
      <c r="IL23" s="577"/>
      <c r="IM23" s="577"/>
      <c r="IN23" s="577"/>
      <c r="IO23" s="577"/>
      <c r="IP23" s="577"/>
      <c r="IQ23" s="577"/>
      <c r="IR23" s="577"/>
      <c r="IS23" s="577"/>
      <c r="IT23" s="577"/>
      <c r="IU23" s="577"/>
      <c r="IV23" s="577"/>
      <c r="IW23" s="577"/>
      <c r="IX23" s="577"/>
      <c r="IY23" s="577"/>
      <c r="IZ23" s="577"/>
      <c r="JA23" s="577"/>
      <c r="JB23" s="577"/>
      <c r="JC23" s="577"/>
      <c r="JD23" s="577"/>
      <c r="JE23" s="577"/>
      <c r="JF23" s="577"/>
      <c r="JG23" s="577"/>
      <c r="JH23" s="577"/>
      <c r="JI23" s="577"/>
      <c r="JJ23" s="577"/>
      <c r="JK23" s="577"/>
      <c r="JL23" s="577"/>
      <c r="JM23" s="577"/>
      <c r="JN23" s="577"/>
      <c r="JO23" s="577"/>
      <c r="JP23" s="577"/>
      <c r="JQ23" s="577"/>
      <c r="JR23" s="577"/>
      <c r="JS23" s="577"/>
      <c r="JT23" s="577"/>
      <c r="JU23" s="577"/>
      <c r="JV23" s="577"/>
      <c r="JW23" s="577"/>
      <c r="JX23" s="577"/>
      <c r="JY23" s="577"/>
      <c r="JZ23" s="577"/>
      <c r="KA23" s="577"/>
      <c r="KB23" s="577"/>
      <c r="KC23" s="577"/>
      <c r="KD23" s="577"/>
      <c r="KE23" s="577"/>
      <c r="KF23" s="577"/>
      <c r="KG23" s="577"/>
      <c r="KH23" s="577"/>
      <c r="KI23" s="577"/>
      <c r="KJ23" s="577"/>
      <c r="KK23" s="577"/>
      <c r="KL23" s="577"/>
      <c r="KM23" s="577"/>
      <c r="KN23" s="577"/>
      <c r="KO23" s="577"/>
      <c r="KP23" s="577"/>
      <c r="KQ23" s="577"/>
      <c r="KR23" s="577"/>
      <c r="KS23" s="577"/>
      <c r="KT23" s="577"/>
      <c r="KU23" s="577"/>
      <c r="KV23" s="577"/>
      <c r="KW23" s="577"/>
      <c r="KX23" s="577"/>
      <c r="KY23" s="577"/>
      <c r="KZ23" s="577"/>
      <c r="LA23" s="577"/>
      <c r="LB23" s="577"/>
      <c r="LC23" s="577"/>
      <c r="LD23" s="577"/>
      <c r="LE23" s="577"/>
      <c r="LF23" s="577"/>
      <c r="LG23" s="577"/>
      <c r="LH23" s="577"/>
      <c r="LI23" s="577"/>
      <c r="LJ23" s="577"/>
      <c r="LK23" s="577"/>
      <c r="LL23" s="577"/>
      <c r="LM23" s="577"/>
      <c r="LN23" s="577"/>
      <c r="LO23" s="577"/>
      <c r="LP23" s="577"/>
      <c r="LQ23" s="577"/>
      <c r="LR23" s="577"/>
      <c r="LS23" s="577"/>
      <c r="LT23" s="577"/>
      <c r="LU23" s="577"/>
      <c r="LV23" s="577"/>
      <c r="LW23" s="577"/>
      <c r="LX23" s="577"/>
      <c r="LY23" s="577"/>
      <c r="LZ23" s="577"/>
      <c r="MA23" s="577"/>
      <c r="MB23" s="577"/>
      <c r="MC23" s="577"/>
      <c r="MD23" s="577"/>
      <c r="ME23" s="577"/>
      <c r="MF23" s="577"/>
      <c r="MG23" s="577"/>
      <c r="MH23" s="577"/>
      <c r="MI23" s="577"/>
      <c r="MJ23" s="577"/>
      <c r="MK23" s="577"/>
      <c r="ML23" s="577"/>
      <c r="MM23" s="577"/>
      <c r="MN23" s="577"/>
      <c r="MO23" s="577"/>
      <c r="MP23" s="577"/>
      <c r="MQ23" s="577"/>
      <c r="MR23" s="577"/>
      <c r="MS23" s="577"/>
      <c r="MT23" s="577"/>
      <c r="MU23" s="577"/>
      <c r="MV23" s="577"/>
      <c r="MW23" s="577"/>
      <c r="MX23" s="577"/>
      <c r="MY23" s="577"/>
      <c r="MZ23" s="577"/>
      <c r="NA23" s="577"/>
      <c r="NB23" s="577"/>
      <c r="NC23" s="577"/>
      <c r="ND23" s="577"/>
      <c r="NE23" s="577"/>
      <c r="NF23" s="577"/>
      <c r="NG23" s="577"/>
      <c r="NH23" s="577"/>
      <c r="NI23" s="577"/>
      <c r="NJ23" s="577"/>
      <c r="NK23" s="577"/>
      <c r="NL23" s="577"/>
      <c r="NM23" s="577"/>
      <c r="NN23" s="577"/>
      <c r="NO23" s="577"/>
      <c r="NP23" s="577"/>
      <c r="NQ23" s="577"/>
      <c r="NR23" s="577"/>
      <c r="NS23" s="577"/>
      <c r="NT23" s="577"/>
      <c r="NU23" s="577"/>
      <c r="NV23" s="577"/>
      <c r="NW23" s="577"/>
      <c r="NX23" s="577"/>
      <c r="NY23" s="577"/>
      <c r="NZ23" s="577"/>
      <c r="OA23" s="577"/>
      <c r="OB23" s="577"/>
      <c r="OC23" s="577"/>
      <c r="OD23" s="577"/>
      <c r="OE23" s="577"/>
      <c r="OF23" s="577"/>
      <c r="OG23" s="577"/>
      <c r="OH23" s="577"/>
      <c r="OI23" s="577"/>
      <c r="OJ23" s="577"/>
      <c r="OK23" s="577"/>
      <c r="OL23" s="577"/>
      <c r="OM23" s="577"/>
      <c r="ON23" s="577"/>
      <c r="OO23" s="577"/>
      <c r="OP23" s="577"/>
      <c r="OQ23" s="577"/>
      <c r="OR23" s="577"/>
      <c r="OS23" s="577"/>
      <c r="OT23" s="577"/>
      <c r="OU23" s="577"/>
      <c r="OV23" s="577"/>
      <c r="OW23" s="577"/>
      <c r="OX23" s="577"/>
      <c r="OY23" s="577"/>
      <c r="OZ23" s="577"/>
      <c r="PA23" s="577"/>
      <c r="PB23" s="577"/>
      <c r="PC23" s="577"/>
      <c r="PD23" s="577"/>
      <c r="PE23" s="577"/>
      <c r="PF23" s="577"/>
      <c r="PG23" s="577"/>
      <c r="PH23" s="577"/>
      <c r="PI23" s="577"/>
      <c r="PJ23" s="577"/>
      <c r="PK23" s="577"/>
      <c r="PL23" s="577"/>
      <c r="PM23" s="577"/>
      <c r="PN23" s="577"/>
      <c r="PO23" s="577"/>
      <c r="PP23" s="577"/>
      <c r="PQ23" s="577"/>
      <c r="PR23" s="577"/>
      <c r="PS23" s="577"/>
      <c r="PT23" s="577"/>
      <c r="PU23" s="577"/>
      <c r="PV23" s="577"/>
      <c r="PW23" s="577"/>
      <c r="PX23" s="577"/>
      <c r="PY23" s="577"/>
      <c r="PZ23" s="577"/>
      <c r="QA23" s="577"/>
      <c r="QB23" s="577"/>
      <c r="QC23" s="577"/>
      <c r="QD23" s="577"/>
      <c r="QE23" s="577"/>
      <c r="QF23" s="577"/>
      <c r="QG23" s="577"/>
      <c r="QH23" s="577"/>
      <c r="QI23" s="577"/>
      <c r="QJ23" s="577"/>
      <c r="QK23" s="577"/>
      <c r="QL23" s="577"/>
      <c r="QM23" s="577"/>
      <c r="QN23" s="577"/>
      <c r="QO23" s="577"/>
      <c r="QP23" s="577"/>
      <c r="QQ23" s="577"/>
      <c r="QR23" s="577"/>
      <c r="QS23" s="577"/>
      <c r="QT23" s="577"/>
      <c r="QU23" s="577"/>
      <c r="QV23" s="577"/>
      <c r="QW23" s="577"/>
      <c r="QX23" s="577"/>
      <c r="QY23" s="577"/>
      <c r="QZ23" s="577"/>
      <c r="RA23" s="577"/>
      <c r="RB23" s="577"/>
      <c r="RC23" s="577"/>
      <c r="RD23" s="577"/>
      <c r="RE23" s="577"/>
      <c r="RF23" s="577"/>
      <c r="RG23" s="577"/>
      <c r="RH23" s="577"/>
      <c r="RI23" s="577"/>
      <c r="RJ23" s="577"/>
      <c r="RK23" s="577"/>
      <c r="RL23" s="577"/>
      <c r="RM23" s="577"/>
      <c r="RN23" s="577"/>
      <c r="RO23" s="577"/>
      <c r="RP23" s="577"/>
      <c r="RQ23" s="577"/>
      <c r="RR23" s="577"/>
      <c r="RS23" s="577"/>
      <c r="RT23" s="577"/>
      <c r="RU23" s="577"/>
      <c r="RV23" s="577"/>
      <c r="RW23" s="577"/>
      <c r="RX23" s="577"/>
      <c r="RY23" s="577"/>
      <c r="RZ23" s="577"/>
      <c r="SA23" s="577"/>
      <c r="SB23" s="577"/>
      <c r="SC23" s="577"/>
      <c r="SD23" s="577"/>
      <c r="SE23" s="577"/>
      <c r="SF23" s="577"/>
      <c r="SG23" s="577"/>
      <c r="SH23" s="577"/>
      <c r="SI23" s="577"/>
      <c r="SJ23" s="577"/>
      <c r="SK23" s="577"/>
      <c r="SL23" s="577"/>
      <c r="SM23" s="577"/>
      <c r="SN23" s="577"/>
      <c r="SO23" s="577"/>
      <c r="SP23" s="577"/>
      <c r="SQ23" s="577"/>
      <c r="SR23" s="577"/>
      <c r="SS23" s="577"/>
      <c r="ST23" s="577"/>
      <c r="SU23" s="577"/>
      <c r="SV23" s="577"/>
      <c r="SW23" s="577"/>
      <c r="SX23" s="577"/>
      <c r="SY23" s="577"/>
      <c r="SZ23" s="577"/>
      <c r="TA23" s="577"/>
      <c r="TB23" s="577"/>
      <c r="TC23" s="577"/>
      <c r="TD23" s="577"/>
      <c r="TE23" s="577"/>
      <c r="TF23" s="577"/>
      <c r="TG23" s="577"/>
      <c r="TH23" s="577"/>
      <c r="TI23" s="577"/>
      <c r="TJ23" s="577"/>
      <c r="TK23" s="577"/>
      <c r="TL23" s="577"/>
      <c r="TM23" s="577"/>
      <c r="TN23" s="577"/>
      <c r="TO23" s="577"/>
      <c r="TP23" s="577"/>
      <c r="TQ23" s="577"/>
      <c r="TR23" s="577"/>
      <c r="TS23" s="577"/>
      <c r="TT23" s="577"/>
      <c r="TU23" s="577"/>
      <c r="TV23" s="577"/>
      <c r="TW23" s="577"/>
      <c r="TX23" s="577"/>
      <c r="TY23" s="577"/>
      <c r="TZ23" s="577"/>
      <c r="UA23" s="577"/>
      <c r="UB23" s="577"/>
      <c r="UC23" s="577"/>
      <c r="UD23" s="577"/>
      <c r="UE23" s="577"/>
      <c r="UF23" s="577"/>
      <c r="UG23" s="577"/>
      <c r="UH23" s="577"/>
      <c r="UI23" s="577"/>
      <c r="UJ23" s="577"/>
      <c r="UK23" s="577"/>
      <c r="UL23" s="577"/>
      <c r="UM23" s="577"/>
      <c r="UN23" s="577"/>
      <c r="UO23" s="577"/>
      <c r="UP23" s="577"/>
      <c r="UQ23" s="577"/>
      <c r="UR23" s="577"/>
      <c r="US23" s="577"/>
      <c r="UT23" s="577"/>
      <c r="UU23" s="577"/>
      <c r="UV23" s="577"/>
      <c r="UW23" s="577"/>
      <c r="UX23" s="577"/>
      <c r="UY23" s="577"/>
      <c r="UZ23" s="577"/>
      <c r="VA23" s="577"/>
      <c r="VB23" s="577"/>
      <c r="VC23" s="577"/>
      <c r="VD23" s="577"/>
      <c r="VE23" s="577"/>
      <c r="VF23" s="577"/>
      <c r="VG23" s="577"/>
      <c r="VH23" s="577"/>
      <c r="VI23" s="577"/>
      <c r="VJ23" s="577"/>
      <c r="VK23" s="577"/>
      <c r="VL23" s="577"/>
      <c r="VM23" s="577"/>
      <c r="VN23" s="577"/>
      <c r="VO23" s="577"/>
      <c r="VP23" s="577"/>
      <c r="VQ23" s="577"/>
      <c r="VR23" s="577"/>
      <c r="VS23" s="577"/>
      <c r="VT23" s="577"/>
      <c r="VU23" s="577"/>
      <c r="VV23" s="577"/>
      <c r="VW23" s="577"/>
      <c r="VX23" s="577"/>
      <c r="VY23" s="577"/>
      <c r="VZ23" s="577"/>
      <c r="WA23" s="577"/>
      <c r="WB23" s="577"/>
      <c r="WC23" s="577"/>
      <c r="WD23" s="577"/>
      <c r="WE23" s="577"/>
      <c r="WF23" s="577"/>
      <c r="WG23" s="577"/>
      <c r="WH23" s="577"/>
      <c r="WI23" s="577"/>
      <c r="WJ23" s="577"/>
      <c r="WK23" s="577"/>
      <c r="WL23" s="577"/>
      <c r="WM23" s="577"/>
      <c r="WN23" s="577"/>
      <c r="WO23" s="577"/>
      <c r="WP23" s="577"/>
      <c r="WQ23" s="577"/>
      <c r="WR23" s="577"/>
      <c r="WS23" s="577"/>
      <c r="WT23" s="577"/>
      <c r="WU23" s="577"/>
      <c r="WV23" s="577"/>
      <c r="WW23" s="577"/>
      <c r="WX23" s="577"/>
      <c r="WY23" s="577"/>
      <c r="WZ23" s="577"/>
      <c r="XA23" s="577"/>
      <c r="XB23" s="577"/>
      <c r="XC23" s="577"/>
      <c r="XD23" s="577"/>
      <c r="XE23" s="577"/>
      <c r="XF23" s="577"/>
      <c r="XG23" s="577"/>
      <c r="XH23" s="577"/>
      <c r="XI23" s="577"/>
      <c r="XJ23" s="577"/>
      <c r="XK23" s="577"/>
      <c r="XL23" s="577"/>
      <c r="XM23" s="577"/>
      <c r="XN23" s="577"/>
      <c r="XO23" s="577"/>
      <c r="XP23" s="577"/>
      <c r="XQ23" s="577"/>
      <c r="XR23" s="577"/>
      <c r="XS23" s="577"/>
      <c r="XT23" s="577"/>
      <c r="XU23" s="577"/>
      <c r="XV23" s="577"/>
      <c r="XW23" s="577"/>
      <c r="XX23" s="577"/>
      <c r="XY23" s="577"/>
      <c r="XZ23" s="577"/>
      <c r="YA23" s="577"/>
      <c r="YB23" s="577"/>
      <c r="YC23" s="577"/>
      <c r="YD23" s="577"/>
      <c r="YE23" s="577"/>
      <c r="YF23" s="577"/>
      <c r="YG23" s="577"/>
      <c r="YH23" s="577"/>
      <c r="YI23" s="577"/>
      <c r="YJ23" s="577"/>
      <c r="YK23" s="577"/>
      <c r="YL23" s="577"/>
      <c r="YM23" s="577"/>
      <c r="YN23" s="577"/>
      <c r="YO23" s="577"/>
      <c r="YP23" s="577"/>
      <c r="YQ23" s="577"/>
      <c r="YR23" s="577"/>
      <c r="YS23" s="577"/>
      <c r="YT23" s="577"/>
      <c r="YU23" s="577"/>
      <c r="YV23" s="577"/>
      <c r="YW23" s="577"/>
      <c r="YX23" s="577"/>
      <c r="YY23" s="577"/>
      <c r="YZ23" s="577"/>
      <c r="ZA23" s="577"/>
      <c r="ZB23" s="577"/>
      <c r="ZC23" s="577"/>
      <c r="ZD23" s="577"/>
      <c r="ZE23" s="577"/>
      <c r="ZF23" s="577"/>
      <c r="ZG23" s="577"/>
      <c r="ZH23" s="577"/>
      <c r="ZI23" s="577"/>
      <c r="ZJ23" s="577"/>
      <c r="ZK23" s="577"/>
      <c r="ZL23" s="577"/>
      <c r="ZM23" s="577"/>
      <c r="ZN23" s="577"/>
      <c r="ZO23" s="577"/>
      <c r="ZP23" s="577"/>
      <c r="ZQ23" s="577"/>
      <c r="ZR23" s="577"/>
      <c r="ZS23" s="577"/>
      <c r="ZT23" s="577"/>
      <c r="ZU23" s="577"/>
      <c r="ZV23" s="577"/>
      <c r="ZW23" s="577"/>
      <c r="ZX23" s="577"/>
      <c r="ZY23" s="577"/>
      <c r="ZZ23" s="577"/>
      <c r="AAA23" s="577"/>
      <c r="AAB23" s="577"/>
      <c r="AAC23" s="577"/>
      <c r="AAD23" s="577"/>
      <c r="AAE23" s="577"/>
      <c r="AAF23" s="577"/>
      <c r="AAG23" s="577"/>
      <c r="AAH23" s="577"/>
      <c r="AAI23" s="577"/>
      <c r="AAJ23" s="577"/>
      <c r="AAK23" s="577"/>
      <c r="AAL23" s="577"/>
      <c r="AAM23" s="577"/>
      <c r="AAN23" s="577"/>
      <c r="AAO23" s="577"/>
      <c r="AAP23" s="577"/>
      <c r="AAQ23" s="577"/>
      <c r="AAR23" s="577"/>
      <c r="AAS23" s="577"/>
      <c r="AAT23" s="577"/>
      <c r="AAU23" s="577"/>
      <c r="AAV23" s="577"/>
      <c r="AAW23" s="577"/>
      <c r="AAX23" s="577"/>
      <c r="AAY23" s="577"/>
      <c r="AAZ23" s="577"/>
      <c r="ABA23" s="577"/>
      <c r="ABB23" s="577"/>
      <c r="ABC23" s="577"/>
      <c r="ABD23" s="577"/>
      <c r="ABE23" s="577"/>
      <c r="ABF23" s="577"/>
      <c r="ABG23" s="577"/>
      <c r="ABH23" s="577"/>
      <c r="ABI23" s="577"/>
      <c r="ABJ23" s="577"/>
      <c r="ABK23" s="577"/>
      <c r="ABL23" s="577"/>
      <c r="ABM23" s="577"/>
      <c r="ABN23" s="577"/>
      <c r="ABO23" s="577"/>
      <c r="ABP23" s="577"/>
      <c r="ABQ23" s="577"/>
      <c r="ABR23" s="577"/>
      <c r="ABS23" s="577"/>
      <c r="ABT23" s="577"/>
      <c r="ABU23" s="577"/>
      <c r="ABV23" s="577"/>
      <c r="ABW23" s="577"/>
      <c r="ABX23" s="577"/>
      <c r="ABY23" s="577"/>
      <c r="ABZ23" s="577"/>
      <c r="ACA23" s="577"/>
      <c r="ACB23" s="577"/>
      <c r="ACC23" s="577"/>
      <c r="ACD23" s="577"/>
      <c r="ACE23" s="577"/>
      <c r="ACF23" s="577"/>
      <c r="ACG23" s="577"/>
      <c r="ACH23" s="577"/>
      <c r="ACI23" s="577"/>
      <c r="ACJ23" s="577"/>
      <c r="ACK23" s="577"/>
      <c r="ACL23" s="577"/>
      <c r="ACM23" s="577"/>
      <c r="ACN23" s="577"/>
      <c r="ACO23" s="577"/>
      <c r="ACP23" s="577"/>
      <c r="ACQ23" s="577"/>
      <c r="ACR23" s="577"/>
      <c r="ACS23" s="577"/>
      <c r="ACT23" s="577"/>
      <c r="ACU23" s="577"/>
      <c r="ACV23" s="577"/>
      <c r="ACW23" s="577"/>
      <c r="ACX23" s="577"/>
      <c r="ACY23" s="577"/>
      <c r="ACZ23" s="577"/>
      <c r="ADA23" s="577"/>
      <c r="ADB23" s="577"/>
      <c r="ADC23" s="577"/>
      <c r="ADD23" s="577"/>
      <c r="ADE23" s="577"/>
      <c r="ADF23" s="577"/>
      <c r="ADG23" s="577"/>
      <c r="ADH23" s="577"/>
      <c r="ADI23" s="577"/>
      <c r="ADJ23" s="577"/>
      <c r="ADK23" s="577"/>
      <c r="ADL23" s="577"/>
      <c r="ADM23" s="577"/>
      <c r="ADN23" s="577"/>
      <c r="ADO23" s="577"/>
      <c r="ADP23" s="577"/>
      <c r="ADQ23" s="577"/>
      <c r="ADR23" s="577"/>
      <c r="ADS23" s="577"/>
      <c r="ADT23" s="577"/>
      <c r="ADU23" s="577"/>
      <c r="ADV23" s="577"/>
      <c r="ADW23" s="577"/>
      <c r="ADX23" s="577"/>
      <c r="ADY23" s="577"/>
      <c r="ADZ23" s="577"/>
      <c r="AEA23" s="577"/>
      <c r="AEB23" s="577"/>
      <c r="AEC23" s="577"/>
      <c r="AED23" s="577"/>
      <c r="AEE23" s="577"/>
      <c r="AEF23" s="577"/>
      <c r="AEG23" s="577"/>
      <c r="AEH23" s="577"/>
      <c r="AEI23" s="577"/>
      <c r="AEJ23" s="577"/>
      <c r="AEK23" s="577"/>
      <c r="AEL23" s="577"/>
      <c r="AEM23" s="577"/>
      <c r="AEN23" s="577"/>
      <c r="AEO23" s="577"/>
      <c r="AEP23" s="577"/>
      <c r="AEQ23" s="577"/>
      <c r="AER23" s="577"/>
      <c r="AES23" s="577"/>
      <c r="AET23" s="577"/>
      <c r="AEU23" s="577"/>
      <c r="AEV23" s="577"/>
      <c r="AEW23" s="577"/>
      <c r="AEX23" s="577"/>
      <c r="AEY23" s="577"/>
      <c r="AEZ23" s="577"/>
      <c r="AFA23" s="577"/>
      <c r="AFB23" s="577"/>
      <c r="AFC23" s="577"/>
      <c r="AFD23" s="577"/>
      <c r="AFE23" s="577"/>
      <c r="AFF23" s="577"/>
      <c r="AFG23" s="577"/>
      <c r="AFH23" s="577"/>
      <c r="AFI23" s="577"/>
      <c r="AFJ23" s="577"/>
      <c r="AFK23" s="577"/>
      <c r="AFL23" s="577"/>
      <c r="AFM23" s="577"/>
      <c r="AFN23" s="577"/>
      <c r="AFO23" s="577"/>
      <c r="AFP23" s="577"/>
      <c r="AFQ23" s="577"/>
      <c r="AFR23" s="577"/>
      <c r="AFS23" s="577"/>
      <c r="AFT23" s="577"/>
      <c r="AFU23" s="577"/>
      <c r="AFV23" s="577"/>
      <c r="AFW23" s="577"/>
      <c r="AFX23" s="577"/>
      <c r="AFY23" s="577"/>
      <c r="AFZ23" s="577"/>
      <c r="AGA23" s="577"/>
      <c r="AGB23" s="577"/>
      <c r="AGC23" s="577"/>
      <c r="AGD23" s="577"/>
      <c r="AGE23" s="577"/>
      <c r="AGF23" s="577"/>
      <c r="AGG23" s="577"/>
      <c r="AGH23" s="577"/>
      <c r="AGI23" s="577"/>
      <c r="AGJ23" s="577"/>
      <c r="AGK23" s="577"/>
      <c r="AGL23" s="577"/>
      <c r="AGM23" s="577"/>
      <c r="AGN23" s="577"/>
      <c r="AGO23" s="577"/>
      <c r="AGP23" s="577"/>
      <c r="AGQ23" s="577"/>
      <c r="AGR23" s="577"/>
      <c r="AGS23" s="577"/>
      <c r="AGT23" s="577"/>
      <c r="AGU23" s="577"/>
      <c r="AGV23" s="577"/>
      <c r="AGW23" s="577"/>
      <c r="AGX23" s="577"/>
      <c r="AGY23" s="577"/>
      <c r="AGZ23" s="577"/>
      <c r="AHA23" s="577"/>
      <c r="AHB23" s="577"/>
      <c r="AHC23" s="577"/>
      <c r="AHD23" s="577"/>
      <c r="AHE23" s="577"/>
      <c r="AHF23" s="577"/>
      <c r="AHG23" s="577"/>
      <c r="AHH23" s="577"/>
      <c r="AHI23" s="577"/>
      <c r="AHJ23" s="577"/>
      <c r="AHK23" s="577"/>
      <c r="AHL23" s="577"/>
      <c r="AHM23" s="577"/>
      <c r="AHN23" s="577"/>
      <c r="AHO23" s="577"/>
      <c r="AHP23" s="577"/>
      <c r="AHQ23" s="577"/>
      <c r="AHR23" s="577"/>
      <c r="AHS23" s="577"/>
      <c r="AHT23" s="577"/>
      <c r="AHU23" s="577"/>
      <c r="AHV23" s="577"/>
      <c r="AHW23" s="577"/>
      <c r="AHX23" s="577"/>
      <c r="AHY23" s="577"/>
      <c r="AHZ23" s="577"/>
      <c r="AIA23" s="577"/>
      <c r="AIB23" s="577"/>
      <c r="AIC23" s="577"/>
      <c r="AID23" s="577"/>
      <c r="AIE23" s="577"/>
      <c r="AIF23" s="577"/>
      <c r="AIG23" s="577"/>
      <c r="AIH23" s="577"/>
      <c r="AII23" s="577"/>
      <c r="AIJ23" s="577"/>
      <c r="AIK23" s="577"/>
      <c r="AIL23" s="577"/>
      <c r="AIM23" s="577"/>
      <c r="AIN23" s="577"/>
      <c r="AIO23" s="577"/>
      <c r="AIP23" s="577"/>
      <c r="AIQ23" s="577"/>
      <c r="AIR23" s="577"/>
      <c r="AIS23" s="577"/>
      <c r="AIT23" s="577"/>
      <c r="AIU23" s="577"/>
      <c r="AIV23" s="577"/>
      <c r="AIW23" s="577"/>
      <c r="AIX23" s="577"/>
      <c r="AIY23" s="577"/>
      <c r="AIZ23" s="577"/>
      <c r="AJA23" s="577"/>
      <c r="AJB23" s="577"/>
      <c r="AJC23" s="577"/>
      <c r="AJD23" s="577"/>
      <c r="AJE23" s="577"/>
      <c r="AJF23" s="577"/>
      <c r="AJG23" s="577"/>
      <c r="AJH23" s="577"/>
      <c r="AJI23" s="577"/>
      <c r="AJJ23" s="577"/>
      <c r="AJK23" s="577"/>
      <c r="AJL23" s="577"/>
      <c r="AJM23" s="577"/>
      <c r="AJN23" s="577"/>
      <c r="AJO23" s="577"/>
      <c r="AJP23" s="577"/>
      <c r="AJQ23" s="577"/>
      <c r="AJR23" s="577"/>
      <c r="AJS23" s="577"/>
      <c r="AJT23" s="577"/>
      <c r="AJU23" s="577"/>
      <c r="AJV23" s="577"/>
      <c r="AJW23" s="577"/>
      <c r="AJX23" s="577"/>
      <c r="AJY23" s="577"/>
      <c r="AJZ23" s="577"/>
      <c r="AKA23" s="577"/>
      <c r="AKB23" s="577"/>
      <c r="AKC23" s="577"/>
      <c r="AKD23" s="577"/>
      <c r="AKE23" s="577"/>
      <c r="AKF23" s="577"/>
      <c r="AKG23" s="577"/>
      <c r="AKH23" s="577"/>
      <c r="AKI23" s="577"/>
      <c r="AKJ23" s="577"/>
      <c r="AKK23" s="577"/>
      <c r="AKL23" s="577"/>
      <c r="AKM23" s="577"/>
      <c r="AKN23" s="577"/>
      <c r="AKO23" s="577"/>
      <c r="AKP23" s="577"/>
      <c r="AKQ23" s="577"/>
      <c r="AKR23" s="577"/>
      <c r="AKS23" s="577"/>
      <c r="AKT23" s="577"/>
      <c r="AKU23" s="577"/>
      <c r="AKV23" s="577"/>
      <c r="AKW23" s="577"/>
      <c r="AKX23" s="577"/>
      <c r="AKY23" s="577"/>
      <c r="AKZ23" s="577"/>
      <c r="ALA23" s="577"/>
      <c r="ALB23" s="577"/>
      <c r="ALC23" s="577"/>
      <c r="ALD23" s="577"/>
      <c r="ALE23" s="577"/>
      <c r="ALF23" s="577"/>
      <c r="ALG23" s="577"/>
      <c r="ALH23" s="577"/>
      <c r="ALI23" s="577"/>
      <c r="ALJ23" s="577"/>
      <c r="ALK23" s="577"/>
      <c r="ALL23" s="577"/>
      <c r="ALM23" s="577"/>
      <c r="ALN23" s="577"/>
      <c r="ALO23" s="577"/>
      <c r="ALP23" s="577"/>
      <c r="ALQ23" s="577"/>
      <c r="ALR23" s="577"/>
      <c r="ALS23" s="577"/>
      <c r="ALT23" s="577"/>
      <c r="ALU23" s="577"/>
      <c r="ALV23" s="577"/>
      <c r="ALW23" s="577"/>
      <c r="ALX23" s="577"/>
      <c r="ALY23" s="577"/>
      <c r="ALZ23" s="577"/>
      <c r="AMA23" s="577"/>
      <c r="AMB23" s="577"/>
      <c r="AMC23" s="577"/>
      <c r="AMD23" s="577"/>
      <c r="AME23" s="577"/>
      <c r="AMF23" s="577"/>
      <c r="AMG23" s="577"/>
      <c r="AMH23" s="577"/>
      <c r="AMI23" s="577"/>
      <c r="AMJ23" s="577"/>
    </row>
    <row r="24" spans="1:1024" s="587" customFormat="1" ht="75.75" customHeight="1">
      <c r="A24" s="593" t="s">
        <v>1786</v>
      </c>
      <c r="B24" s="577"/>
      <c r="C24" s="597" t="s">
        <v>1787</v>
      </c>
      <c r="D24" s="593">
        <v>220</v>
      </c>
      <c r="E24" s="594">
        <v>781</v>
      </c>
      <c r="F24" s="594">
        <f t="shared" si="1"/>
        <v>781</v>
      </c>
      <c r="G24" s="577"/>
      <c r="H24" s="577"/>
      <c r="I24" s="577"/>
      <c r="J24" s="577"/>
      <c r="K24" s="577"/>
      <c r="L24" s="577"/>
      <c r="M24" s="577"/>
      <c r="N24" s="577"/>
      <c r="O24" s="577"/>
      <c r="P24" s="577"/>
      <c r="Q24" s="577"/>
      <c r="R24" s="577"/>
      <c r="S24" s="577"/>
      <c r="T24" s="577"/>
      <c r="U24" s="577"/>
      <c r="V24" s="577"/>
      <c r="W24" s="577"/>
      <c r="X24" s="577"/>
      <c r="Y24" s="577"/>
      <c r="Z24" s="577"/>
      <c r="AA24" s="577"/>
      <c r="AB24" s="577"/>
      <c r="AC24" s="577"/>
      <c r="AD24" s="577"/>
      <c r="AE24" s="577"/>
      <c r="AF24" s="577"/>
      <c r="AG24" s="577"/>
      <c r="AH24" s="577"/>
      <c r="AI24" s="577"/>
      <c r="AJ24" s="577"/>
      <c r="AK24" s="577"/>
      <c r="AL24" s="577"/>
      <c r="AM24" s="577"/>
      <c r="AN24" s="577"/>
      <c r="AO24" s="577"/>
      <c r="AP24" s="577"/>
      <c r="AQ24" s="577"/>
      <c r="AR24" s="577"/>
      <c r="AS24" s="577"/>
      <c r="AT24" s="577"/>
      <c r="AU24" s="577"/>
      <c r="AV24" s="577"/>
      <c r="AW24" s="577"/>
      <c r="AX24" s="577"/>
      <c r="AY24" s="577"/>
      <c r="AZ24" s="577"/>
      <c r="BA24" s="577"/>
      <c r="BB24" s="577"/>
      <c r="BC24" s="577"/>
      <c r="BD24" s="577"/>
      <c r="BE24" s="577"/>
      <c r="BF24" s="577"/>
      <c r="BG24" s="577"/>
      <c r="BH24" s="577"/>
      <c r="BI24" s="577"/>
      <c r="BJ24" s="577"/>
      <c r="BK24" s="577"/>
      <c r="BL24" s="577"/>
      <c r="BM24" s="577"/>
      <c r="BN24" s="577"/>
      <c r="BO24" s="577"/>
      <c r="BP24" s="577"/>
      <c r="BQ24" s="577"/>
      <c r="BR24" s="577"/>
      <c r="BS24" s="577"/>
      <c r="BT24" s="577"/>
      <c r="BU24" s="577"/>
      <c r="BV24" s="577"/>
      <c r="BW24" s="577"/>
      <c r="BX24" s="577"/>
      <c r="BY24" s="577"/>
      <c r="BZ24" s="577"/>
      <c r="CA24" s="577"/>
      <c r="CB24" s="577"/>
      <c r="CC24" s="577"/>
      <c r="CD24" s="577"/>
      <c r="CE24" s="577"/>
      <c r="CF24" s="577"/>
      <c r="CG24" s="577"/>
      <c r="CH24" s="577"/>
      <c r="CI24" s="577"/>
      <c r="CJ24" s="577"/>
      <c r="CK24" s="577"/>
      <c r="CL24" s="577"/>
      <c r="CM24" s="577"/>
      <c r="CN24" s="577"/>
      <c r="CO24" s="577"/>
      <c r="CP24" s="577"/>
      <c r="CQ24" s="577"/>
      <c r="CR24" s="577"/>
      <c r="CS24" s="577"/>
      <c r="CT24" s="577"/>
      <c r="CU24" s="577"/>
      <c r="CV24" s="577"/>
      <c r="CW24" s="577"/>
      <c r="CX24" s="577"/>
      <c r="CY24" s="577"/>
      <c r="CZ24" s="577"/>
      <c r="DA24" s="577"/>
      <c r="DB24" s="577"/>
      <c r="DC24" s="577"/>
      <c r="DD24" s="577"/>
      <c r="DE24" s="577"/>
      <c r="DF24" s="577"/>
      <c r="DG24" s="577"/>
      <c r="DH24" s="577"/>
      <c r="DI24" s="577"/>
      <c r="DJ24" s="577"/>
      <c r="DK24" s="577"/>
      <c r="DL24" s="577"/>
      <c r="DM24" s="577"/>
      <c r="DN24" s="577"/>
      <c r="DO24" s="577"/>
      <c r="DP24" s="577"/>
      <c r="DQ24" s="577"/>
      <c r="DR24" s="577"/>
      <c r="DS24" s="577"/>
      <c r="DT24" s="577"/>
      <c r="DU24" s="577"/>
      <c r="DV24" s="577"/>
      <c r="DW24" s="577"/>
      <c r="DX24" s="577"/>
      <c r="DY24" s="577"/>
      <c r="DZ24" s="577"/>
      <c r="EA24" s="577"/>
      <c r="EB24" s="577"/>
      <c r="EC24" s="577"/>
      <c r="ED24" s="577"/>
      <c r="EE24" s="577"/>
      <c r="EF24" s="577"/>
      <c r="EG24" s="577"/>
      <c r="EH24" s="577"/>
      <c r="EI24" s="577"/>
      <c r="EJ24" s="577"/>
      <c r="EK24" s="577"/>
      <c r="EL24" s="577"/>
      <c r="EM24" s="577"/>
      <c r="EN24" s="577"/>
      <c r="EO24" s="577"/>
      <c r="EP24" s="577"/>
      <c r="EQ24" s="577"/>
      <c r="ER24" s="577"/>
      <c r="ES24" s="577"/>
      <c r="ET24" s="577"/>
      <c r="EU24" s="577"/>
      <c r="EV24" s="577"/>
      <c r="EW24" s="577"/>
      <c r="EX24" s="577"/>
      <c r="EY24" s="577"/>
      <c r="EZ24" s="577"/>
      <c r="FA24" s="577"/>
      <c r="FB24" s="577"/>
      <c r="FC24" s="577"/>
      <c r="FD24" s="577"/>
      <c r="FE24" s="577"/>
      <c r="FF24" s="577"/>
      <c r="FG24" s="577"/>
      <c r="FH24" s="577"/>
      <c r="FI24" s="577"/>
      <c r="FJ24" s="577"/>
      <c r="FK24" s="577"/>
      <c r="FL24" s="577"/>
      <c r="FM24" s="577"/>
      <c r="FN24" s="577"/>
      <c r="FO24" s="577"/>
      <c r="FP24" s="577"/>
      <c r="FQ24" s="577"/>
      <c r="FR24" s="577"/>
      <c r="FS24" s="577"/>
      <c r="FT24" s="577"/>
      <c r="FU24" s="577"/>
      <c r="FV24" s="577"/>
      <c r="FW24" s="577"/>
      <c r="FX24" s="577"/>
      <c r="FY24" s="577"/>
      <c r="FZ24" s="577"/>
      <c r="GA24" s="577"/>
      <c r="GB24" s="577"/>
      <c r="GC24" s="577"/>
      <c r="GD24" s="577"/>
      <c r="GE24" s="577"/>
      <c r="GF24" s="577"/>
      <c r="GG24" s="577"/>
      <c r="GH24" s="577"/>
      <c r="GI24" s="577"/>
      <c r="GJ24" s="577"/>
      <c r="GK24" s="577"/>
      <c r="GL24" s="577"/>
      <c r="GM24" s="577"/>
      <c r="GN24" s="577"/>
      <c r="GO24" s="577"/>
      <c r="GP24" s="577"/>
      <c r="GQ24" s="577"/>
      <c r="GR24" s="577"/>
      <c r="GS24" s="577"/>
      <c r="GT24" s="577"/>
      <c r="GU24" s="577"/>
      <c r="GV24" s="577"/>
      <c r="GW24" s="577"/>
      <c r="GX24" s="577"/>
      <c r="GY24" s="577"/>
      <c r="GZ24" s="577"/>
      <c r="HA24" s="577"/>
      <c r="HB24" s="577"/>
      <c r="HC24" s="577"/>
      <c r="HD24" s="577"/>
      <c r="HE24" s="577"/>
      <c r="HF24" s="577"/>
      <c r="HG24" s="577"/>
      <c r="HH24" s="577"/>
      <c r="HI24" s="577"/>
      <c r="HJ24" s="577"/>
      <c r="HK24" s="577"/>
      <c r="HL24" s="577"/>
      <c r="HM24" s="577"/>
      <c r="HN24" s="577"/>
      <c r="HO24" s="577"/>
      <c r="HP24" s="577"/>
      <c r="HQ24" s="577"/>
      <c r="HR24" s="577"/>
      <c r="HS24" s="577"/>
      <c r="HT24" s="577"/>
      <c r="HU24" s="577"/>
      <c r="HV24" s="577"/>
      <c r="HW24" s="577"/>
      <c r="HX24" s="577"/>
      <c r="HY24" s="577"/>
      <c r="HZ24" s="577"/>
      <c r="IA24" s="577"/>
      <c r="IB24" s="577"/>
      <c r="IC24" s="577"/>
      <c r="ID24" s="577"/>
      <c r="IE24" s="577"/>
      <c r="IF24" s="577"/>
      <c r="IG24" s="577"/>
      <c r="IH24" s="577"/>
      <c r="II24" s="577"/>
      <c r="IJ24" s="577"/>
      <c r="IK24" s="577"/>
      <c r="IL24" s="577"/>
      <c r="IM24" s="577"/>
      <c r="IN24" s="577"/>
      <c r="IO24" s="577"/>
      <c r="IP24" s="577"/>
      <c r="IQ24" s="577"/>
      <c r="IR24" s="577"/>
      <c r="IS24" s="577"/>
      <c r="IT24" s="577"/>
      <c r="IU24" s="577"/>
      <c r="IV24" s="577"/>
      <c r="IW24" s="577"/>
      <c r="IX24" s="577"/>
      <c r="IY24" s="577"/>
      <c r="IZ24" s="577"/>
      <c r="JA24" s="577"/>
      <c r="JB24" s="577"/>
      <c r="JC24" s="577"/>
      <c r="JD24" s="577"/>
      <c r="JE24" s="577"/>
      <c r="JF24" s="577"/>
      <c r="JG24" s="577"/>
      <c r="JH24" s="577"/>
      <c r="JI24" s="577"/>
      <c r="JJ24" s="577"/>
      <c r="JK24" s="577"/>
      <c r="JL24" s="577"/>
      <c r="JM24" s="577"/>
      <c r="JN24" s="577"/>
      <c r="JO24" s="577"/>
      <c r="JP24" s="577"/>
      <c r="JQ24" s="577"/>
      <c r="JR24" s="577"/>
      <c r="JS24" s="577"/>
      <c r="JT24" s="577"/>
      <c r="JU24" s="577"/>
      <c r="JV24" s="577"/>
      <c r="JW24" s="577"/>
      <c r="JX24" s="577"/>
      <c r="JY24" s="577"/>
      <c r="JZ24" s="577"/>
      <c r="KA24" s="577"/>
      <c r="KB24" s="577"/>
      <c r="KC24" s="577"/>
      <c r="KD24" s="577"/>
      <c r="KE24" s="577"/>
      <c r="KF24" s="577"/>
      <c r="KG24" s="577"/>
      <c r="KH24" s="577"/>
      <c r="KI24" s="577"/>
      <c r="KJ24" s="577"/>
      <c r="KK24" s="577"/>
      <c r="KL24" s="577"/>
      <c r="KM24" s="577"/>
      <c r="KN24" s="577"/>
      <c r="KO24" s="577"/>
      <c r="KP24" s="577"/>
      <c r="KQ24" s="577"/>
      <c r="KR24" s="577"/>
      <c r="KS24" s="577"/>
      <c r="KT24" s="577"/>
      <c r="KU24" s="577"/>
      <c r="KV24" s="577"/>
      <c r="KW24" s="577"/>
      <c r="KX24" s="577"/>
      <c r="KY24" s="577"/>
      <c r="KZ24" s="577"/>
      <c r="LA24" s="577"/>
      <c r="LB24" s="577"/>
      <c r="LC24" s="577"/>
      <c r="LD24" s="577"/>
      <c r="LE24" s="577"/>
      <c r="LF24" s="577"/>
      <c r="LG24" s="577"/>
      <c r="LH24" s="577"/>
      <c r="LI24" s="577"/>
      <c r="LJ24" s="577"/>
      <c r="LK24" s="577"/>
      <c r="LL24" s="577"/>
      <c r="LM24" s="577"/>
      <c r="LN24" s="577"/>
      <c r="LO24" s="577"/>
      <c r="LP24" s="577"/>
      <c r="LQ24" s="577"/>
      <c r="LR24" s="577"/>
      <c r="LS24" s="577"/>
      <c r="LT24" s="577"/>
      <c r="LU24" s="577"/>
      <c r="LV24" s="577"/>
      <c r="LW24" s="577"/>
      <c r="LX24" s="577"/>
      <c r="LY24" s="577"/>
      <c r="LZ24" s="577"/>
      <c r="MA24" s="577"/>
      <c r="MB24" s="577"/>
      <c r="MC24" s="577"/>
      <c r="MD24" s="577"/>
      <c r="ME24" s="577"/>
      <c r="MF24" s="577"/>
      <c r="MG24" s="577"/>
      <c r="MH24" s="577"/>
      <c r="MI24" s="577"/>
      <c r="MJ24" s="577"/>
      <c r="MK24" s="577"/>
      <c r="ML24" s="577"/>
      <c r="MM24" s="577"/>
      <c r="MN24" s="577"/>
      <c r="MO24" s="577"/>
      <c r="MP24" s="577"/>
      <c r="MQ24" s="577"/>
      <c r="MR24" s="577"/>
      <c r="MS24" s="577"/>
      <c r="MT24" s="577"/>
      <c r="MU24" s="577"/>
      <c r="MV24" s="577"/>
      <c r="MW24" s="577"/>
      <c r="MX24" s="577"/>
      <c r="MY24" s="577"/>
      <c r="MZ24" s="577"/>
      <c r="NA24" s="577"/>
      <c r="NB24" s="577"/>
      <c r="NC24" s="577"/>
      <c r="ND24" s="577"/>
      <c r="NE24" s="577"/>
      <c r="NF24" s="577"/>
      <c r="NG24" s="577"/>
      <c r="NH24" s="577"/>
      <c r="NI24" s="577"/>
      <c r="NJ24" s="577"/>
      <c r="NK24" s="577"/>
      <c r="NL24" s="577"/>
      <c r="NM24" s="577"/>
      <c r="NN24" s="577"/>
      <c r="NO24" s="577"/>
      <c r="NP24" s="577"/>
      <c r="NQ24" s="577"/>
      <c r="NR24" s="577"/>
      <c r="NS24" s="577"/>
      <c r="NT24" s="577"/>
      <c r="NU24" s="577"/>
      <c r="NV24" s="577"/>
      <c r="NW24" s="577"/>
      <c r="NX24" s="577"/>
      <c r="NY24" s="577"/>
      <c r="NZ24" s="577"/>
      <c r="OA24" s="577"/>
      <c r="OB24" s="577"/>
      <c r="OC24" s="577"/>
      <c r="OD24" s="577"/>
      <c r="OE24" s="577"/>
      <c r="OF24" s="577"/>
      <c r="OG24" s="577"/>
      <c r="OH24" s="577"/>
      <c r="OI24" s="577"/>
      <c r="OJ24" s="577"/>
      <c r="OK24" s="577"/>
      <c r="OL24" s="577"/>
      <c r="OM24" s="577"/>
      <c r="ON24" s="577"/>
      <c r="OO24" s="577"/>
      <c r="OP24" s="577"/>
      <c r="OQ24" s="577"/>
      <c r="OR24" s="577"/>
      <c r="OS24" s="577"/>
      <c r="OT24" s="577"/>
      <c r="OU24" s="577"/>
      <c r="OV24" s="577"/>
      <c r="OW24" s="577"/>
      <c r="OX24" s="577"/>
      <c r="OY24" s="577"/>
      <c r="OZ24" s="577"/>
      <c r="PA24" s="577"/>
      <c r="PB24" s="577"/>
      <c r="PC24" s="577"/>
      <c r="PD24" s="577"/>
      <c r="PE24" s="577"/>
      <c r="PF24" s="577"/>
      <c r="PG24" s="577"/>
      <c r="PH24" s="577"/>
      <c r="PI24" s="577"/>
      <c r="PJ24" s="577"/>
      <c r="PK24" s="577"/>
      <c r="PL24" s="577"/>
      <c r="PM24" s="577"/>
      <c r="PN24" s="577"/>
      <c r="PO24" s="577"/>
      <c r="PP24" s="577"/>
      <c r="PQ24" s="577"/>
      <c r="PR24" s="577"/>
      <c r="PS24" s="577"/>
      <c r="PT24" s="577"/>
      <c r="PU24" s="577"/>
      <c r="PV24" s="577"/>
      <c r="PW24" s="577"/>
      <c r="PX24" s="577"/>
      <c r="PY24" s="577"/>
      <c r="PZ24" s="577"/>
      <c r="QA24" s="577"/>
      <c r="QB24" s="577"/>
      <c r="QC24" s="577"/>
      <c r="QD24" s="577"/>
      <c r="QE24" s="577"/>
      <c r="QF24" s="577"/>
      <c r="QG24" s="577"/>
      <c r="QH24" s="577"/>
      <c r="QI24" s="577"/>
      <c r="QJ24" s="577"/>
      <c r="QK24" s="577"/>
      <c r="QL24" s="577"/>
      <c r="QM24" s="577"/>
      <c r="QN24" s="577"/>
      <c r="QO24" s="577"/>
      <c r="QP24" s="577"/>
      <c r="QQ24" s="577"/>
      <c r="QR24" s="577"/>
      <c r="QS24" s="577"/>
      <c r="QT24" s="577"/>
      <c r="QU24" s="577"/>
      <c r="QV24" s="577"/>
      <c r="QW24" s="577"/>
      <c r="QX24" s="577"/>
      <c r="QY24" s="577"/>
      <c r="QZ24" s="577"/>
      <c r="RA24" s="577"/>
      <c r="RB24" s="577"/>
      <c r="RC24" s="577"/>
      <c r="RD24" s="577"/>
      <c r="RE24" s="577"/>
      <c r="RF24" s="577"/>
      <c r="RG24" s="577"/>
      <c r="RH24" s="577"/>
      <c r="RI24" s="577"/>
      <c r="RJ24" s="577"/>
      <c r="RK24" s="577"/>
      <c r="RL24" s="577"/>
      <c r="RM24" s="577"/>
      <c r="RN24" s="577"/>
      <c r="RO24" s="577"/>
      <c r="RP24" s="577"/>
      <c r="RQ24" s="577"/>
      <c r="RR24" s="577"/>
      <c r="RS24" s="577"/>
      <c r="RT24" s="577"/>
      <c r="RU24" s="577"/>
      <c r="RV24" s="577"/>
      <c r="RW24" s="577"/>
      <c r="RX24" s="577"/>
      <c r="RY24" s="577"/>
      <c r="RZ24" s="577"/>
      <c r="SA24" s="577"/>
      <c r="SB24" s="577"/>
      <c r="SC24" s="577"/>
      <c r="SD24" s="577"/>
      <c r="SE24" s="577"/>
      <c r="SF24" s="577"/>
      <c r="SG24" s="577"/>
      <c r="SH24" s="577"/>
      <c r="SI24" s="577"/>
      <c r="SJ24" s="577"/>
      <c r="SK24" s="577"/>
      <c r="SL24" s="577"/>
      <c r="SM24" s="577"/>
      <c r="SN24" s="577"/>
      <c r="SO24" s="577"/>
      <c r="SP24" s="577"/>
      <c r="SQ24" s="577"/>
      <c r="SR24" s="577"/>
      <c r="SS24" s="577"/>
      <c r="ST24" s="577"/>
      <c r="SU24" s="577"/>
      <c r="SV24" s="577"/>
      <c r="SW24" s="577"/>
      <c r="SX24" s="577"/>
      <c r="SY24" s="577"/>
      <c r="SZ24" s="577"/>
      <c r="TA24" s="577"/>
      <c r="TB24" s="577"/>
      <c r="TC24" s="577"/>
      <c r="TD24" s="577"/>
      <c r="TE24" s="577"/>
      <c r="TF24" s="577"/>
      <c r="TG24" s="577"/>
      <c r="TH24" s="577"/>
      <c r="TI24" s="577"/>
      <c r="TJ24" s="577"/>
      <c r="TK24" s="577"/>
      <c r="TL24" s="577"/>
      <c r="TM24" s="577"/>
      <c r="TN24" s="577"/>
      <c r="TO24" s="577"/>
      <c r="TP24" s="577"/>
      <c r="TQ24" s="577"/>
      <c r="TR24" s="577"/>
      <c r="TS24" s="577"/>
      <c r="TT24" s="577"/>
      <c r="TU24" s="577"/>
      <c r="TV24" s="577"/>
      <c r="TW24" s="577"/>
      <c r="TX24" s="577"/>
      <c r="TY24" s="577"/>
      <c r="TZ24" s="577"/>
      <c r="UA24" s="577"/>
      <c r="UB24" s="577"/>
      <c r="UC24" s="577"/>
      <c r="UD24" s="577"/>
      <c r="UE24" s="577"/>
      <c r="UF24" s="577"/>
      <c r="UG24" s="577"/>
      <c r="UH24" s="577"/>
      <c r="UI24" s="577"/>
      <c r="UJ24" s="577"/>
      <c r="UK24" s="577"/>
      <c r="UL24" s="577"/>
      <c r="UM24" s="577"/>
      <c r="UN24" s="577"/>
      <c r="UO24" s="577"/>
      <c r="UP24" s="577"/>
      <c r="UQ24" s="577"/>
      <c r="UR24" s="577"/>
      <c r="US24" s="577"/>
      <c r="UT24" s="577"/>
      <c r="UU24" s="577"/>
      <c r="UV24" s="577"/>
      <c r="UW24" s="577"/>
      <c r="UX24" s="577"/>
      <c r="UY24" s="577"/>
      <c r="UZ24" s="577"/>
      <c r="VA24" s="577"/>
      <c r="VB24" s="577"/>
      <c r="VC24" s="577"/>
      <c r="VD24" s="577"/>
      <c r="VE24" s="577"/>
      <c r="VF24" s="577"/>
      <c r="VG24" s="577"/>
      <c r="VH24" s="577"/>
      <c r="VI24" s="577"/>
      <c r="VJ24" s="577"/>
      <c r="VK24" s="577"/>
      <c r="VL24" s="577"/>
      <c r="VM24" s="577"/>
      <c r="VN24" s="577"/>
      <c r="VO24" s="577"/>
      <c r="VP24" s="577"/>
      <c r="VQ24" s="577"/>
      <c r="VR24" s="577"/>
      <c r="VS24" s="577"/>
      <c r="VT24" s="577"/>
      <c r="VU24" s="577"/>
      <c r="VV24" s="577"/>
      <c r="VW24" s="577"/>
      <c r="VX24" s="577"/>
      <c r="VY24" s="577"/>
      <c r="VZ24" s="577"/>
      <c r="WA24" s="577"/>
      <c r="WB24" s="577"/>
      <c r="WC24" s="577"/>
      <c r="WD24" s="577"/>
      <c r="WE24" s="577"/>
      <c r="WF24" s="577"/>
      <c r="WG24" s="577"/>
      <c r="WH24" s="577"/>
      <c r="WI24" s="577"/>
      <c r="WJ24" s="577"/>
      <c r="WK24" s="577"/>
      <c r="WL24" s="577"/>
      <c r="WM24" s="577"/>
      <c r="WN24" s="577"/>
      <c r="WO24" s="577"/>
      <c r="WP24" s="577"/>
      <c r="WQ24" s="577"/>
      <c r="WR24" s="577"/>
      <c r="WS24" s="577"/>
      <c r="WT24" s="577"/>
      <c r="WU24" s="577"/>
      <c r="WV24" s="577"/>
      <c r="WW24" s="577"/>
      <c r="WX24" s="577"/>
      <c r="WY24" s="577"/>
      <c r="WZ24" s="577"/>
      <c r="XA24" s="577"/>
      <c r="XB24" s="577"/>
      <c r="XC24" s="577"/>
      <c r="XD24" s="577"/>
      <c r="XE24" s="577"/>
      <c r="XF24" s="577"/>
      <c r="XG24" s="577"/>
      <c r="XH24" s="577"/>
      <c r="XI24" s="577"/>
      <c r="XJ24" s="577"/>
      <c r="XK24" s="577"/>
      <c r="XL24" s="577"/>
      <c r="XM24" s="577"/>
      <c r="XN24" s="577"/>
      <c r="XO24" s="577"/>
      <c r="XP24" s="577"/>
      <c r="XQ24" s="577"/>
      <c r="XR24" s="577"/>
      <c r="XS24" s="577"/>
      <c r="XT24" s="577"/>
      <c r="XU24" s="577"/>
      <c r="XV24" s="577"/>
      <c r="XW24" s="577"/>
      <c r="XX24" s="577"/>
      <c r="XY24" s="577"/>
      <c r="XZ24" s="577"/>
      <c r="YA24" s="577"/>
      <c r="YB24" s="577"/>
      <c r="YC24" s="577"/>
      <c r="YD24" s="577"/>
      <c r="YE24" s="577"/>
      <c r="YF24" s="577"/>
      <c r="YG24" s="577"/>
      <c r="YH24" s="577"/>
      <c r="YI24" s="577"/>
      <c r="YJ24" s="577"/>
      <c r="YK24" s="577"/>
      <c r="YL24" s="577"/>
      <c r="YM24" s="577"/>
      <c r="YN24" s="577"/>
      <c r="YO24" s="577"/>
      <c r="YP24" s="577"/>
      <c r="YQ24" s="577"/>
      <c r="YR24" s="577"/>
      <c r="YS24" s="577"/>
      <c r="YT24" s="577"/>
      <c r="YU24" s="577"/>
      <c r="YV24" s="577"/>
      <c r="YW24" s="577"/>
      <c r="YX24" s="577"/>
      <c r="YY24" s="577"/>
      <c r="YZ24" s="577"/>
      <c r="ZA24" s="577"/>
      <c r="ZB24" s="577"/>
      <c r="ZC24" s="577"/>
      <c r="ZD24" s="577"/>
      <c r="ZE24" s="577"/>
      <c r="ZF24" s="577"/>
      <c r="ZG24" s="577"/>
      <c r="ZH24" s="577"/>
      <c r="ZI24" s="577"/>
      <c r="ZJ24" s="577"/>
      <c r="ZK24" s="577"/>
      <c r="ZL24" s="577"/>
      <c r="ZM24" s="577"/>
      <c r="ZN24" s="577"/>
      <c r="ZO24" s="577"/>
      <c r="ZP24" s="577"/>
      <c r="ZQ24" s="577"/>
      <c r="ZR24" s="577"/>
      <c r="ZS24" s="577"/>
      <c r="ZT24" s="577"/>
      <c r="ZU24" s="577"/>
      <c r="ZV24" s="577"/>
      <c r="ZW24" s="577"/>
      <c r="ZX24" s="577"/>
      <c r="ZY24" s="577"/>
      <c r="ZZ24" s="577"/>
      <c r="AAA24" s="577"/>
      <c r="AAB24" s="577"/>
      <c r="AAC24" s="577"/>
      <c r="AAD24" s="577"/>
      <c r="AAE24" s="577"/>
      <c r="AAF24" s="577"/>
      <c r="AAG24" s="577"/>
      <c r="AAH24" s="577"/>
      <c r="AAI24" s="577"/>
      <c r="AAJ24" s="577"/>
      <c r="AAK24" s="577"/>
      <c r="AAL24" s="577"/>
      <c r="AAM24" s="577"/>
      <c r="AAN24" s="577"/>
      <c r="AAO24" s="577"/>
      <c r="AAP24" s="577"/>
      <c r="AAQ24" s="577"/>
      <c r="AAR24" s="577"/>
      <c r="AAS24" s="577"/>
      <c r="AAT24" s="577"/>
      <c r="AAU24" s="577"/>
      <c r="AAV24" s="577"/>
      <c r="AAW24" s="577"/>
      <c r="AAX24" s="577"/>
      <c r="AAY24" s="577"/>
      <c r="AAZ24" s="577"/>
      <c r="ABA24" s="577"/>
      <c r="ABB24" s="577"/>
      <c r="ABC24" s="577"/>
      <c r="ABD24" s="577"/>
      <c r="ABE24" s="577"/>
      <c r="ABF24" s="577"/>
      <c r="ABG24" s="577"/>
      <c r="ABH24" s="577"/>
      <c r="ABI24" s="577"/>
      <c r="ABJ24" s="577"/>
      <c r="ABK24" s="577"/>
      <c r="ABL24" s="577"/>
      <c r="ABM24" s="577"/>
      <c r="ABN24" s="577"/>
      <c r="ABO24" s="577"/>
      <c r="ABP24" s="577"/>
      <c r="ABQ24" s="577"/>
      <c r="ABR24" s="577"/>
      <c r="ABS24" s="577"/>
      <c r="ABT24" s="577"/>
      <c r="ABU24" s="577"/>
      <c r="ABV24" s="577"/>
      <c r="ABW24" s="577"/>
      <c r="ABX24" s="577"/>
      <c r="ABY24" s="577"/>
      <c r="ABZ24" s="577"/>
      <c r="ACA24" s="577"/>
      <c r="ACB24" s="577"/>
      <c r="ACC24" s="577"/>
      <c r="ACD24" s="577"/>
      <c r="ACE24" s="577"/>
      <c r="ACF24" s="577"/>
      <c r="ACG24" s="577"/>
      <c r="ACH24" s="577"/>
      <c r="ACI24" s="577"/>
      <c r="ACJ24" s="577"/>
      <c r="ACK24" s="577"/>
      <c r="ACL24" s="577"/>
      <c r="ACM24" s="577"/>
      <c r="ACN24" s="577"/>
      <c r="ACO24" s="577"/>
      <c r="ACP24" s="577"/>
      <c r="ACQ24" s="577"/>
      <c r="ACR24" s="577"/>
      <c r="ACS24" s="577"/>
      <c r="ACT24" s="577"/>
      <c r="ACU24" s="577"/>
      <c r="ACV24" s="577"/>
      <c r="ACW24" s="577"/>
      <c r="ACX24" s="577"/>
      <c r="ACY24" s="577"/>
      <c r="ACZ24" s="577"/>
      <c r="ADA24" s="577"/>
      <c r="ADB24" s="577"/>
      <c r="ADC24" s="577"/>
      <c r="ADD24" s="577"/>
      <c r="ADE24" s="577"/>
      <c r="ADF24" s="577"/>
      <c r="ADG24" s="577"/>
      <c r="ADH24" s="577"/>
      <c r="ADI24" s="577"/>
      <c r="ADJ24" s="577"/>
      <c r="ADK24" s="577"/>
      <c r="ADL24" s="577"/>
      <c r="ADM24" s="577"/>
      <c r="ADN24" s="577"/>
      <c r="ADO24" s="577"/>
      <c r="ADP24" s="577"/>
      <c r="ADQ24" s="577"/>
      <c r="ADR24" s="577"/>
      <c r="ADS24" s="577"/>
      <c r="ADT24" s="577"/>
      <c r="ADU24" s="577"/>
      <c r="ADV24" s="577"/>
      <c r="ADW24" s="577"/>
      <c r="ADX24" s="577"/>
      <c r="ADY24" s="577"/>
      <c r="ADZ24" s="577"/>
      <c r="AEA24" s="577"/>
      <c r="AEB24" s="577"/>
      <c r="AEC24" s="577"/>
      <c r="AED24" s="577"/>
      <c r="AEE24" s="577"/>
      <c r="AEF24" s="577"/>
      <c r="AEG24" s="577"/>
      <c r="AEH24" s="577"/>
      <c r="AEI24" s="577"/>
      <c r="AEJ24" s="577"/>
      <c r="AEK24" s="577"/>
      <c r="AEL24" s="577"/>
      <c r="AEM24" s="577"/>
      <c r="AEN24" s="577"/>
      <c r="AEO24" s="577"/>
      <c r="AEP24" s="577"/>
      <c r="AEQ24" s="577"/>
      <c r="AER24" s="577"/>
      <c r="AES24" s="577"/>
      <c r="AET24" s="577"/>
      <c r="AEU24" s="577"/>
      <c r="AEV24" s="577"/>
      <c r="AEW24" s="577"/>
      <c r="AEX24" s="577"/>
      <c r="AEY24" s="577"/>
      <c r="AEZ24" s="577"/>
      <c r="AFA24" s="577"/>
      <c r="AFB24" s="577"/>
      <c r="AFC24" s="577"/>
      <c r="AFD24" s="577"/>
      <c r="AFE24" s="577"/>
      <c r="AFF24" s="577"/>
      <c r="AFG24" s="577"/>
      <c r="AFH24" s="577"/>
      <c r="AFI24" s="577"/>
      <c r="AFJ24" s="577"/>
      <c r="AFK24" s="577"/>
      <c r="AFL24" s="577"/>
      <c r="AFM24" s="577"/>
      <c r="AFN24" s="577"/>
      <c r="AFO24" s="577"/>
      <c r="AFP24" s="577"/>
      <c r="AFQ24" s="577"/>
      <c r="AFR24" s="577"/>
      <c r="AFS24" s="577"/>
      <c r="AFT24" s="577"/>
      <c r="AFU24" s="577"/>
      <c r="AFV24" s="577"/>
      <c r="AFW24" s="577"/>
      <c r="AFX24" s="577"/>
      <c r="AFY24" s="577"/>
      <c r="AFZ24" s="577"/>
      <c r="AGA24" s="577"/>
      <c r="AGB24" s="577"/>
      <c r="AGC24" s="577"/>
      <c r="AGD24" s="577"/>
      <c r="AGE24" s="577"/>
      <c r="AGF24" s="577"/>
      <c r="AGG24" s="577"/>
      <c r="AGH24" s="577"/>
      <c r="AGI24" s="577"/>
      <c r="AGJ24" s="577"/>
      <c r="AGK24" s="577"/>
      <c r="AGL24" s="577"/>
      <c r="AGM24" s="577"/>
      <c r="AGN24" s="577"/>
      <c r="AGO24" s="577"/>
      <c r="AGP24" s="577"/>
      <c r="AGQ24" s="577"/>
      <c r="AGR24" s="577"/>
      <c r="AGS24" s="577"/>
      <c r="AGT24" s="577"/>
      <c r="AGU24" s="577"/>
      <c r="AGV24" s="577"/>
      <c r="AGW24" s="577"/>
      <c r="AGX24" s="577"/>
      <c r="AGY24" s="577"/>
      <c r="AGZ24" s="577"/>
      <c r="AHA24" s="577"/>
      <c r="AHB24" s="577"/>
      <c r="AHC24" s="577"/>
      <c r="AHD24" s="577"/>
      <c r="AHE24" s="577"/>
      <c r="AHF24" s="577"/>
      <c r="AHG24" s="577"/>
      <c r="AHH24" s="577"/>
      <c r="AHI24" s="577"/>
      <c r="AHJ24" s="577"/>
      <c r="AHK24" s="577"/>
      <c r="AHL24" s="577"/>
      <c r="AHM24" s="577"/>
      <c r="AHN24" s="577"/>
      <c r="AHO24" s="577"/>
      <c r="AHP24" s="577"/>
      <c r="AHQ24" s="577"/>
      <c r="AHR24" s="577"/>
      <c r="AHS24" s="577"/>
      <c r="AHT24" s="577"/>
      <c r="AHU24" s="577"/>
      <c r="AHV24" s="577"/>
      <c r="AHW24" s="577"/>
      <c r="AHX24" s="577"/>
      <c r="AHY24" s="577"/>
      <c r="AHZ24" s="577"/>
      <c r="AIA24" s="577"/>
      <c r="AIB24" s="577"/>
      <c r="AIC24" s="577"/>
      <c r="AID24" s="577"/>
      <c r="AIE24" s="577"/>
      <c r="AIF24" s="577"/>
      <c r="AIG24" s="577"/>
      <c r="AIH24" s="577"/>
      <c r="AII24" s="577"/>
      <c r="AIJ24" s="577"/>
      <c r="AIK24" s="577"/>
      <c r="AIL24" s="577"/>
      <c r="AIM24" s="577"/>
      <c r="AIN24" s="577"/>
      <c r="AIO24" s="577"/>
      <c r="AIP24" s="577"/>
      <c r="AIQ24" s="577"/>
      <c r="AIR24" s="577"/>
      <c r="AIS24" s="577"/>
      <c r="AIT24" s="577"/>
      <c r="AIU24" s="577"/>
      <c r="AIV24" s="577"/>
      <c r="AIW24" s="577"/>
      <c r="AIX24" s="577"/>
      <c r="AIY24" s="577"/>
      <c r="AIZ24" s="577"/>
      <c r="AJA24" s="577"/>
      <c r="AJB24" s="577"/>
      <c r="AJC24" s="577"/>
      <c r="AJD24" s="577"/>
      <c r="AJE24" s="577"/>
      <c r="AJF24" s="577"/>
      <c r="AJG24" s="577"/>
      <c r="AJH24" s="577"/>
      <c r="AJI24" s="577"/>
      <c r="AJJ24" s="577"/>
      <c r="AJK24" s="577"/>
      <c r="AJL24" s="577"/>
      <c r="AJM24" s="577"/>
      <c r="AJN24" s="577"/>
      <c r="AJO24" s="577"/>
      <c r="AJP24" s="577"/>
      <c r="AJQ24" s="577"/>
      <c r="AJR24" s="577"/>
      <c r="AJS24" s="577"/>
      <c r="AJT24" s="577"/>
      <c r="AJU24" s="577"/>
      <c r="AJV24" s="577"/>
      <c r="AJW24" s="577"/>
      <c r="AJX24" s="577"/>
      <c r="AJY24" s="577"/>
      <c r="AJZ24" s="577"/>
      <c r="AKA24" s="577"/>
      <c r="AKB24" s="577"/>
      <c r="AKC24" s="577"/>
      <c r="AKD24" s="577"/>
      <c r="AKE24" s="577"/>
      <c r="AKF24" s="577"/>
      <c r="AKG24" s="577"/>
      <c r="AKH24" s="577"/>
      <c r="AKI24" s="577"/>
      <c r="AKJ24" s="577"/>
      <c r="AKK24" s="577"/>
      <c r="AKL24" s="577"/>
      <c r="AKM24" s="577"/>
      <c r="AKN24" s="577"/>
      <c r="AKO24" s="577"/>
      <c r="AKP24" s="577"/>
      <c r="AKQ24" s="577"/>
      <c r="AKR24" s="577"/>
      <c r="AKS24" s="577"/>
      <c r="AKT24" s="577"/>
      <c r="AKU24" s="577"/>
      <c r="AKV24" s="577"/>
      <c r="AKW24" s="577"/>
      <c r="AKX24" s="577"/>
      <c r="AKY24" s="577"/>
      <c r="AKZ24" s="577"/>
      <c r="ALA24" s="577"/>
      <c r="ALB24" s="577"/>
      <c r="ALC24" s="577"/>
      <c r="ALD24" s="577"/>
      <c r="ALE24" s="577"/>
      <c r="ALF24" s="577"/>
      <c r="ALG24" s="577"/>
      <c r="ALH24" s="577"/>
      <c r="ALI24" s="577"/>
      <c r="ALJ24" s="577"/>
      <c r="ALK24" s="577"/>
      <c r="ALL24" s="577"/>
      <c r="ALM24" s="577"/>
      <c r="ALN24" s="577"/>
      <c r="ALO24" s="577"/>
      <c r="ALP24" s="577"/>
      <c r="ALQ24" s="577"/>
      <c r="ALR24" s="577"/>
      <c r="ALS24" s="577"/>
      <c r="ALT24" s="577"/>
      <c r="ALU24" s="577"/>
      <c r="ALV24" s="577"/>
      <c r="ALW24" s="577"/>
      <c r="ALX24" s="577"/>
      <c r="ALY24" s="577"/>
      <c r="ALZ24" s="577"/>
      <c r="AMA24" s="577"/>
      <c r="AMB24" s="577"/>
      <c r="AMC24" s="577"/>
      <c r="AMD24" s="577"/>
      <c r="AME24" s="577"/>
      <c r="AMF24" s="577"/>
      <c r="AMG24" s="577"/>
      <c r="AMH24" s="577"/>
      <c r="AMI24" s="577"/>
      <c r="AMJ24" s="577"/>
    </row>
    <row r="25" spans="1:1024" s="587" customFormat="1" ht="103.5" customHeight="1">
      <c r="A25" s="593" t="s">
        <v>1788</v>
      </c>
      <c r="B25" s="596"/>
      <c r="C25" s="597" t="s">
        <v>1789</v>
      </c>
      <c r="D25" s="593">
        <v>220</v>
      </c>
      <c r="E25" s="594">
        <v>866</v>
      </c>
      <c r="F25" s="594">
        <f t="shared" si="1"/>
        <v>866</v>
      </c>
      <c r="G25" s="577"/>
      <c r="H25" s="577"/>
      <c r="I25" s="577"/>
      <c r="J25" s="577"/>
      <c r="K25" s="577"/>
      <c r="L25" s="577"/>
      <c r="M25" s="577"/>
      <c r="N25" s="577"/>
      <c r="O25" s="577"/>
      <c r="P25" s="577"/>
      <c r="Q25" s="577"/>
      <c r="R25" s="577"/>
      <c r="S25" s="577"/>
      <c r="T25" s="577"/>
      <c r="U25" s="577"/>
      <c r="V25" s="577"/>
      <c r="W25" s="577"/>
      <c r="X25" s="577"/>
      <c r="Y25" s="577"/>
      <c r="Z25" s="577"/>
      <c r="AA25" s="577"/>
      <c r="AB25" s="577"/>
      <c r="AC25" s="577"/>
      <c r="AD25" s="577"/>
      <c r="AE25" s="577"/>
      <c r="AF25" s="577"/>
      <c r="AG25" s="577"/>
      <c r="AH25" s="577"/>
      <c r="AI25" s="577"/>
      <c r="AJ25" s="577"/>
      <c r="AK25" s="577"/>
      <c r="AL25" s="577"/>
      <c r="AM25" s="577"/>
      <c r="AN25" s="577"/>
      <c r="AO25" s="577"/>
      <c r="AP25" s="577"/>
      <c r="AQ25" s="577"/>
      <c r="AR25" s="577"/>
      <c r="AS25" s="577"/>
      <c r="AT25" s="577"/>
      <c r="AU25" s="577"/>
      <c r="AV25" s="577"/>
      <c r="AW25" s="577"/>
      <c r="AX25" s="577"/>
      <c r="AY25" s="577"/>
      <c r="AZ25" s="577"/>
      <c r="BA25" s="577"/>
      <c r="BB25" s="577"/>
      <c r="BC25" s="577"/>
      <c r="BD25" s="577"/>
      <c r="BE25" s="577"/>
      <c r="BF25" s="577"/>
      <c r="BG25" s="577"/>
      <c r="BH25" s="577"/>
      <c r="BI25" s="577"/>
      <c r="BJ25" s="577"/>
      <c r="BK25" s="577"/>
      <c r="BL25" s="577"/>
      <c r="BM25" s="577"/>
      <c r="BN25" s="577"/>
      <c r="BO25" s="577"/>
      <c r="BP25" s="577"/>
      <c r="BQ25" s="577"/>
      <c r="BR25" s="577"/>
      <c r="BS25" s="577"/>
      <c r="BT25" s="577"/>
      <c r="BU25" s="577"/>
      <c r="BV25" s="577"/>
      <c r="BW25" s="577"/>
      <c r="BX25" s="577"/>
      <c r="BY25" s="577"/>
      <c r="BZ25" s="577"/>
      <c r="CA25" s="577"/>
      <c r="CB25" s="577"/>
      <c r="CC25" s="577"/>
      <c r="CD25" s="577"/>
      <c r="CE25" s="577"/>
      <c r="CF25" s="577"/>
      <c r="CG25" s="577"/>
      <c r="CH25" s="577"/>
      <c r="CI25" s="577"/>
      <c r="CJ25" s="577"/>
      <c r="CK25" s="577"/>
      <c r="CL25" s="577"/>
      <c r="CM25" s="577"/>
      <c r="CN25" s="577"/>
      <c r="CO25" s="577"/>
      <c r="CP25" s="577"/>
      <c r="CQ25" s="577"/>
      <c r="CR25" s="577"/>
      <c r="CS25" s="577"/>
      <c r="CT25" s="577"/>
      <c r="CU25" s="577"/>
      <c r="CV25" s="577"/>
      <c r="CW25" s="577"/>
      <c r="CX25" s="577"/>
      <c r="CY25" s="577"/>
      <c r="CZ25" s="577"/>
      <c r="DA25" s="577"/>
      <c r="DB25" s="577"/>
      <c r="DC25" s="577"/>
      <c r="DD25" s="577"/>
      <c r="DE25" s="577"/>
      <c r="DF25" s="577"/>
      <c r="DG25" s="577"/>
      <c r="DH25" s="577"/>
      <c r="DI25" s="577"/>
      <c r="DJ25" s="577"/>
      <c r="DK25" s="577"/>
      <c r="DL25" s="577"/>
      <c r="DM25" s="577"/>
      <c r="DN25" s="577"/>
      <c r="DO25" s="577"/>
      <c r="DP25" s="577"/>
      <c r="DQ25" s="577"/>
      <c r="DR25" s="577"/>
      <c r="DS25" s="577"/>
      <c r="DT25" s="577"/>
      <c r="DU25" s="577"/>
      <c r="DV25" s="577"/>
      <c r="DW25" s="577"/>
      <c r="DX25" s="577"/>
      <c r="DY25" s="577"/>
      <c r="DZ25" s="577"/>
      <c r="EA25" s="577"/>
      <c r="EB25" s="577"/>
      <c r="EC25" s="577"/>
      <c r="ED25" s="577"/>
      <c r="EE25" s="577"/>
      <c r="EF25" s="577"/>
      <c r="EG25" s="577"/>
      <c r="EH25" s="577"/>
      <c r="EI25" s="577"/>
      <c r="EJ25" s="577"/>
      <c r="EK25" s="577"/>
      <c r="EL25" s="577"/>
      <c r="EM25" s="577"/>
      <c r="EN25" s="577"/>
      <c r="EO25" s="577"/>
      <c r="EP25" s="577"/>
      <c r="EQ25" s="577"/>
      <c r="ER25" s="577"/>
      <c r="ES25" s="577"/>
      <c r="ET25" s="577"/>
      <c r="EU25" s="577"/>
      <c r="EV25" s="577"/>
      <c r="EW25" s="577"/>
      <c r="EX25" s="577"/>
      <c r="EY25" s="577"/>
      <c r="EZ25" s="577"/>
      <c r="FA25" s="577"/>
      <c r="FB25" s="577"/>
      <c r="FC25" s="577"/>
      <c r="FD25" s="577"/>
      <c r="FE25" s="577"/>
      <c r="FF25" s="577"/>
      <c r="FG25" s="577"/>
      <c r="FH25" s="577"/>
      <c r="FI25" s="577"/>
      <c r="FJ25" s="577"/>
      <c r="FK25" s="577"/>
      <c r="FL25" s="577"/>
      <c r="FM25" s="577"/>
      <c r="FN25" s="577"/>
      <c r="FO25" s="577"/>
      <c r="FP25" s="577"/>
      <c r="FQ25" s="577"/>
      <c r="FR25" s="577"/>
      <c r="FS25" s="577"/>
      <c r="FT25" s="577"/>
      <c r="FU25" s="577"/>
      <c r="FV25" s="577"/>
      <c r="FW25" s="577"/>
      <c r="FX25" s="577"/>
      <c r="FY25" s="577"/>
      <c r="FZ25" s="577"/>
      <c r="GA25" s="577"/>
      <c r="GB25" s="577"/>
      <c r="GC25" s="577"/>
      <c r="GD25" s="577"/>
      <c r="GE25" s="577"/>
      <c r="GF25" s="577"/>
      <c r="GG25" s="577"/>
      <c r="GH25" s="577"/>
      <c r="GI25" s="577"/>
      <c r="GJ25" s="577"/>
      <c r="GK25" s="577"/>
      <c r="GL25" s="577"/>
      <c r="GM25" s="577"/>
      <c r="GN25" s="577"/>
      <c r="GO25" s="577"/>
      <c r="GP25" s="577"/>
      <c r="GQ25" s="577"/>
      <c r="GR25" s="577"/>
      <c r="GS25" s="577"/>
      <c r="GT25" s="577"/>
      <c r="GU25" s="577"/>
      <c r="GV25" s="577"/>
      <c r="GW25" s="577"/>
      <c r="GX25" s="577"/>
      <c r="GY25" s="577"/>
      <c r="GZ25" s="577"/>
      <c r="HA25" s="577"/>
      <c r="HB25" s="577"/>
      <c r="HC25" s="577"/>
      <c r="HD25" s="577"/>
      <c r="HE25" s="577"/>
      <c r="HF25" s="577"/>
      <c r="HG25" s="577"/>
      <c r="HH25" s="577"/>
      <c r="HI25" s="577"/>
      <c r="HJ25" s="577"/>
      <c r="HK25" s="577"/>
      <c r="HL25" s="577"/>
      <c r="HM25" s="577"/>
      <c r="HN25" s="577"/>
      <c r="HO25" s="577"/>
      <c r="HP25" s="577"/>
      <c r="HQ25" s="577"/>
      <c r="HR25" s="577"/>
      <c r="HS25" s="577"/>
      <c r="HT25" s="577"/>
      <c r="HU25" s="577"/>
      <c r="HV25" s="577"/>
      <c r="HW25" s="577"/>
      <c r="HX25" s="577"/>
      <c r="HY25" s="577"/>
      <c r="HZ25" s="577"/>
      <c r="IA25" s="577"/>
      <c r="IB25" s="577"/>
      <c r="IC25" s="577"/>
      <c r="ID25" s="577"/>
      <c r="IE25" s="577"/>
      <c r="IF25" s="577"/>
      <c r="IG25" s="577"/>
      <c r="IH25" s="577"/>
      <c r="II25" s="577"/>
      <c r="IJ25" s="577"/>
      <c r="IK25" s="577"/>
      <c r="IL25" s="577"/>
      <c r="IM25" s="577"/>
      <c r="IN25" s="577"/>
      <c r="IO25" s="577"/>
      <c r="IP25" s="577"/>
      <c r="IQ25" s="577"/>
      <c r="IR25" s="577"/>
      <c r="IS25" s="577"/>
      <c r="IT25" s="577"/>
      <c r="IU25" s="577"/>
      <c r="IV25" s="577"/>
      <c r="IW25" s="577"/>
      <c r="IX25" s="577"/>
      <c r="IY25" s="577"/>
      <c r="IZ25" s="577"/>
      <c r="JA25" s="577"/>
      <c r="JB25" s="577"/>
      <c r="JC25" s="577"/>
      <c r="JD25" s="577"/>
      <c r="JE25" s="577"/>
      <c r="JF25" s="577"/>
      <c r="JG25" s="577"/>
      <c r="JH25" s="577"/>
      <c r="JI25" s="577"/>
      <c r="JJ25" s="577"/>
      <c r="JK25" s="577"/>
      <c r="JL25" s="577"/>
      <c r="JM25" s="577"/>
      <c r="JN25" s="577"/>
      <c r="JO25" s="577"/>
      <c r="JP25" s="577"/>
      <c r="JQ25" s="577"/>
      <c r="JR25" s="577"/>
      <c r="JS25" s="577"/>
      <c r="JT25" s="577"/>
      <c r="JU25" s="577"/>
      <c r="JV25" s="577"/>
      <c r="JW25" s="577"/>
      <c r="JX25" s="577"/>
      <c r="JY25" s="577"/>
      <c r="JZ25" s="577"/>
      <c r="KA25" s="577"/>
      <c r="KB25" s="577"/>
      <c r="KC25" s="577"/>
      <c r="KD25" s="577"/>
      <c r="KE25" s="577"/>
      <c r="KF25" s="577"/>
      <c r="KG25" s="577"/>
      <c r="KH25" s="577"/>
      <c r="KI25" s="577"/>
      <c r="KJ25" s="577"/>
      <c r="KK25" s="577"/>
      <c r="KL25" s="577"/>
      <c r="KM25" s="577"/>
      <c r="KN25" s="577"/>
      <c r="KO25" s="577"/>
      <c r="KP25" s="577"/>
      <c r="KQ25" s="577"/>
      <c r="KR25" s="577"/>
      <c r="KS25" s="577"/>
      <c r="KT25" s="577"/>
      <c r="KU25" s="577"/>
      <c r="KV25" s="577"/>
      <c r="KW25" s="577"/>
      <c r="KX25" s="577"/>
      <c r="KY25" s="577"/>
      <c r="KZ25" s="577"/>
      <c r="LA25" s="577"/>
      <c r="LB25" s="577"/>
      <c r="LC25" s="577"/>
      <c r="LD25" s="577"/>
      <c r="LE25" s="577"/>
      <c r="LF25" s="577"/>
      <c r="LG25" s="577"/>
      <c r="LH25" s="577"/>
      <c r="LI25" s="577"/>
      <c r="LJ25" s="577"/>
      <c r="LK25" s="577"/>
      <c r="LL25" s="577"/>
      <c r="LM25" s="577"/>
      <c r="LN25" s="577"/>
      <c r="LO25" s="577"/>
      <c r="LP25" s="577"/>
      <c r="LQ25" s="577"/>
      <c r="LR25" s="577"/>
      <c r="LS25" s="577"/>
      <c r="LT25" s="577"/>
      <c r="LU25" s="577"/>
      <c r="LV25" s="577"/>
      <c r="LW25" s="577"/>
      <c r="LX25" s="577"/>
      <c r="LY25" s="577"/>
      <c r="LZ25" s="577"/>
      <c r="MA25" s="577"/>
      <c r="MB25" s="577"/>
      <c r="MC25" s="577"/>
      <c r="MD25" s="577"/>
      <c r="ME25" s="577"/>
      <c r="MF25" s="577"/>
      <c r="MG25" s="577"/>
      <c r="MH25" s="577"/>
      <c r="MI25" s="577"/>
      <c r="MJ25" s="577"/>
      <c r="MK25" s="577"/>
      <c r="ML25" s="577"/>
      <c r="MM25" s="577"/>
      <c r="MN25" s="577"/>
      <c r="MO25" s="577"/>
      <c r="MP25" s="577"/>
      <c r="MQ25" s="577"/>
      <c r="MR25" s="577"/>
      <c r="MS25" s="577"/>
      <c r="MT25" s="577"/>
      <c r="MU25" s="577"/>
      <c r="MV25" s="577"/>
      <c r="MW25" s="577"/>
      <c r="MX25" s="577"/>
      <c r="MY25" s="577"/>
      <c r="MZ25" s="577"/>
      <c r="NA25" s="577"/>
      <c r="NB25" s="577"/>
      <c r="NC25" s="577"/>
      <c r="ND25" s="577"/>
      <c r="NE25" s="577"/>
      <c r="NF25" s="577"/>
      <c r="NG25" s="577"/>
      <c r="NH25" s="577"/>
      <c r="NI25" s="577"/>
      <c r="NJ25" s="577"/>
      <c r="NK25" s="577"/>
      <c r="NL25" s="577"/>
      <c r="NM25" s="577"/>
      <c r="NN25" s="577"/>
      <c r="NO25" s="577"/>
      <c r="NP25" s="577"/>
      <c r="NQ25" s="577"/>
      <c r="NR25" s="577"/>
      <c r="NS25" s="577"/>
      <c r="NT25" s="577"/>
      <c r="NU25" s="577"/>
      <c r="NV25" s="577"/>
      <c r="NW25" s="577"/>
      <c r="NX25" s="577"/>
      <c r="NY25" s="577"/>
      <c r="NZ25" s="577"/>
      <c r="OA25" s="577"/>
      <c r="OB25" s="577"/>
      <c r="OC25" s="577"/>
      <c r="OD25" s="577"/>
      <c r="OE25" s="577"/>
      <c r="OF25" s="577"/>
      <c r="OG25" s="577"/>
      <c r="OH25" s="577"/>
      <c r="OI25" s="577"/>
      <c r="OJ25" s="577"/>
      <c r="OK25" s="577"/>
      <c r="OL25" s="577"/>
      <c r="OM25" s="577"/>
      <c r="ON25" s="577"/>
      <c r="OO25" s="577"/>
      <c r="OP25" s="577"/>
      <c r="OQ25" s="577"/>
      <c r="OR25" s="577"/>
      <c r="OS25" s="577"/>
      <c r="OT25" s="577"/>
      <c r="OU25" s="577"/>
      <c r="OV25" s="577"/>
      <c r="OW25" s="577"/>
      <c r="OX25" s="577"/>
      <c r="OY25" s="577"/>
      <c r="OZ25" s="577"/>
      <c r="PA25" s="577"/>
      <c r="PB25" s="577"/>
      <c r="PC25" s="577"/>
      <c r="PD25" s="577"/>
      <c r="PE25" s="577"/>
      <c r="PF25" s="577"/>
      <c r="PG25" s="577"/>
      <c r="PH25" s="577"/>
      <c r="PI25" s="577"/>
      <c r="PJ25" s="577"/>
      <c r="PK25" s="577"/>
      <c r="PL25" s="577"/>
      <c r="PM25" s="577"/>
      <c r="PN25" s="577"/>
      <c r="PO25" s="577"/>
      <c r="PP25" s="577"/>
      <c r="PQ25" s="577"/>
      <c r="PR25" s="577"/>
      <c r="PS25" s="577"/>
      <c r="PT25" s="577"/>
      <c r="PU25" s="577"/>
      <c r="PV25" s="577"/>
      <c r="PW25" s="577"/>
      <c r="PX25" s="577"/>
      <c r="PY25" s="577"/>
      <c r="PZ25" s="577"/>
      <c r="QA25" s="577"/>
      <c r="QB25" s="577"/>
      <c r="QC25" s="577"/>
      <c r="QD25" s="577"/>
      <c r="QE25" s="577"/>
      <c r="QF25" s="577"/>
      <c r="QG25" s="577"/>
      <c r="QH25" s="577"/>
      <c r="QI25" s="577"/>
      <c r="QJ25" s="577"/>
      <c r="QK25" s="577"/>
      <c r="QL25" s="577"/>
      <c r="QM25" s="577"/>
      <c r="QN25" s="577"/>
      <c r="QO25" s="577"/>
      <c r="QP25" s="577"/>
      <c r="QQ25" s="577"/>
      <c r="QR25" s="577"/>
      <c r="QS25" s="577"/>
      <c r="QT25" s="577"/>
      <c r="QU25" s="577"/>
      <c r="QV25" s="577"/>
      <c r="QW25" s="577"/>
      <c r="QX25" s="577"/>
      <c r="QY25" s="577"/>
      <c r="QZ25" s="577"/>
      <c r="RA25" s="577"/>
      <c r="RB25" s="577"/>
      <c r="RC25" s="577"/>
      <c r="RD25" s="577"/>
      <c r="RE25" s="577"/>
      <c r="RF25" s="577"/>
      <c r="RG25" s="577"/>
      <c r="RH25" s="577"/>
      <c r="RI25" s="577"/>
      <c r="RJ25" s="577"/>
      <c r="RK25" s="577"/>
      <c r="RL25" s="577"/>
      <c r="RM25" s="577"/>
      <c r="RN25" s="577"/>
      <c r="RO25" s="577"/>
      <c r="RP25" s="577"/>
      <c r="RQ25" s="577"/>
      <c r="RR25" s="577"/>
      <c r="RS25" s="577"/>
      <c r="RT25" s="577"/>
      <c r="RU25" s="577"/>
      <c r="RV25" s="577"/>
      <c r="RW25" s="577"/>
      <c r="RX25" s="577"/>
      <c r="RY25" s="577"/>
      <c r="RZ25" s="577"/>
      <c r="SA25" s="577"/>
      <c r="SB25" s="577"/>
      <c r="SC25" s="577"/>
      <c r="SD25" s="577"/>
      <c r="SE25" s="577"/>
      <c r="SF25" s="577"/>
      <c r="SG25" s="577"/>
      <c r="SH25" s="577"/>
      <c r="SI25" s="577"/>
      <c r="SJ25" s="577"/>
      <c r="SK25" s="577"/>
      <c r="SL25" s="577"/>
      <c r="SM25" s="577"/>
      <c r="SN25" s="577"/>
      <c r="SO25" s="577"/>
      <c r="SP25" s="577"/>
      <c r="SQ25" s="577"/>
      <c r="SR25" s="577"/>
      <c r="SS25" s="577"/>
      <c r="ST25" s="577"/>
      <c r="SU25" s="577"/>
      <c r="SV25" s="577"/>
      <c r="SW25" s="577"/>
      <c r="SX25" s="577"/>
      <c r="SY25" s="577"/>
      <c r="SZ25" s="577"/>
      <c r="TA25" s="577"/>
      <c r="TB25" s="577"/>
      <c r="TC25" s="577"/>
      <c r="TD25" s="577"/>
      <c r="TE25" s="577"/>
      <c r="TF25" s="577"/>
      <c r="TG25" s="577"/>
      <c r="TH25" s="577"/>
      <c r="TI25" s="577"/>
      <c r="TJ25" s="577"/>
      <c r="TK25" s="577"/>
      <c r="TL25" s="577"/>
      <c r="TM25" s="577"/>
      <c r="TN25" s="577"/>
      <c r="TO25" s="577"/>
      <c r="TP25" s="577"/>
      <c r="TQ25" s="577"/>
      <c r="TR25" s="577"/>
      <c r="TS25" s="577"/>
      <c r="TT25" s="577"/>
      <c r="TU25" s="577"/>
      <c r="TV25" s="577"/>
      <c r="TW25" s="577"/>
      <c r="TX25" s="577"/>
      <c r="TY25" s="577"/>
      <c r="TZ25" s="577"/>
      <c r="UA25" s="577"/>
      <c r="UB25" s="577"/>
      <c r="UC25" s="577"/>
      <c r="UD25" s="577"/>
      <c r="UE25" s="577"/>
      <c r="UF25" s="577"/>
      <c r="UG25" s="577"/>
      <c r="UH25" s="577"/>
      <c r="UI25" s="577"/>
      <c r="UJ25" s="577"/>
      <c r="UK25" s="577"/>
      <c r="UL25" s="577"/>
      <c r="UM25" s="577"/>
      <c r="UN25" s="577"/>
      <c r="UO25" s="577"/>
      <c r="UP25" s="577"/>
      <c r="UQ25" s="577"/>
      <c r="UR25" s="577"/>
      <c r="US25" s="577"/>
      <c r="UT25" s="577"/>
      <c r="UU25" s="577"/>
      <c r="UV25" s="577"/>
      <c r="UW25" s="577"/>
      <c r="UX25" s="577"/>
      <c r="UY25" s="577"/>
      <c r="UZ25" s="577"/>
      <c r="VA25" s="577"/>
      <c r="VB25" s="577"/>
      <c r="VC25" s="577"/>
      <c r="VD25" s="577"/>
      <c r="VE25" s="577"/>
      <c r="VF25" s="577"/>
      <c r="VG25" s="577"/>
      <c r="VH25" s="577"/>
      <c r="VI25" s="577"/>
      <c r="VJ25" s="577"/>
      <c r="VK25" s="577"/>
      <c r="VL25" s="577"/>
      <c r="VM25" s="577"/>
      <c r="VN25" s="577"/>
      <c r="VO25" s="577"/>
      <c r="VP25" s="577"/>
      <c r="VQ25" s="577"/>
      <c r="VR25" s="577"/>
      <c r="VS25" s="577"/>
      <c r="VT25" s="577"/>
      <c r="VU25" s="577"/>
      <c r="VV25" s="577"/>
      <c r="VW25" s="577"/>
      <c r="VX25" s="577"/>
      <c r="VY25" s="577"/>
      <c r="VZ25" s="577"/>
      <c r="WA25" s="577"/>
      <c r="WB25" s="577"/>
      <c r="WC25" s="577"/>
      <c r="WD25" s="577"/>
      <c r="WE25" s="577"/>
      <c r="WF25" s="577"/>
      <c r="WG25" s="577"/>
      <c r="WH25" s="577"/>
      <c r="WI25" s="577"/>
      <c r="WJ25" s="577"/>
      <c r="WK25" s="577"/>
      <c r="WL25" s="577"/>
      <c r="WM25" s="577"/>
      <c r="WN25" s="577"/>
      <c r="WO25" s="577"/>
      <c r="WP25" s="577"/>
      <c r="WQ25" s="577"/>
      <c r="WR25" s="577"/>
      <c r="WS25" s="577"/>
      <c r="WT25" s="577"/>
      <c r="WU25" s="577"/>
      <c r="WV25" s="577"/>
      <c r="WW25" s="577"/>
      <c r="WX25" s="577"/>
      <c r="WY25" s="577"/>
      <c r="WZ25" s="577"/>
      <c r="XA25" s="577"/>
      <c r="XB25" s="577"/>
      <c r="XC25" s="577"/>
      <c r="XD25" s="577"/>
      <c r="XE25" s="577"/>
      <c r="XF25" s="577"/>
      <c r="XG25" s="577"/>
      <c r="XH25" s="577"/>
      <c r="XI25" s="577"/>
      <c r="XJ25" s="577"/>
      <c r="XK25" s="577"/>
      <c r="XL25" s="577"/>
      <c r="XM25" s="577"/>
      <c r="XN25" s="577"/>
      <c r="XO25" s="577"/>
      <c r="XP25" s="577"/>
      <c r="XQ25" s="577"/>
      <c r="XR25" s="577"/>
      <c r="XS25" s="577"/>
      <c r="XT25" s="577"/>
      <c r="XU25" s="577"/>
      <c r="XV25" s="577"/>
      <c r="XW25" s="577"/>
      <c r="XX25" s="577"/>
      <c r="XY25" s="577"/>
      <c r="XZ25" s="577"/>
      <c r="YA25" s="577"/>
      <c r="YB25" s="577"/>
      <c r="YC25" s="577"/>
      <c r="YD25" s="577"/>
      <c r="YE25" s="577"/>
      <c r="YF25" s="577"/>
      <c r="YG25" s="577"/>
      <c r="YH25" s="577"/>
      <c r="YI25" s="577"/>
      <c r="YJ25" s="577"/>
      <c r="YK25" s="577"/>
      <c r="YL25" s="577"/>
      <c r="YM25" s="577"/>
      <c r="YN25" s="577"/>
      <c r="YO25" s="577"/>
      <c r="YP25" s="577"/>
      <c r="YQ25" s="577"/>
      <c r="YR25" s="577"/>
      <c r="YS25" s="577"/>
      <c r="YT25" s="577"/>
      <c r="YU25" s="577"/>
      <c r="YV25" s="577"/>
      <c r="YW25" s="577"/>
      <c r="YX25" s="577"/>
      <c r="YY25" s="577"/>
      <c r="YZ25" s="577"/>
      <c r="ZA25" s="577"/>
      <c r="ZB25" s="577"/>
      <c r="ZC25" s="577"/>
      <c r="ZD25" s="577"/>
      <c r="ZE25" s="577"/>
      <c r="ZF25" s="577"/>
      <c r="ZG25" s="577"/>
      <c r="ZH25" s="577"/>
      <c r="ZI25" s="577"/>
      <c r="ZJ25" s="577"/>
      <c r="ZK25" s="577"/>
      <c r="ZL25" s="577"/>
      <c r="ZM25" s="577"/>
      <c r="ZN25" s="577"/>
      <c r="ZO25" s="577"/>
      <c r="ZP25" s="577"/>
      <c r="ZQ25" s="577"/>
      <c r="ZR25" s="577"/>
      <c r="ZS25" s="577"/>
      <c r="ZT25" s="577"/>
      <c r="ZU25" s="577"/>
      <c r="ZV25" s="577"/>
      <c r="ZW25" s="577"/>
      <c r="ZX25" s="577"/>
      <c r="ZY25" s="577"/>
      <c r="ZZ25" s="577"/>
      <c r="AAA25" s="577"/>
      <c r="AAB25" s="577"/>
      <c r="AAC25" s="577"/>
      <c r="AAD25" s="577"/>
      <c r="AAE25" s="577"/>
      <c r="AAF25" s="577"/>
      <c r="AAG25" s="577"/>
      <c r="AAH25" s="577"/>
      <c r="AAI25" s="577"/>
      <c r="AAJ25" s="577"/>
      <c r="AAK25" s="577"/>
      <c r="AAL25" s="577"/>
      <c r="AAM25" s="577"/>
      <c r="AAN25" s="577"/>
      <c r="AAO25" s="577"/>
      <c r="AAP25" s="577"/>
      <c r="AAQ25" s="577"/>
      <c r="AAR25" s="577"/>
      <c r="AAS25" s="577"/>
      <c r="AAT25" s="577"/>
      <c r="AAU25" s="577"/>
      <c r="AAV25" s="577"/>
      <c r="AAW25" s="577"/>
      <c r="AAX25" s="577"/>
      <c r="AAY25" s="577"/>
      <c r="AAZ25" s="577"/>
      <c r="ABA25" s="577"/>
      <c r="ABB25" s="577"/>
      <c r="ABC25" s="577"/>
      <c r="ABD25" s="577"/>
      <c r="ABE25" s="577"/>
      <c r="ABF25" s="577"/>
      <c r="ABG25" s="577"/>
      <c r="ABH25" s="577"/>
      <c r="ABI25" s="577"/>
      <c r="ABJ25" s="577"/>
      <c r="ABK25" s="577"/>
      <c r="ABL25" s="577"/>
      <c r="ABM25" s="577"/>
      <c r="ABN25" s="577"/>
      <c r="ABO25" s="577"/>
      <c r="ABP25" s="577"/>
      <c r="ABQ25" s="577"/>
      <c r="ABR25" s="577"/>
      <c r="ABS25" s="577"/>
      <c r="ABT25" s="577"/>
      <c r="ABU25" s="577"/>
      <c r="ABV25" s="577"/>
      <c r="ABW25" s="577"/>
      <c r="ABX25" s="577"/>
      <c r="ABY25" s="577"/>
      <c r="ABZ25" s="577"/>
      <c r="ACA25" s="577"/>
      <c r="ACB25" s="577"/>
      <c r="ACC25" s="577"/>
      <c r="ACD25" s="577"/>
      <c r="ACE25" s="577"/>
      <c r="ACF25" s="577"/>
      <c r="ACG25" s="577"/>
      <c r="ACH25" s="577"/>
      <c r="ACI25" s="577"/>
      <c r="ACJ25" s="577"/>
      <c r="ACK25" s="577"/>
      <c r="ACL25" s="577"/>
      <c r="ACM25" s="577"/>
      <c r="ACN25" s="577"/>
      <c r="ACO25" s="577"/>
      <c r="ACP25" s="577"/>
      <c r="ACQ25" s="577"/>
      <c r="ACR25" s="577"/>
      <c r="ACS25" s="577"/>
      <c r="ACT25" s="577"/>
      <c r="ACU25" s="577"/>
      <c r="ACV25" s="577"/>
      <c r="ACW25" s="577"/>
      <c r="ACX25" s="577"/>
      <c r="ACY25" s="577"/>
      <c r="ACZ25" s="577"/>
      <c r="ADA25" s="577"/>
      <c r="ADB25" s="577"/>
      <c r="ADC25" s="577"/>
      <c r="ADD25" s="577"/>
      <c r="ADE25" s="577"/>
      <c r="ADF25" s="577"/>
      <c r="ADG25" s="577"/>
      <c r="ADH25" s="577"/>
      <c r="ADI25" s="577"/>
      <c r="ADJ25" s="577"/>
      <c r="ADK25" s="577"/>
      <c r="ADL25" s="577"/>
      <c r="ADM25" s="577"/>
      <c r="ADN25" s="577"/>
      <c r="ADO25" s="577"/>
      <c r="ADP25" s="577"/>
      <c r="ADQ25" s="577"/>
      <c r="ADR25" s="577"/>
      <c r="ADS25" s="577"/>
      <c r="ADT25" s="577"/>
      <c r="ADU25" s="577"/>
      <c r="ADV25" s="577"/>
      <c r="ADW25" s="577"/>
      <c r="ADX25" s="577"/>
      <c r="ADY25" s="577"/>
      <c r="ADZ25" s="577"/>
      <c r="AEA25" s="577"/>
      <c r="AEB25" s="577"/>
      <c r="AEC25" s="577"/>
      <c r="AED25" s="577"/>
      <c r="AEE25" s="577"/>
      <c r="AEF25" s="577"/>
      <c r="AEG25" s="577"/>
      <c r="AEH25" s="577"/>
      <c r="AEI25" s="577"/>
      <c r="AEJ25" s="577"/>
      <c r="AEK25" s="577"/>
      <c r="AEL25" s="577"/>
      <c r="AEM25" s="577"/>
      <c r="AEN25" s="577"/>
      <c r="AEO25" s="577"/>
      <c r="AEP25" s="577"/>
      <c r="AEQ25" s="577"/>
      <c r="AER25" s="577"/>
      <c r="AES25" s="577"/>
      <c r="AET25" s="577"/>
      <c r="AEU25" s="577"/>
      <c r="AEV25" s="577"/>
      <c r="AEW25" s="577"/>
      <c r="AEX25" s="577"/>
      <c r="AEY25" s="577"/>
      <c r="AEZ25" s="577"/>
      <c r="AFA25" s="577"/>
      <c r="AFB25" s="577"/>
      <c r="AFC25" s="577"/>
      <c r="AFD25" s="577"/>
      <c r="AFE25" s="577"/>
      <c r="AFF25" s="577"/>
      <c r="AFG25" s="577"/>
      <c r="AFH25" s="577"/>
      <c r="AFI25" s="577"/>
      <c r="AFJ25" s="577"/>
      <c r="AFK25" s="577"/>
      <c r="AFL25" s="577"/>
      <c r="AFM25" s="577"/>
      <c r="AFN25" s="577"/>
      <c r="AFO25" s="577"/>
      <c r="AFP25" s="577"/>
      <c r="AFQ25" s="577"/>
      <c r="AFR25" s="577"/>
      <c r="AFS25" s="577"/>
      <c r="AFT25" s="577"/>
      <c r="AFU25" s="577"/>
      <c r="AFV25" s="577"/>
      <c r="AFW25" s="577"/>
      <c r="AFX25" s="577"/>
      <c r="AFY25" s="577"/>
      <c r="AFZ25" s="577"/>
      <c r="AGA25" s="577"/>
      <c r="AGB25" s="577"/>
      <c r="AGC25" s="577"/>
      <c r="AGD25" s="577"/>
      <c r="AGE25" s="577"/>
      <c r="AGF25" s="577"/>
      <c r="AGG25" s="577"/>
      <c r="AGH25" s="577"/>
      <c r="AGI25" s="577"/>
      <c r="AGJ25" s="577"/>
      <c r="AGK25" s="577"/>
      <c r="AGL25" s="577"/>
      <c r="AGM25" s="577"/>
      <c r="AGN25" s="577"/>
      <c r="AGO25" s="577"/>
      <c r="AGP25" s="577"/>
      <c r="AGQ25" s="577"/>
      <c r="AGR25" s="577"/>
      <c r="AGS25" s="577"/>
      <c r="AGT25" s="577"/>
      <c r="AGU25" s="577"/>
      <c r="AGV25" s="577"/>
      <c r="AGW25" s="577"/>
      <c r="AGX25" s="577"/>
      <c r="AGY25" s="577"/>
      <c r="AGZ25" s="577"/>
      <c r="AHA25" s="577"/>
      <c r="AHB25" s="577"/>
      <c r="AHC25" s="577"/>
      <c r="AHD25" s="577"/>
      <c r="AHE25" s="577"/>
      <c r="AHF25" s="577"/>
      <c r="AHG25" s="577"/>
      <c r="AHH25" s="577"/>
      <c r="AHI25" s="577"/>
      <c r="AHJ25" s="577"/>
      <c r="AHK25" s="577"/>
      <c r="AHL25" s="577"/>
      <c r="AHM25" s="577"/>
      <c r="AHN25" s="577"/>
      <c r="AHO25" s="577"/>
      <c r="AHP25" s="577"/>
      <c r="AHQ25" s="577"/>
      <c r="AHR25" s="577"/>
      <c r="AHS25" s="577"/>
      <c r="AHT25" s="577"/>
      <c r="AHU25" s="577"/>
      <c r="AHV25" s="577"/>
      <c r="AHW25" s="577"/>
      <c r="AHX25" s="577"/>
      <c r="AHY25" s="577"/>
      <c r="AHZ25" s="577"/>
      <c r="AIA25" s="577"/>
      <c r="AIB25" s="577"/>
      <c r="AIC25" s="577"/>
      <c r="AID25" s="577"/>
      <c r="AIE25" s="577"/>
      <c r="AIF25" s="577"/>
      <c r="AIG25" s="577"/>
      <c r="AIH25" s="577"/>
      <c r="AII25" s="577"/>
      <c r="AIJ25" s="577"/>
      <c r="AIK25" s="577"/>
      <c r="AIL25" s="577"/>
      <c r="AIM25" s="577"/>
      <c r="AIN25" s="577"/>
      <c r="AIO25" s="577"/>
      <c r="AIP25" s="577"/>
      <c r="AIQ25" s="577"/>
      <c r="AIR25" s="577"/>
      <c r="AIS25" s="577"/>
      <c r="AIT25" s="577"/>
      <c r="AIU25" s="577"/>
      <c r="AIV25" s="577"/>
      <c r="AIW25" s="577"/>
      <c r="AIX25" s="577"/>
      <c r="AIY25" s="577"/>
      <c r="AIZ25" s="577"/>
      <c r="AJA25" s="577"/>
      <c r="AJB25" s="577"/>
      <c r="AJC25" s="577"/>
      <c r="AJD25" s="577"/>
      <c r="AJE25" s="577"/>
      <c r="AJF25" s="577"/>
      <c r="AJG25" s="577"/>
      <c r="AJH25" s="577"/>
      <c r="AJI25" s="577"/>
      <c r="AJJ25" s="577"/>
      <c r="AJK25" s="577"/>
      <c r="AJL25" s="577"/>
      <c r="AJM25" s="577"/>
      <c r="AJN25" s="577"/>
      <c r="AJO25" s="577"/>
      <c r="AJP25" s="577"/>
      <c r="AJQ25" s="577"/>
      <c r="AJR25" s="577"/>
      <c r="AJS25" s="577"/>
      <c r="AJT25" s="577"/>
      <c r="AJU25" s="577"/>
      <c r="AJV25" s="577"/>
      <c r="AJW25" s="577"/>
      <c r="AJX25" s="577"/>
      <c r="AJY25" s="577"/>
      <c r="AJZ25" s="577"/>
      <c r="AKA25" s="577"/>
      <c r="AKB25" s="577"/>
      <c r="AKC25" s="577"/>
      <c r="AKD25" s="577"/>
      <c r="AKE25" s="577"/>
      <c r="AKF25" s="577"/>
      <c r="AKG25" s="577"/>
      <c r="AKH25" s="577"/>
      <c r="AKI25" s="577"/>
      <c r="AKJ25" s="577"/>
      <c r="AKK25" s="577"/>
      <c r="AKL25" s="577"/>
      <c r="AKM25" s="577"/>
      <c r="AKN25" s="577"/>
      <c r="AKO25" s="577"/>
      <c r="AKP25" s="577"/>
      <c r="AKQ25" s="577"/>
      <c r="AKR25" s="577"/>
      <c r="AKS25" s="577"/>
      <c r="AKT25" s="577"/>
      <c r="AKU25" s="577"/>
      <c r="AKV25" s="577"/>
      <c r="AKW25" s="577"/>
      <c r="AKX25" s="577"/>
      <c r="AKY25" s="577"/>
      <c r="AKZ25" s="577"/>
      <c r="ALA25" s="577"/>
      <c r="ALB25" s="577"/>
      <c r="ALC25" s="577"/>
      <c r="ALD25" s="577"/>
      <c r="ALE25" s="577"/>
      <c r="ALF25" s="577"/>
      <c r="ALG25" s="577"/>
      <c r="ALH25" s="577"/>
      <c r="ALI25" s="577"/>
      <c r="ALJ25" s="577"/>
      <c r="ALK25" s="577"/>
      <c r="ALL25" s="577"/>
      <c r="ALM25" s="577"/>
      <c r="ALN25" s="577"/>
      <c r="ALO25" s="577"/>
      <c r="ALP25" s="577"/>
      <c r="ALQ25" s="577"/>
      <c r="ALR25" s="577"/>
      <c r="ALS25" s="577"/>
      <c r="ALT25" s="577"/>
      <c r="ALU25" s="577"/>
      <c r="ALV25" s="577"/>
      <c r="ALW25" s="577"/>
      <c r="ALX25" s="577"/>
      <c r="ALY25" s="577"/>
      <c r="ALZ25" s="577"/>
      <c r="AMA25" s="577"/>
      <c r="AMB25" s="577"/>
      <c r="AMC25" s="577"/>
      <c r="AMD25" s="577"/>
      <c r="AME25" s="577"/>
      <c r="AMF25" s="577"/>
      <c r="AMG25" s="577"/>
      <c r="AMH25" s="577"/>
      <c r="AMI25" s="577"/>
      <c r="AMJ25" s="577"/>
    </row>
    <row r="26" spans="1:1024" ht="103.5" customHeight="1">
      <c r="A26" s="584" t="s">
        <v>1790</v>
      </c>
      <c r="B26" s="589"/>
      <c r="C26" s="598" t="s">
        <v>1791</v>
      </c>
      <c r="D26" s="584">
        <v>220</v>
      </c>
      <c r="E26" s="586">
        <v>985</v>
      </c>
      <c r="F26" s="586">
        <f t="shared" si="1"/>
        <v>985</v>
      </c>
      <c r="G26" s="587"/>
      <c r="H26" s="587"/>
      <c r="I26" s="587"/>
      <c r="J26" s="587"/>
      <c r="K26" s="587"/>
      <c r="L26" s="587"/>
      <c r="M26" s="587"/>
      <c r="N26" s="587"/>
      <c r="O26" s="587"/>
      <c r="P26" s="587"/>
      <c r="Q26" s="587"/>
      <c r="R26" s="587"/>
      <c r="S26" s="587"/>
      <c r="T26" s="587"/>
      <c r="U26" s="587"/>
      <c r="V26" s="587"/>
      <c r="W26" s="587"/>
      <c r="X26" s="587"/>
      <c r="Y26" s="587"/>
      <c r="Z26" s="587"/>
      <c r="AA26" s="587"/>
      <c r="AB26" s="587"/>
      <c r="AC26" s="587"/>
      <c r="AD26" s="587"/>
      <c r="AE26" s="587"/>
      <c r="AF26" s="587"/>
      <c r="AG26" s="587"/>
      <c r="AH26" s="587"/>
      <c r="AI26" s="587"/>
      <c r="AJ26" s="587"/>
      <c r="AK26" s="587"/>
      <c r="AL26" s="587"/>
      <c r="AM26" s="587"/>
      <c r="AN26" s="587"/>
      <c r="AO26" s="587"/>
      <c r="AP26" s="587"/>
      <c r="AQ26" s="587"/>
      <c r="AR26" s="587"/>
      <c r="AS26" s="587"/>
      <c r="AT26" s="587"/>
      <c r="AU26" s="587"/>
      <c r="AV26" s="587"/>
      <c r="AW26" s="587"/>
      <c r="AX26" s="587"/>
      <c r="AY26" s="587"/>
      <c r="AZ26" s="587"/>
      <c r="BA26" s="587"/>
      <c r="BB26" s="587"/>
      <c r="BC26" s="587"/>
      <c r="BD26" s="587"/>
      <c r="BE26" s="587"/>
      <c r="BF26" s="587"/>
      <c r="BG26" s="587"/>
      <c r="BH26" s="587"/>
      <c r="BI26" s="587"/>
      <c r="BJ26" s="587"/>
      <c r="BK26" s="587"/>
      <c r="BL26" s="587"/>
      <c r="BM26" s="587"/>
      <c r="BN26" s="587"/>
      <c r="BO26" s="587"/>
      <c r="BP26" s="587"/>
      <c r="BQ26" s="587"/>
      <c r="BR26" s="587"/>
      <c r="BS26" s="587"/>
      <c r="BT26" s="587"/>
      <c r="BU26" s="587"/>
      <c r="BV26" s="587"/>
      <c r="BW26" s="587"/>
      <c r="BX26" s="587"/>
      <c r="BY26" s="587"/>
      <c r="BZ26" s="587"/>
      <c r="CA26" s="587"/>
      <c r="CB26" s="587"/>
      <c r="CC26" s="587"/>
      <c r="CD26" s="587"/>
      <c r="CE26" s="587"/>
      <c r="CF26" s="587"/>
      <c r="CG26" s="587"/>
      <c r="CH26" s="587"/>
      <c r="CI26" s="587"/>
      <c r="CJ26" s="587"/>
      <c r="CK26" s="587"/>
      <c r="CL26" s="587"/>
      <c r="CM26" s="587"/>
      <c r="CN26" s="587"/>
      <c r="CO26" s="587"/>
      <c r="CP26" s="587"/>
      <c r="CQ26" s="587"/>
      <c r="CR26" s="587"/>
      <c r="CS26" s="587"/>
      <c r="CT26" s="587"/>
      <c r="CU26" s="587"/>
      <c r="CV26" s="587"/>
      <c r="CW26" s="587"/>
      <c r="CX26" s="587"/>
      <c r="CY26" s="587"/>
      <c r="CZ26" s="587"/>
      <c r="DA26" s="587"/>
      <c r="DB26" s="587"/>
      <c r="DC26" s="587"/>
      <c r="DD26" s="587"/>
      <c r="DE26" s="587"/>
      <c r="DF26" s="587"/>
      <c r="DG26" s="587"/>
      <c r="DH26" s="587"/>
      <c r="DI26" s="587"/>
      <c r="DJ26" s="587"/>
      <c r="DK26" s="587"/>
      <c r="DL26" s="587"/>
      <c r="DM26" s="587"/>
      <c r="DN26" s="587"/>
      <c r="DO26" s="587"/>
      <c r="DP26" s="587"/>
      <c r="DQ26" s="587"/>
      <c r="DR26" s="587"/>
      <c r="DS26" s="587"/>
      <c r="DT26" s="587"/>
      <c r="DU26" s="587"/>
      <c r="DV26" s="587"/>
      <c r="DW26" s="587"/>
      <c r="DX26" s="587"/>
      <c r="DY26" s="587"/>
      <c r="DZ26" s="587"/>
      <c r="EA26" s="587"/>
      <c r="EB26" s="587"/>
      <c r="EC26" s="587"/>
      <c r="ED26" s="587"/>
      <c r="EE26" s="587"/>
      <c r="EF26" s="587"/>
      <c r="EG26" s="587"/>
      <c r="EH26" s="587"/>
      <c r="EI26" s="587"/>
      <c r="EJ26" s="587"/>
      <c r="EK26" s="587"/>
      <c r="EL26" s="587"/>
      <c r="EM26" s="587"/>
      <c r="EN26" s="587"/>
      <c r="EO26" s="587"/>
      <c r="EP26" s="587"/>
      <c r="EQ26" s="587"/>
      <c r="ER26" s="587"/>
      <c r="ES26" s="587"/>
      <c r="ET26" s="587"/>
      <c r="EU26" s="587"/>
      <c r="EV26" s="587"/>
      <c r="EW26" s="587"/>
      <c r="EX26" s="587"/>
      <c r="EY26" s="587"/>
      <c r="EZ26" s="587"/>
      <c r="FA26" s="587"/>
      <c r="FB26" s="587"/>
      <c r="FC26" s="587"/>
      <c r="FD26" s="587"/>
      <c r="FE26" s="587"/>
      <c r="FF26" s="587"/>
      <c r="FG26" s="587"/>
      <c r="FH26" s="587"/>
      <c r="FI26" s="587"/>
      <c r="FJ26" s="587"/>
      <c r="FK26" s="587"/>
      <c r="FL26" s="587"/>
      <c r="FM26" s="587"/>
      <c r="FN26" s="587"/>
      <c r="FO26" s="587"/>
      <c r="FP26" s="587"/>
      <c r="FQ26" s="587"/>
      <c r="FR26" s="587"/>
      <c r="FS26" s="587"/>
      <c r="FT26" s="587"/>
      <c r="FU26" s="587"/>
      <c r="FV26" s="587"/>
      <c r="FW26" s="587"/>
      <c r="FX26" s="587"/>
      <c r="FY26" s="587"/>
      <c r="FZ26" s="587"/>
      <c r="GA26" s="587"/>
      <c r="GB26" s="587"/>
      <c r="GC26" s="587"/>
      <c r="GD26" s="587"/>
      <c r="GE26" s="587"/>
      <c r="GF26" s="587"/>
      <c r="GG26" s="587"/>
      <c r="GH26" s="587"/>
      <c r="GI26" s="587"/>
      <c r="GJ26" s="587"/>
      <c r="GK26" s="587"/>
      <c r="GL26" s="587"/>
      <c r="GM26" s="587"/>
      <c r="GN26" s="587"/>
      <c r="GO26" s="587"/>
      <c r="GP26" s="587"/>
      <c r="GQ26" s="587"/>
      <c r="GR26" s="587"/>
      <c r="GS26" s="587"/>
      <c r="GT26" s="587"/>
      <c r="GU26" s="587"/>
      <c r="GV26" s="587"/>
      <c r="GW26" s="587"/>
      <c r="GX26" s="587"/>
      <c r="GY26" s="587"/>
      <c r="GZ26" s="587"/>
      <c r="HA26" s="587"/>
      <c r="HB26" s="587"/>
      <c r="HC26" s="587"/>
      <c r="HD26" s="587"/>
      <c r="HE26" s="587"/>
      <c r="HF26" s="587"/>
      <c r="HG26" s="587"/>
      <c r="HH26" s="587"/>
      <c r="HI26" s="587"/>
      <c r="HJ26" s="587"/>
      <c r="HK26" s="587"/>
      <c r="HL26" s="587"/>
      <c r="HM26" s="587"/>
      <c r="HN26" s="587"/>
      <c r="HO26" s="587"/>
      <c r="HP26" s="587"/>
      <c r="HQ26" s="587"/>
      <c r="HR26" s="587"/>
      <c r="HS26" s="587"/>
      <c r="HT26" s="587"/>
      <c r="HU26" s="587"/>
      <c r="HV26" s="587"/>
      <c r="HW26" s="587"/>
      <c r="HX26" s="587"/>
      <c r="HY26" s="587"/>
      <c r="HZ26" s="587"/>
      <c r="IA26" s="587"/>
      <c r="IB26" s="587"/>
      <c r="IC26" s="587"/>
      <c r="ID26" s="587"/>
      <c r="IE26" s="587"/>
      <c r="IF26" s="587"/>
      <c r="IG26" s="587"/>
      <c r="IH26" s="587"/>
      <c r="II26" s="587"/>
      <c r="IJ26" s="587"/>
      <c r="IK26" s="587"/>
      <c r="IL26" s="587"/>
      <c r="IM26" s="587"/>
      <c r="IN26" s="587"/>
      <c r="IO26" s="587"/>
      <c r="IP26" s="587"/>
      <c r="IQ26" s="587"/>
      <c r="IR26" s="587"/>
      <c r="IS26" s="587"/>
      <c r="IT26" s="587"/>
      <c r="IU26" s="587"/>
      <c r="IV26" s="587"/>
      <c r="IW26" s="587"/>
      <c r="IX26" s="587"/>
      <c r="IY26" s="587"/>
      <c r="IZ26" s="587"/>
      <c r="JA26" s="587"/>
      <c r="JB26" s="587"/>
      <c r="JC26" s="587"/>
      <c r="JD26" s="587"/>
      <c r="JE26" s="587"/>
      <c r="JF26" s="587"/>
      <c r="JG26" s="587"/>
      <c r="JH26" s="587"/>
      <c r="JI26" s="587"/>
      <c r="JJ26" s="587"/>
      <c r="JK26" s="587"/>
      <c r="JL26" s="587"/>
      <c r="JM26" s="587"/>
      <c r="JN26" s="587"/>
      <c r="JO26" s="587"/>
      <c r="JP26" s="587"/>
      <c r="JQ26" s="587"/>
      <c r="JR26" s="587"/>
      <c r="JS26" s="587"/>
      <c r="JT26" s="587"/>
      <c r="JU26" s="587"/>
      <c r="JV26" s="587"/>
      <c r="JW26" s="587"/>
      <c r="JX26" s="587"/>
      <c r="JY26" s="587"/>
      <c r="JZ26" s="587"/>
      <c r="KA26" s="587"/>
      <c r="KB26" s="587"/>
      <c r="KC26" s="587"/>
      <c r="KD26" s="587"/>
      <c r="KE26" s="587"/>
      <c r="KF26" s="587"/>
      <c r="KG26" s="587"/>
      <c r="KH26" s="587"/>
      <c r="KI26" s="587"/>
      <c r="KJ26" s="587"/>
      <c r="KK26" s="587"/>
      <c r="KL26" s="587"/>
      <c r="KM26" s="587"/>
      <c r="KN26" s="587"/>
      <c r="KO26" s="587"/>
      <c r="KP26" s="587"/>
      <c r="KQ26" s="587"/>
      <c r="KR26" s="587"/>
      <c r="KS26" s="587"/>
      <c r="KT26" s="587"/>
      <c r="KU26" s="587"/>
      <c r="KV26" s="587"/>
      <c r="KW26" s="587"/>
      <c r="KX26" s="587"/>
      <c r="KY26" s="587"/>
      <c r="KZ26" s="587"/>
      <c r="LA26" s="587"/>
      <c r="LB26" s="587"/>
      <c r="LC26" s="587"/>
      <c r="LD26" s="587"/>
      <c r="LE26" s="587"/>
      <c r="LF26" s="587"/>
      <c r="LG26" s="587"/>
      <c r="LH26" s="587"/>
      <c r="LI26" s="587"/>
      <c r="LJ26" s="587"/>
      <c r="LK26" s="587"/>
      <c r="LL26" s="587"/>
      <c r="LM26" s="587"/>
      <c r="LN26" s="587"/>
      <c r="LO26" s="587"/>
      <c r="LP26" s="587"/>
      <c r="LQ26" s="587"/>
      <c r="LR26" s="587"/>
      <c r="LS26" s="587"/>
      <c r="LT26" s="587"/>
      <c r="LU26" s="587"/>
      <c r="LV26" s="587"/>
      <c r="LW26" s="587"/>
      <c r="LX26" s="587"/>
      <c r="LY26" s="587"/>
      <c r="LZ26" s="587"/>
      <c r="MA26" s="587"/>
      <c r="MB26" s="587"/>
      <c r="MC26" s="587"/>
      <c r="MD26" s="587"/>
      <c r="ME26" s="587"/>
      <c r="MF26" s="587"/>
      <c r="MG26" s="587"/>
      <c r="MH26" s="587"/>
      <c r="MI26" s="587"/>
      <c r="MJ26" s="587"/>
      <c r="MK26" s="587"/>
      <c r="ML26" s="587"/>
      <c r="MM26" s="587"/>
      <c r="MN26" s="587"/>
      <c r="MO26" s="587"/>
      <c r="MP26" s="587"/>
      <c r="MQ26" s="587"/>
      <c r="MR26" s="587"/>
      <c r="MS26" s="587"/>
      <c r="MT26" s="587"/>
      <c r="MU26" s="587"/>
      <c r="MV26" s="587"/>
      <c r="MW26" s="587"/>
      <c r="MX26" s="587"/>
      <c r="MY26" s="587"/>
      <c r="MZ26" s="587"/>
      <c r="NA26" s="587"/>
      <c r="NB26" s="587"/>
      <c r="NC26" s="587"/>
      <c r="ND26" s="587"/>
      <c r="NE26" s="587"/>
      <c r="NF26" s="587"/>
      <c r="NG26" s="587"/>
      <c r="NH26" s="587"/>
      <c r="NI26" s="587"/>
      <c r="NJ26" s="587"/>
      <c r="NK26" s="587"/>
      <c r="NL26" s="587"/>
      <c r="NM26" s="587"/>
      <c r="NN26" s="587"/>
      <c r="NO26" s="587"/>
      <c r="NP26" s="587"/>
      <c r="NQ26" s="587"/>
      <c r="NR26" s="587"/>
      <c r="NS26" s="587"/>
      <c r="NT26" s="587"/>
      <c r="NU26" s="587"/>
      <c r="NV26" s="587"/>
      <c r="NW26" s="587"/>
      <c r="NX26" s="587"/>
      <c r="NY26" s="587"/>
      <c r="NZ26" s="587"/>
      <c r="OA26" s="587"/>
      <c r="OB26" s="587"/>
      <c r="OC26" s="587"/>
      <c r="OD26" s="587"/>
      <c r="OE26" s="587"/>
      <c r="OF26" s="587"/>
      <c r="OG26" s="587"/>
      <c r="OH26" s="587"/>
      <c r="OI26" s="587"/>
      <c r="OJ26" s="587"/>
      <c r="OK26" s="587"/>
      <c r="OL26" s="587"/>
      <c r="OM26" s="587"/>
      <c r="ON26" s="587"/>
      <c r="OO26" s="587"/>
      <c r="OP26" s="587"/>
      <c r="OQ26" s="587"/>
      <c r="OR26" s="587"/>
      <c r="OS26" s="587"/>
      <c r="OT26" s="587"/>
      <c r="OU26" s="587"/>
      <c r="OV26" s="587"/>
      <c r="OW26" s="587"/>
      <c r="OX26" s="587"/>
      <c r="OY26" s="587"/>
      <c r="OZ26" s="587"/>
      <c r="PA26" s="587"/>
      <c r="PB26" s="587"/>
      <c r="PC26" s="587"/>
      <c r="PD26" s="587"/>
      <c r="PE26" s="587"/>
      <c r="PF26" s="587"/>
      <c r="PG26" s="587"/>
      <c r="PH26" s="587"/>
      <c r="PI26" s="587"/>
      <c r="PJ26" s="587"/>
      <c r="PK26" s="587"/>
      <c r="PL26" s="587"/>
      <c r="PM26" s="587"/>
      <c r="PN26" s="587"/>
      <c r="PO26" s="587"/>
      <c r="PP26" s="587"/>
      <c r="PQ26" s="587"/>
      <c r="PR26" s="587"/>
      <c r="PS26" s="587"/>
      <c r="PT26" s="587"/>
      <c r="PU26" s="587"/>
      <c r="PV26" s="587"/>
      <c r="PW26" s="587"/>
      <c r="PX26" s="587"/>
      <c r="PY26" s="587"/>
      <c r="PZ26" s="587"/>
      <c r="QA26" s="587"/>
      <c r="QB26" s="587"/>
      <c r="QC26" s="587"/>
      <c r="QD26" s="587"/>
      <c r="QE26" s="587"/>
      <c r="QF26" s="587"/>
      <c r="QG26" s="587"/>
      <c r="QH26" s="587"/>
      <c r="QI26" s="587"/>
      <c r="QJ26" s="587"/>
      <c r="QK26" s="587"/>
      <c r="QL26" s="587"/>
      <c r="QM26" s="587"/>
      <c r="QN26" s="587"/>
      <c r="QO26" s="587"/>
      <c r="QP26" s="587"/>
      <c r="QQ26" s="587"/>
      <c r="QR26" s="587"/>
      <c r="QS26" s="587"/>
      <c r="QT26" s="587"/>
      <c r="QU26" s="587"/>
      <c r="QV26" s="587"/>
      <c r="QW26" s="587"/>
      <c r="QX26" s="587"/>
      <c r="QY26" s="587"/>
      <c r="QZ26" s="587"/>
      <c r="RA26" s="587"/>
      <c r="RB26" s="587"/>
      <c r="RC26" s="587"/>
      <c r="RD26" s="587"/>
      <c r="RE26" s="587"/>
      <c r="RF26" s="587"/>
      <c r="RG26" s="587"/>
      <c r="RH26" s="587"/>
      <c r="RI26" s="587"/>
      <c r="RJ26" s="587"/>
      <c r="RK26" s="587"/>
      <c r="RL26" s="587"/>
      <c r="RM26" s="587"/>
      <c r="RN26" s="587"/>
      <c r="RO26" s="587"/>
      <c r="RP26" s="587"/>
      <c r="RQ26" s="587"/>
      <c r="RR26" s="587"/>
      <c r="RS26" s="587"/>
      <c r="RT26" s="587"/>
      <c r="RU26" s="587"/>
      <c r="RV26" s="587"/>
      <c r="RW26" s="587"/>
      <c r="RX26" s="587"/>
      <c r="RY26" s="587"/>
      <c r="RZ26" s="587"/>
      <c r="SA26" s="587"/>
      <c r="SB26" s="587"/>
      <c r="SC26" s="587"/>
      <c r="SD26" s="587"/>
      <c r="SE26" s="587"/>
      <c r="SF26" s="587"/>
      <c r="SG26" s="587"/>
      <c r="SH26" s="587"/>
      <c r="SI26" s="587"/>
      <c r="SJ26" s="587"/>
      <c r="SK26" s="587"/>
      <c r="SL26" s="587"/>
      <c r="SM26" s="587"/>
      <c r="SN26" s="587"/>
      <c r="SO26" s="587"/>
      <c r="SP26" s="587"/>
      <c r="SQ26" s="587"/>
      <c r="SR26" s="587"/>
      <c r="SS26" s="587"/>
      <c r="ST26" s="587"/>
      <c r="SU26" s="587"/>
      <c r="SV26" s="587"/>
      <c r="SW26" s="587"/>
      <c r="SX26" s="587"/>
      <c r="SY26" s="587"/>
      <c r="SZ26" s="587"/>
      <c r="TA26" s="587"/>
      <c r="TB26" s="587"/>
      <c r="TC26" s="587"/>
      <c r="TD26" s="587"/>
      <c r="TE26" s="587"/>
      <c r="TF26" s="587"/>
      <c r="TG26" s="587"/>
      <c r="TH26" s="587"/>
      <c r="TI26" s="587"/>
      <c r="TJ26" s="587"/>
      <c r="TK26" s="587"/>
      <c r="TL26" s="587"/>
      <c r="TM26" s="587"/>
      <c r="TN26" s="587"/>
      <c r="TO26" s="587"/>
      <c r="TP26" s="587"/>
      <c r="TQ26" s="587"/>
      <c r="TR26" s="587"/>
      <c r="TS26" s="587"/>
      <c r="TT26" s="587"/>
      <c r="TU26" s="587"/>
      <c r="TV26" s="587"/>
      <c r="TW26" s="587"/>
      <c r="TX26" s="587"/>
      <c r="TY26" s="587"/>
      <c r="TZ26" s="587"/>
      <c r="UA26" s="587"/>
      <c r="UB26" s="587"/>
      <c r="UC26" s="587"/>
      <c r="UD26" s="587"/>
      <c r="UE26" s="587"/>
      <c r="UF26" s="587"/>
      <c r="UG26" s="587"/>
      <c r="UH26" s="587"/>
      <c r="UI26" s="587"/>
      <c r="UJ26" s="587"/>
      <c r="UK26" s="587"/>
      <c r="UL26" s="587"/>
      <c r="UM26" s="587"/>
      <c r="UN26" s="587"/>
      <c r="UO26" s="587"/>
      <c r="UP26" s="587"/>
      <c r="UQ26" s="587"/>
      <c r="UR26" s="587"/>
      <c r="US26" s="587"/>
      <c r="UT26" s="587"/>
      <c r="UU26" s="587"/>
      <c r="UV26" s="587"/>
      <c r="UW26" s="587"/>
      <c r="UX26" s="587"/>
      <c r="UY26" s="587"/>
      <c r="UZ26" s="587"/>
      <c r="VA26" s="587"/>
      <c r="VB26" s="587"/>
      <c r="VC26" s="587"/>
      <c r="VD26" s="587"/>
      <c r="VE26" s="587"/>
      <c r="VF26" s="587"/>
      <c r="VG26" s="587"/>
      <c r="VH26" s="587"/>
      <c r="VI26" s="587"/>
      <c r="VJ26" s="587"/>
      <c r="VK26" s="587"/>
      <c r="VL26" s="587"/>
      <c r="VM26" s="587"/>
      <c r="VN26" s="587"/>
      <c r="VO26" s="587"/>
      <c r="VP26" s="587"/>
      <c r="VQ26" s="587"/>
      <c r="VR26" s="587"/>
      <c r="VS26" s="587"/>
      <c r="VT26" s="587"/>
      <c r="VU26" s="587"/>
      <c r="VV26" s="587"/>
      <c r="VW26" s="587"/>
      <c r="VX26" s="587"/>
      <c r="VY26" s="587"/>
      <c r="VZ26" s="587"/>
      <c r="WA26" s="587"/>
      <c r="WB26" s="587"/>
      <c r="WC26" s="587"/>
      <c r="WD26" s="587"/>
      <c r="WE26" s="587"/>
      <c r="WF26" s="587"/>
      <c r="WG26" s="587"/>
      <c r="WH26" s="587"/>
      <c r="WI26" s="587"/>
      <c r="WJ26" s="587"/>
      <c r="WK26" s="587"/>
      <c r="WL26" s="587"/>
      <c r="WM26" s="587"/>
      <c r="WN26" s="587"/>
      <c r="WO26" s="587"/>
      <c r="WP26" s="587"/>
      <c r="WQ26" s="587"/>
      <c r="WR26" s="587"/>
      <c r="WS26" s="587"/>
      <c r="WT26" s="587"/>
      <c r="WU26" s="587"/>
      <c r="WV26" s="587"/>
      <c r="WW26" s="587"/>
      <c r="WX26" s="587"/>
      <c r="WY26" s="587"/>
      <c r="WZ26" s="587"/>
      <c r="XA26" s="587"/>
      <c r="XB26" s="587"/>
      <c r="XC26" s="587"/>
      <c r="XD26" s="587"/>
      <c r="XE26" s="587"/>
      <c r="XF26" s="587"/>
      <c r="XG26" s="587"/>
      <c r="XH26" s="587"/>
      <c r="XI26" s="587"/>
      <c r="XJ26" s="587"/>
      <c r="XK26" s="587"/>
      <c r="XL26" s="587"/>
      <c r="XM26" s="587"/>
      <c r="XN26" s="587"/>
      <c r="XO26" s="587"/>
      <c r="XP26" s="587"/>
      <c r="XQ26" s="587"/>
      <c r="XR26" s="587"/>
      <c r="XS26" s="587"/>
      <c r="XT26" s="587"/>
      <c r="XU26" s="587"/>
      <c r="XV26" s="587"/>
      <c r="XW26" s="587"/>
      <c r="XX26" s="587"/>
      <c r="XY26" s="587"/>
      <c r="XZ26" s="587"/>
      <c r="YA26" s="587"/>
      <c r="YB26" s="587"/>
      <c r="YC26" s="587"/>
      <c r="YD26" s="587"/>
      <c r="YE26" s="587"/>
      <c r="YF26" s="587"/>
      <c r="YG26" s="587"/>
      <c r="YH26" s="587"/>
      <c r="YI26" s="587"/>
      <c r="YJ26" s="587"/>
      <c r="YK26" s="587"/>
      <c r="YL26" s="587"/>
      <c r="YM26" s="587"/>
      <c r="YN26" s="587"/>
      <c r="YO26" s="587"/>
      <c r="YP26" s="587"/>
      <c r="YQ26" s="587"/>
      <c r="YR26" s="587"/>
      <c r="YS26" s="587"/>
      <c r="YT26" s="587"/>
      <c r="YU26" s="587"/>
      <c r="YV26" s="587"/>
      <c r="YW26" s="587"/>
      <c r="YX26" s="587"/>
      <c r="YY26" s="587"/>
      <c r="YZ26" s="587"/>
      <c r="ZA26" s="587"/>
      <c r="ZB26" s="587"/>
      <c r="ZC26" s="587"/>
      <c r="ZD26" s="587"/>
      <c r="ZE26" s="587"/>
      <c r="ZF26" s="587"/>
      <c r="ZG26" s="587"/>
      <c r="ZH26" s="587"/>
      <c r="ZI26" s="587"/>
      <c r="ZJ26" s="587"/>
      <c r="ZK26" s="587"/>
      <c r="ZL26" s="587"/>
      <c r="ZM26" s="587"/>
      <c r="ZN26" s="587"/>
      <c r="ZO26" s="587"/>
      <c r="ZP26" s="587"/>
      <c r="ZQ26" s="587"/>
      <c r="ZR26" s="587"/>
      <c r="ZS26" s="587"/>
      <c r="ZT26" s="587"/>
      <c r="ZU26" s="587"/>
      <c r="ZV26" s="587"/>
      <c r="ZW26" s="587"/>
      <c r="ZX26" s="587"/>
      <c r="ZY26" s="587"/>
      <c r="ZZ26" s="587"/>
      <c r="AAA26" s="587"/>
      <c r="AAB26" s="587"/>
      <c r="AAC26" s="587"/>
      <c r="AAD26" s="587"/>
      <c r="AAE26" s="587"/>
      <c r="AAF26" s="587"/>
      <c r="AAG26" s="587"/>
      <c r="AAH26" s="587"/>
      <c r="AAI26" s="587"/>
      <c r="AAJ26" s="587"/>
      <c r="AAK26" s="587"/>
      <c r="AAL26" s="587"/>
      <c r="AAM26" s="587"/>
      <c r="AAN26" s="587"/>
      <c r="AAO26" s="587"/>
      <c r="AAP26" s="587"/>
      <c r="AAQ26" s="587"/>
      <c r="AAR26" s="587"/>
      <c r="AAS26" s="587"/>
      <c r="AAT26" s="587"/>
      <c r="AAU26" s="587"/>
      <c r="AAV26" s="587"/>
      <c r="AAW26" s="587"/>
      <c r="AAX26" s="587"/>
      <c r="AAY26" s="587"/>
      <c r="AAZ26" s="587"/>
      <c r="ABA26" s="587"/>
      <c r="ABB26" s="587"/>
      <c r="ABC26" s="587"/>
      <c r="ABD26" s="587"/>
      <c r="ABE26" s="587"/>
      <c r="ABF26" s="587"/>
      <c r="ABG26" s="587"/>
      <c r="ABH26" s="587"/>
      <c r="ABI26" s="587"/>
      <c r="ABJ26" s="587"/>
      <c r="ABK26" s="587"/>
      <c r="ABL26" s="587"/>
      <c r="ABM26" s="587"/>
      <c r="ABN26" s="587"/>
      <c r="ABO26" s="587"/>
      <c r="ABP26" s="587"/>
      <c r="ABQ26" s="587"/>
      <c r="ABR26" s="587"/>
      <c r="ABS26" s="587"/>
      <c r="ABT26" s="587"/>
      <c r="ABU26" s="587"/>
      <c r="ABV26" s="587"/>
      <c r="ABW26" s="587"/>
      <c r="ABX26" s="587"/>
      <c r="ABY26" s="587"/>
      <c r="ABZ26" s="587"/>
      <c r="ACA26" s="587"/>
      <c r="ACB26" s="587"/>
      <c r="ACC26" s="587"/>
      <c r="ACD26" s="587"/>
      <c r="ACE26" s="587"/>
      <c r="ACF26" s="587"/>
      <c r="ACG26" s="587"/>
      <c r="ACH26" s="587"/>
      <c r="ACI26" s="587"/>
      <c r="ACJ26" s="587"/>
      <c r="ACK26" s="587"/>
      <c r="ACL26" s="587"/>
      <c r="ACM26" s="587"/>
      <c r="ACN26" s="587"/>
      <c r="ACO26" s="587"/>
      <c r="ACP26" s="587"/>
      <c r="ACQ26" s="587"/>
      <c r="ACR26" s="587"/>
      <c r="ACS26" s="587"/>
      <c r="ACT26" s="587"/>
      <c r="ACU26" s="587"/>
      <c r="ACV26" s="587"/>
      <c r="ACW26" s="587"/>
      <c r="ACX26" s="587"/>
      <c r="ACY26" s="587"/>
      <c r="ACZ26" s="587"/>
      <c r="ADA26" s="587"/>
      <c r="ADB26" s="587"/>
      <c r="ADC26" s="587"/>
      <c r="ADD26" s="587"/>
      <c r="ADE26" s="587"/>
      <c r="ADF26" s="587"/>
      <c r="ADG26" s="587"/>
      <c r="ADH26" s="587"/>
      <c r="ADI26" s="587"/>
      <c r="ADJ26" s="587"/>
      <c r="ADK26" s="587"/>
      <c r="ADL26" s="587"/>
      <c r="ADM26" s="587"/>
      <c r="ADN26" s="587"/>
      <c r="ADO26" s="587"/>
      <c r="ADP26" s="587"/>
      <c r="ADQ26" s="587"/>
      <c r="ADR26" s="587"/>
      <c r="ADS26" s="587"/>
      <c r="ADT26" s="587"/>
      <c r="ADU26" s="587"/>
      <c r="ADV26" s="587"/>
      <c r="ADW26" s="587"/>
      <c r="ADX26" s="587"/>
      <c r="ADY26" s="587"/>
      <c r="ADZ26" s="587"/>
      <c r="AEA26" s="587"/>
      <c r="AEB26" s="587"/>
      <c r="AEC26" s="587"/>
      <c r="AED26" s="587"/>
      <c r="AEE26" s="587"/>
      <c r="AEF26" s="587"/>
      <c r="AEG26" s="587"/>
      <c r="AEH26" s="587"/>
      <c r="AEI26" s="587"/>
      <c r="AEJ26" s="587"/>
      <c r="AEK26" s="587"/>
      <c r="AEL26" s="587"/>
      <c r="AEM26" s="587"/>
      <c r="AEN26" s="587"/>
      <c r="AEO26" s="587"/>
      <c r="AEP26" s="587"/>
      <c r="AEQ26" s="587"/>
      <c r="AER26" s="587"/>
      <c r="AES26" s="587"/>
      <c r="AET26" s="587"/>
      <c r="AEU26" s="587"/>
      <c r="AEV26" s="587"/>
      <c r="AEW26" s="587"/>
      <c r="AEX26" s="587"/>
      <c r="AEY26" s="587"/>
      <c r="AEZ26" s="587"/>
      <c r="AFA26" s="587"/>
      <c r="AFB26" s="587"/>
      <c r="AFC26" s="587"/>
      <c r="AFD26" s="587"/>
      <c r="AFE26" s="587"/>
      <c r="AFF26" s="587"/>
      <c r="AFG26" s="587"/>
      <c r="AFH26" s="587"/>
      <c r="AFI26" s="587"/>
      <c r="AFJ26" s="587"/>
      <c r="AFK26" s="587"/>
      <c r="AFL26" s="587"/>
      <c r="AFM26" s="587"/>
      <c r="AFN26" s="587"/>
      <c r="AFO26" s="587"/>
      <c r="AFP26" s="587"/>
      <c r="AFQ26" s="587"/>
      <c r="AFR26" s="587"/>
      <c r="AFS26" s="587"/>
      <c r="AFT26" s="587"/>
      <c r="AFU26" s="587"/>
      <c r="AFV26" s="587"/>
      <c r="AFW26" s="587"/>
      <c r="AFX26" s="587"/>
      <c r="AFY26" s="587"/>
      <c r="AFZ26" s="587"/>
      <c r="AGA26" s="587"/>
      <c r="AGB26" s="587"/>
      <c r="AGC26" s="587"/>
      <c r="AGD26" s="587"/>
      <c r="AGE26" s="587"/>
      <c r="AGF26" s="587"/>
      <c r="AGG26" s="587"/>
      <c r="AGH26" s="587"/>
      <c r="AGI26" s="587"/>
      <c r="AGJ26" s="587"/>
      <c r="AGK26" s="587"/>
      <c r="AGL26" s="587"/>
      <c r="AGM26" s="587"/>
      <c r="AGN26" s="587"/>
      <c r="AGO26" s="587"/>
      <c r="AGP26" s="587"/>
      <c r="AGQ26" s="587"/>
      <c r="AGR26" s="587"/>
      <c r="AGS26" s="587"/>
      <c r="AGT26" s="587"/>
      <c r="AGU26" s="587"/>
      <c r="AGV26" s="587"/>
      <c r="AGW26" s="587"/>
      <c r="AGX26" s="587"/>
      <c r="AGY26" s="587"/>
      <c r="AGZ26" s="587"/>
      <c r="AHA26" s="587"/>
      <c r="AHB26" s="587"/>
      <c r="AHC26" s="587"/>
      <c r="AHD26" s="587"/>
      <c r="AHE26" s="587"/>
      <c r="AHF26" s="587"/>
      <c r="AHG26" s="587"/>
      <c r="AHH26" s="587"/>
      <c r="AHI26" s="587"/>
      <c r="AHJ26" s="587"/>
      <c r="AHK26" s="587"/>
      <c r="AHL26" s="587"/>
      <c r="AHM26" s="587"/>
      <c r="AHN26" s="587"/>
      <c r="AHO26" s="587"/>
      <c r="AHP26" s="587"/>
      <c r="AHQ26" s="587"/>
      <c r="AHR26" s="587"/>
      <c r="AHS26" s="587"/>
      <c r="AHT26" s="587"/>
      <c r="AHU26" s="587"/>
      <c r="AHV26" s="587"/>
      <c r="AHW26" s="587"/>
      <c r="AHX26" s="587"/>
      <c r="AHY26" s="587"/>
      <c r="AHZ26" s="587"/>
      <c r="AIA26" s="587"/>
      <c r="AIB26" s="587"/>
      <c r="AIC26" s="587"/>
      <c r="AID26" s="587"/>
      <c r="AIE26" s="587"/>
      <c r="AIF26" s="587"/>
      <c r="AIG26" s="587"/>
      <c r="AIH26" s="587"/>
      <c r="AII26" s="587"/>
      <c r="AIJ26" s="587"/>
      <c r="AIK26" s="587"/>
      <c r="AIL26" s="587"/>
      <c r="AIM26" s="587"/>
      <c r="AIN26" s="587"/>
      <c r="AIO26" s="587"/>
      <c r="AIP26" s="587"/>
      <c r="AIQ26" s="587"/>
      <c r="AIR26" s="587"/>
      <c r="AIS26" s="587"/>
      <c r="AIT26" s="587"/>
      <c r="AIU26" s="587"/>
      <c r="AIV26" s="587"/>
      <c r="AIW26" s="587"/>
      <c r="AIX26" s="587"/>
      <c r="AIY26" s="587"/>
      <c r="AIZ26" s="587"/>
      <c r="AJA26" s="587"/>
      <c r="AJB26" s="587"/>
      <c r="AJC26" s="587"/>
      <c r="AJD26" s="587"/>
      <c r="AJE26" s="587"/>
      <c r="AJF26" s="587"/>
      <c r="AJG26" s="587"/>
      <c r="AJH26" s="587"/>
      <c r="AJI26" s="587"/>
      <c r="AJJ26" s="587"/>
      <c r="AJK26" s="587"/>
      <c r="AJL26" s="587"/>
      <c r="AJM26" s="587"/>
      <c r="AJN26" s="587"/>
      <c r="AJO26" s="587"/>
      <c r="AJP26" s="587"/>
      <c r="AJQ26" s="587"/>
      <c r="AJR26" s="587"/>
      <c r="AJS26" s="587"/>
      <c r="AJT26" s="587"/>
      <c r="AJU26" s="587"/>
      <c r="AJV26" s="587"/>
      <c r="AJW26" s="587"/>
      <c r="AJX26" s="587"/>
      <c r="AJY26" s="587"/>
      <c r="AJZ26" s="587"/>
      <c r="AKA26" s="587"/>
      <c r="AKB26" s="587"/>
      <c r="AKC26" s="587"/>
      <c r="AKD26" s="587"/>
      <c r="AKE26" s="587"/>
      <c r="AKF26" s="587"/>
      <c r="AKG26" s="587"/>
      <c r="AKH26" s="587"/>
      <c r="AKI26" s="587"/>
      <c r="AKJ26" s="587"/>
      <c r="AKK26" s="587"/>
      <c r="AKL26" s="587"/>
      <c r="AKM26" s="587"/>
      <c r="AKN26" s="587"/>
      <c r="AKO26" s="587"/>
      <c r="AKP26" s="587"/>
      <c r="AKQ26" s="587"/>
      <c r="AKR26" s="587"/>
      <c r="AKS26" s="587"/>
      <c r="AKT26" s="587"/>
      <c r="AKU26" s="587"/>
      <c r="AKV26" s="587"/>
      <c r="AKW26" s="587"/>
      <c r="AKX26" s="587"/>
      <c r="AKY26" s="587"/>
      <c r="AKZ26" s="587"/>
      <c r="ALA26" s="587"/>
      <c r="ALB26" s="587"/>
      <c r="ALC26" s="587"/>
      <c r="ALD26" s="587"/>
      <c r="ALE26" s="587"/>
      <c r="ALF26" s="587"/>
      <c r="ALG26" s="587"/>
      <c r="ALH26" s="587"/>
      <c r="ALI26" s="587"/>
      <c r="ALJ26" s="587"/>
      <c r="ALK26" s="587"/>
      <c r="ALL26" s="587"/>
      <c r="ALM26" s="587"/>
      <c r="ALN26" s="587"/>
      <c r="ALO26" s="587"/>
      <c r="ALP26" s="587"/>
      <c r="ALQ26" s="587"/>
      <c r="ALR26" s="587"/>
      <c r="ALS26" s="587"/>
      <c r="ALT26" s="587"/>
      <c r="ALU26" s="587"/>
      <c r="ALV26" s="587"/>
      <c r="ALW26" s="587"/>
      <c r="ALX26" s="587"/>
      <c r="ALY26" s="587"/>
      <c r="ALZ26" s="587"/>
      <c r="AMA26" s="587"/>
      <c r="AMB26" s="587"/>
      <c r="AMC26" s="587"/>
      <c r="AMD26" s="587"/>
      <c r="AME26" s="587"/>
      <c r="AMF26" s="587"/>
      <c r="AMG26" s="587"/>
      <c r="AMH26" s="587"/>
      <c r="AMI26" s="587"/>
      <c r="AMJ26" s="587"/>
    </row>
    <row r="27" spans="1:1024" ht="103.5" customHeight="1">
      <c r="A27" s="584" t="s">
        <v>1792</v>
      </c>
      <c r="B27" s="590"/>
      <c r="C27" s="598" t="s">
        <v>1793</v>
      </c>
      <c r="D27" s="584">
        <v>220</v>
      </c>
      <c r="E27" s="586">
        <v>1084</v>
      </c>
      <c r="F27" s="586">
        <f t="shared" si="1"/>
        <v>1084</v>
      </c>
      <c r="G27" s="587"/>
      <c r="H27" s="587"/>
      <c r="I27" s="587"/>
      <c r="J27" s="587"/>
      <c r="K27" s="587"/>
      <c r="L27" s="587"/>
      <c r="M27" s="587"/>
      <c r="N27" s="587"/>
      <c r="O27" s="587"/>
      <c r="P27" s="587"/>
      <c r="Q27" s="587"/>
      <c r="R27" s="587"/>
      <c r="S27" s="587"/>
      <c r="T27" s="587"/>
      <c r="U27" s="587"/>
      <c r="V27" s="587"/>
      <c r="W27" s="587"/>
      <c r="X27" s="587"/>
      <c r="Y27" s="587"/>
      <c r="Z27" s="587"/>
      <c r="AA27" s="587"/>
      <c r="AB27" s="587"/>
      <c r="AC27" s="587"/>
      <c r="AD27" s="587"/>
      <c r="AE27" s="587"/>
      <c r="AF27" s="587"/>
      <c r="AG27" s="587"/>
      <c r="AH27" s="587"/>
      <c r="AI27" s="587"/>
      <c r="AJ27" s="587"/>
      <c r="AK27" s="587"/>
      <c r="AL27" s="587"/>
      <c r="AM27" s="587"/>
      <c r="AN27" s="587"/>
      <c r="AO27" s="587"/>
      <c r="AP27" s="587"/>
      <c r="AQ27" s="587"/>
      <c r="AR27" s="587"/>
      <c r="AS27" s="587"/>
      <c r="AT27" s="587"/>
      <c r="AU27" s="587"/>
      <c r="AV27" s="587"/>
      <c r="AW27" s="587"/>
      <c r="AX27" s="587"/>
      <c r="AY27" s="587"/>
      <c r="AZ27" s="587"/>
      <c r="BA27" s="587"/>
      <c r="BB27" s="587"/>
      <c r="BC27" s="587"/>
      <c r="BD27" s="587"/>
      <c r="BE27" s="587"/>
      <c r="BF27" s="587"/>
      <c r="BG27" s="587"/>
      <c r="BH27" s="587"/>
      <c r="BI27" s="587"/>
      <c r="BJ27" s="587"/>
      <c r="BK27" s="587"/>
      <c r="BL27" s="587"/>
      <c r="BM27" s="587"/>
      <c r="BN27" s="587"/>
      <c r="BO27" s="587"/>
      <c r="BP27" s="587"/>
      <c r="BQ27" s="587"/>
      <c r="BR27" s="587"/>
      <c r="BS27" s="587"/>
      <c r="BT27" s="587"/>
      <c r="BU27" s="587"/>
      <c r="BV27" s="587"/>
      <c r="BW27" s="587"/>
      <c r="BX27" s="587"/>
      <c r="BY27" s="587"/>
      <c r="BZ27" s="587"/>
      <c r="CA27" s="587"/>
      <c r="CB27" s="587"/>
      <c r="CC27" s="587"/>
      <c r="CD27" s="587"/>
      <c r="CE27" s="587"/>
      <c r="CF27" s="587"/>
      <c r="CG27" s="587"/>
      <c r="CH27" s="587"/>
      <c r="CI27" s="587"/>
      <c r="CJ27" s="587"/>
      <c r="CK27" s="587"/>
      <c r="CL27" s="587"/>
      <c r="CM27" s="587"/>
      <c r="CN27" s="587"/>
      <c r="CO27" s="587"/>
      <c r="CP27" s="587"/>
      <c r="CQ27" s="587"/>
      <c r="CR27" s="587"/>
      <c r="CS27" s="587"/>
      <c r="CT27" s="587"/>
      <c r="CU27" s="587"/>
      <c r="CV27" s="587"/>
      <c r="CW27" s="587"/>
      <c r="CX27" s="587"/>
      <c r="CY27" s="587"/>
      <c r="CZ27" s="587"/>
      <c r="DA27" s="587"/>
      <c r="DB27" s="587"/>
      <c r="DC27" s="587"/>
      <c r="DD27" s="587"/>
      <c r="DE27" s="587"/>
      <c r="DF27" s="587"/>
      <c r="DG27" s="587"/>
      <c r="DH27" s="587"/>
      <c r="DI27" s="587"/>
      <c r="DJ27" s="587"/>
      <c r="DK27" s="587"/>
      <c r="DL27" s="587"/>
      <c r="DM27" s="587"/>
      <c r="DN27" s="587"/>
      <c r="DO27" s="587"/>
      <c r="DP27" s="587"/>
      <c r="DQ27" s="587"/>
      <c r="DR27" s="587"/>
      <c r="DS27" s="587"/>
      <c r="DT27" s="587"/>
      <c r="DU27" s="587"/>
      <c r="DV27" s="587"/>
      <c r="DW27" s="587"/>
      <c r="DX27" s="587"/>
      <c r="DY27" s="587"/>
      <c r="DZ27" s="587"/>
      <c r="EA27" s="587"/>
      <c r="EB27" s="587"/>
      <c r="EC27" s="587"/>
      <c r="ED27" s="587"/>
      <c r="EE27" s="587"/>
      <c r="EF27" s="587"/>
      <c r="EG27" s="587"/>
      <c r="EH27" s="587"/>
      <c r="EI27" s="587"/>
      <c r="EJ27" s="587"/>
      <c r="EK27" s="587"/>
      <c r="EL27" s="587"/>
      <c r="EM27" s="587"/>
      <c r="EN27" s="587"/>
      <c r="EO27" s="587"/>
      <c r="EP27" s="587"/>
      <c r="EQ27" s="587"/>
      <c r="ER27" s="587"/>
      <c r="ES27" s="587"/>
      <c r="ET27" s="587"/>
      <c r="EU27" s="587"/>
      <c r="EV27" s="587"/>
      <c r="EW27" s="587"/>
      <c r="EX27" s="587"/>
      <c r="EY27" s="587"/>
      <c r="EZ27" s="587"/>
      <c r="FA27" s="587"/>
      <c r="FB27" s="587"/>
      <c r="FC27" s="587"/>
      <c r="FD27" s="587"/>
      <c r="FE27" s="587"/>
      <c r="FF27" s="587"/>
      <c r="FG27" s="587"/>
      <c r="FH27" s="587"/>
      <c r="FI27" s="587"/>
      <c r="FJ27" s="587"/>
      <c r="FK27" s="587"/>
      <c r="FL27" s="587"/>
      <c r="FM27" s="587"/>
      <c r="FN27" s="587"/>
      <c r="FO27" s="587"/>
      <c r="FP27" s="587"/>
      <c r="FQ27" s="587"/>
      <c r="FR27" s="587"/>
      <c r="FS27" s="587"/>
      <c r="FT27" s="587"/>
      <c r="FU27" s="587"/>
      <c r="FV27" s="587"/>
      <c r="FW27" s="587"/>
      <c r="FX27" s="587"/>
      <c r="FY27" s="587"/>
      <c r="FZ27" s="587"/>
      <c r="GA27" s="587"/>
      <c r="GB27" s="587"/>
      <c r="GC27" s="587"/>
      <c r="GD27" s="587"/>
      <c r="GE27" s="587"/>
      <c r="GF27" s="587"/>
      <c r="GG27" s="587"/>
      <c r="GH27" s="587"/>
      <c r="GI27" s="587"/>
      <c r="GJ27" s="587"/>
      <c r="GK27" s="587"/>
      <c r="GL27" s="587"/>
      <c r="GM27" s="587"/>
      <c r="GN27" s="587"/>
      <c r="GO27" s="587"/>
      <c r="GP27" s="587"/>
      <c r="GQ27" s="587"/>
      <c r="GR27" s="587"/>
      <c r="GS27" s="587"/>
      <c r="GT27" s="587"/>
      <c r="GU27" s="587"/>
      <c r="GV27" s="587"/>
      <c r="GW27" s="587"/>
      <c r="GX27" s="587"/>
      <c r="GY27" s="587"/>
      <c r="GZ27" s="587"/>
      <c r="HA27" s="587"/>
      <c r="HB27" s="587"/>
      <c r="HC27" s="587"/>
      <c r="HD27" s="587"/>
      <c r="HE27" s="587"/>
      <c r="HF27" s="587"/>
      <c r="HG27" s="587"/>
      <c r="HH27" s="587"/>
      <c r="HI27" s="587"/>
      <c r="HJ27" s="587"/>
      <c r="HK27" s="587"/>
      <c r="HL27" s="587"/>
      <c r="HM27" s="587"/>
      <c r="HN27" s="587"/>
      <c r="HO27" s="587"/>
      <c r="HP27" s="587"/>
      <c r="HQ27" s="587"/>
      <c r="HR27" s="587"/>
      <c r="HS27" s="587"/>
      <c r="HT27" s="587"/>
      <c r="HU27" s="587"/>
      <c r="HV27" s="587"/>
      <c r="HW27" s="587"/>
      <c r="HX27" s="587"/>
      <c r="HY27" s="587"/>
      <c r="HZ27" s="587"/>
      <c r="IA27" s="587"/>
      <c r="IB27" s="587"/>
      <c r="IC27" s="587"/>
      <c r="ID27" s="587"/>
      <c r="IE27" s="587"/>
      <c r="IF27" s="587"/>
      <c r="IG27" s="587"/>
      <c r="IH27" s="587"/>
      <c r="II27" s="587"/>
      <c r="IJ27" s="587"/>
      <c r="IK27" s="587"/>
      <c r="IL27" s="587"/>
      <c r="IM27" s="587"/>
      <c r="IN27" s="587"/>
      <c r="IO27" s="587"/>
      <c r="IP27" s="587"/>
      <c r="IQ27" s="587"/>
      <c r="IR27" s="587"/>
      <c r="IS27" s="587"/>
      <c r="IT27" s="587"/>
      <c r="IU27" s="587"/>
      <c r="IV27" s="587"/>
      <c r="IW27" s="587"/>
      <c r="IX27" s="587"/>
      <c r="IY27" s="587"/>
      <c r="IZ27" s="587"/>
      <c r="JA27" s="587"/>
      <c r="JB27" s="587"/>
      <c r="JC27" s="587"/>
      <c r="JD27" s="587"/>
      <c r="JE27" s="587"/>
      <c r="JF27" s="587"/>
      <c r="JG27" s="587"/>
      <c r="JH27" s="587"/>
      <c r="JI27" s="587"/>
      <c r="JJ27" s="587"/>
      <c r="JK27" s="587"/>
      <c r="JL27" s="587"/>
      <c r="JM27" s="587"/>
      <c r="JN27" s="587"/>
      <c r="JO27" s="587"/>
      <c r="JP27" s="587"/>
      <c r="JQ27" s="587"/>
      <c r="JR27" s="587"/>
      <c r="JS27" s="587"/>
      <c r="JT27" s="587"/>
      <c r="JU27" s="587"/>
      <c r="JV27" s="587"/>
      <c r="JW27" s="587"/>
      <c r="JX27" s="587"/>
      <c r="JY27" s="587"/>
      <c r="JZ27" s="587"/>
      <c r="KA27" s="587"/>
      <c r="KB27" s="587"/>
      <c r="KC27" s="587"/>
      <c r="KD27" s="587"/>
      <c r="KE27" s="587"/>
      <c r="KF27" s="587"/>
      <c r="KG27" s="587"/>
      <c r="KH27" s="587"/>
      <c r="KI27" s="587"/>
      <c r="KJ27" s="587"/>
      <c r="KK27" s="587"/>
      <c r="KL27" s="587"/>
      <c r="KM27" s="587"/>
      <c r="KN27" s="587"/>
      <c r="KO27" s="587"/>
      <c r="KP27" s="587"/>
      <c r="KQ27" s="587"/>
      <c r="KR27" s="587"/>
      <c r="KS27" s="587"/>
      <c r="KT27" s="587"/>
      <c r="KU27" s="587"/>
      <c r="KV27" s="587"/>
      <c r="KW27" s="587"/>
      <c r="KX27" s="587"/>
      <c r="KY27" s="587"/>
      <c r="KZ27" s="587"/>
      <c r="LA27" s="587"/>
      <c r="LB27" s="587"/>
      <c r="LC27" s="587"/>
      <c r="LD27" s="587"/>
      <c r="LE27" s="587"/>
      <c r="LF27" s="587"/>
      <c r="LG27" s="587"/>
      <c r="LH27" s="587"/>
      <c r="LI27" s="587"/>
      <c r="LJ27" s="587"/>
      <c r="LK27" s="587"/>
      <c r="LL27" s="587"/>
      <c r="LM27" s="587"/>
      <c r="LN27" s="587"/>
      <c r="LO27" s="587"/>
      <c r="LP27" s="587"/>
      <c r="LQ27" s="587"/>
      <c r="LR27" s="587"/>
      <c r="LS27" s="587"/>
      <c r="LT27" s="587"/>
      <c r="LU27" s="587"/>
      <c r="LV27" s="587"/>
      <c r="LW27" s="587"/>
      <c r="LX27" s="587"/>
      <c r="LY27" s="587"/>
      <c r="LZ27" s="587"/>
      <c r="MA27" s="587"/>
      <c r="MB27" s="587"/>
      <c r="MC27" s="587"/>
      <c r="MD27" s="587"/>
      <c r="ME27" s="587"/>
      <c r="MF27" s="587"/>
      <c r="MG27" s="587"/>
      <c r="MH27" s="587"/>
      <c r="MI27" s="587"/>
      <c r="MJ27" s="587"/>
      <c r="MK27" s="587"/>
      <c r="ML27" s="587"/>
      <c r="MM27" s="587"/>
      <c r="MN27" s="587"/>
      <c r="MO27" s="587"/>
      <c r="MP27" s="587"/>
      <c r="MQ27" s="587"/>
      <c r="MR27" s="587"/>
      <c r="MS27" s="587"/>
      <c r="MT27" s="587"/>
      <c r="MU27" s="587"/>
      <c r="MV27" s="587"/>
      <c r="MW27" s="587"/>
      <c r="MX27" s="587"/>
      <c r="MY27" s="587"/>
      <c r="MZ27" s="587"/>
      <c r="NA27" s="587"/>
      <c r="NB27" s="587"/>
      <c r="NC27" s="587"/>
      <c r="ND27" s="587"/>
      <c r="NE27" s="587"/>
      <c r="NF27" s="587"/>
      <c r="NG27" s="587"/>
      <c r="NH27" s="587"/>
      <c r="NI27" s="587"/>
      <c r="NJ27" s="587"/>
      <c r="NK27" s="587"/>
      <c r="NL27" s="587"/>
      <c r="NM27" s="587"/>
      <c r="NN27" s="587"/>
      <c r="NO27" s="587"/>
      <c r="NP27" s="587"/>
      <c r="NQ27" s="587"/>
      <c r="NR27" s="587"/>
      <c r="NS27" s="587"/>
      <c r="NT27" s="587"/>
      <c r="NU27" s="587"/>
      <c r="NV27" s="587"/>
      <c r="NW27" s="587"/>
      <c r="NX27" s="587"/>
      <c r="NY27" s="587"/>
      <c r="NZ27" s="587"/>
      <c r="OA27" s="587"/>
      <c r="OB27" s="587"/>
      <c r="OC27" s="587"/>
      <c r="OD27" s="587"/>
      <c r="OE27" s="587"/>
      <c r="OF27" s="587"/>
      <c r="OG27" s="587"/>
      <c r="OH27" s="587"/>
      <c r="OI27" s="587"/>
      <c r="OJ27" s="587"/>
      <c r="OK27" s="587"/>
      <c r="OL27" s="587"/>
      <c r="OM27" s="587"/>
      <c r="ON27" s="587"/>
      <c r="OO27" s="587"/>
      <c r="OP27" s="587"/>
      <c r="OQ27" s="587"/>
      <c r="OR27" s="587"/>
      <c r="OS27" s="587"/>
      <c r="OT27" s="587"/>
      <c r="OU27" s="587"/>
      <c r="OV27" s="587"/>
      <c r="OW27" s="587"/>
      <c r="OX27" s="587"/>
      <c r="OY27" s="587"/>
      <c r="OZ27" s="587"/>
      <c r="PA27" s="587"/>
      <c r="PB27" s="587"/>
      <c r="PC27" s="587"/>
      <c r="PD27" s="587"/>
      <c r="PE27" s="587"/>
      <c r="PF27" s="587"/>
      <c r="PG27" s="587"/>
      <c r="PH27" s="587"/>
      <c r="PI27" s="587"/>
      <c r="PJ27" s="587"/>
      <c r="PK27" s="587"/>
      <c r="PL27" s="587"/>
      <c r="PM27" s="587"/>
      <c r="PN27" s="587"/>
      <c r="PO27" s="587"/>
      <c r="PP27" s="587"/>
      <c r="PQ27" s="587"/>
      <c r="PR27" s="587"/>
      <c r="PS27" s="587"/>
      <c r="PT27" s="587"/>
      <c r="PU27" s="587"/>
      <c r="PV27" s="587"/>
      <c r="PW27" s="587"/>
      <c r="PX27" s="587"/>
      <c r="PY27" s="587"/>
      <c r="PZ27" s="587"/>
      <c r="QA27" s="587"/>
      <c r="QB27" s="587"/>
      <c r="QC27" s="587"/>
      <c r="QD27" s="587"/>
      <c r="QE27" s="587"/>
      <c r="QF27" s="587"/>
      <c r="QG27" s="587"/>
      <c r="QH27" s="587"/>
      <c r="QI27" s="587"/>
      <c r="QJ27" s="587"/>
      <c r="QK27" s="587"/>
      <c r="QL27" s="587"/>
      <c r="QM27" s="587"/>
      <c r="QN27" s="587"/>
      <c r="QO27" s="587"/>
      <c r="QP27" s="587"/>
      <c r="QQ27" s="587"/>
      <c r="QR27" s="587"/>
      <c r="QS27" s="587"/>
      <c r="QT27" s="587"/>
      <c r="QU27" s="587"/>
      <c r="QV27" s="587"/>
      <c r="QW27" s="587"/>
      <c r="QX27" s="587"/>
      <c r="QY27" s="587"/>
      <c r="QZ27" s="587"/>
      <c r="RA27" s="587"/>
      <c r="RB27" s="587"/>
      <c r="RC27" s="587"/>
      <c r="RD27" s="587"/>
      <c r="RE27" s="587"/>
      <c r="RF27" s="587"/>
      <c r="RG27" s="587"/>
      <c r="RH27" s="587"/>
      <c r="RI27" s="587"/>
      <c r="RJ27" s="587"/>
      <c r="RK27" s="587"/>
      <c r="RL27" s="587"/>
      <c r="RM27" s="587"/>
      <c r="RN27" s="587"/>
      <c r="RO27" s="587"/>
      <c r="RP27" s="587"/>
      <c r="RQ27" s="587"/>
      <c r="RR27" s="587"/>
      <c r="RS27" s="587"/>
      <c r="RT27" s="587"/>
      <c r="RU27" s="587"/>
      <c r="RV27" s="587"/>
      <c r="RW27" s="587"/>
      <c r="RX27" s="587"/>
      <c r="RY27" s="587"/>
      <c r="RZ27" s="587"/>
      <c r="SA27" s="587"/>
      <c r="SB27" s="587"/>
      <c r="SC27" s="587"/>
      <c r="SD27" s="587"/>
      <c r="SE27" s="587"/>
      <c r="SF27" s="587"/>
      <c r="SG27" s="587"/>
      <c r="SH27" s="587"/>
      <c r="SI27" s="587"/>
      <c r="SJ27" s="587"/>
      <c r="SK27" s="587"/>
      <c r="SL27" s="587"/>
      <c r="SM27" s="587"/>
      <c r="SN27" s="587"/>
      <c r="SO27" s="587"/>
      <c r="SP27" s="587"/>
      <c r="SQ27" s="587"/>
      <c r="SR27" s="587"/>
      <c r="SS27" s="587"/>
      <c r="ST27" s="587"/>
      <c r="SU27" s="587"/>
      <c r="SV27" s="587"/>
      <c r="SW27" s="587"/>
      <c r="SX27" s="587"/>
      <c r="SY27" s="587"/>
      <c r="SZ27" s="587"/>
      <c r="TA27" s="587"/>
      <c r="TB27" s="587"/>
      <c r="TC27" s="587"/>
      <c r="TD27" s="587"/>
      <c r="TE27" s="587"/>
      <c r="TF27" s="587"/>
      <c r="TG27" s="587"/>
      <c r="TH27" s="587"/>
      <c r="TI27" s="587"/>
      <c r="TJ27" s="587"/>
      <c r="TK27" s="587"/>
      <c r="TL27" s="587"/>
      <c r="TM27" s="587"/>
      <c r="TN27" s="587"/>
      <c r="TO27" s="587"/>
      <c r="TP27" s="587"/>
      <c r="TQ27" s="587"/>
      <c r="TR27" s="587"/>
      <c r="TS27" s="587"/>
      <c r="TT27" s="587"/>
      <c r="TU27" s="587"/>
      <c r="TV27" s="587"/>
      <c r="TW27" s="587"/>
      <c r="TX27" s="587"/>
      <c r="TY27" s="587"/>
      <c r="TZ27" s="587"/>
      <c r="UA27" s="587"/>
      <c r="UB27" s="587"/>
      <c r="UC27" s="587"/>
      <c r="UD27" s="587"/>
      <c r="UE27" s="587"/>
      <c r="UF27" s="587"/>
      <c r="UG27" s="587"/>
      <c r="UH27" s="587"/>
      <c r="UI27" s="587"/>
      <c r="UJ27" s="587"/>
      <c r="UK27" s="587"/>
      <c r="UL27" s="587"/>
      <c r="UM27" s="587"/>
      <c r="UN27" s="587"/>
      <c r="UO27" s="587"/>
      <c r="UP27" s="587"/>
      <c r="UQ27" s="587"/>
      <c r="UR27" s="587"/>
      <c r="US27" s="587"/>
      <c r="UT27" s="587"/>
      <c r="UU27" s="587"/>
      <c r="UV27" s="587"/>
      <c r="UW27" s="587"/>
      <c r="UX27" s="587"/>
      <c r="UY27" s="587"/>
      <c r="UZ27" s="587"/>
      <c r="VA27" s="587"/>
      <c r="VB27" s="587"/>
      <c r="VC27" s="587"/>
      <c r="VD27" s="587"/>
      <c r="VE27" s="587"/>
      <c r="VF27" s="587"/>
      <c r="VG27" s="587"/>
      <c r="VH27" s="587"/>
      <c r="VI27" s="587"/>
      <c r="VJ27" s="587"/>
      <c r="VK27" s="587"/>
      <c r="VL27" s="587"/>
      <c r="VM27" s="587"/>
      <c r="VN27" s="587"/>
      <c r="VO27" s="587"/>
      <c r="VP27" s="587"/>
      <c r="VQ27" s="587"/>
      <c r="VR27" s="587"/>
      <c r="VS27" s="587"/>
      <c r="VT27" s="587"/>
      <c r="VU27" s="587"/>
      <c r="VV27" s="587"/>
      <c r="VW27" s="587"/>
      <c r="VX27" s="587"/>
      <c r="VY27" s="587"/>
      <c r="VZ27" s="587"/>
      <c r="WA27" s="587"/>
      <c r="WB27" s="587"/>
      <c r="WC27" s="587"/>
      <c r="WD27" s="587"/>
      <c r="WE27" s="587"/>
      <c r="WF27" s="587"/>
      <c r="WG27" s="587"/>
      <c r="WH27" s="587"/>
      <c r="WI27" s="587"/>
      <c r="WJ27" s="587"/>
      <c r="WK27" s="587"/>
      <c r="WL27" s="587"/>
      <c r="WM27" s="587"/>
      <c r="WN27" s="587"/>
      <c r="WO27" s="587"/>
      <c r="WP27" s="587"/>
      <c r="WQ27" s="587"/>
      <c r="WR27" s="587"/>
      <c r="WS27" s="587"/>
      <c r="WT27" s="587"/>
      <c r="WU27" s="587"/>
      <c r="WV27" s="587"/>
      <c r="WW27" s="587"/>
      <c r="WX27" s="587"/>
      <c r="WY27" s="587"/>
      <c r="WZ27" s="587"/>
      <c r="XA27" s="587"/>
      <c r="XB27" s="587"/>
      <c r="XC27" s="587"/>
      <c r="XD27" s="587"/>
      <c r="XE27" s="587"/>
      <c r="XF27" s="587"/>
      <c r="XG27" s="587"/>
      <c r="XH27" s="587"/>
      <c r="XI27" s="587"/>
      <c r="XJ27" s="587"/>
      <c r="XK27" s="587"/>
      <c r="XL27" s="587"/>
      <c r="XM27" s="587"/>
      <c r="XN27" s="587"/>
      <c r="XO27" s="587"/>
      <c r="XP27" s="587"/>
      <c r="XQ27" s="587"/>
      <c r="XR27" s="587"/>
      <c r="XS27" s="587"/>
      <c r="XT27" s="587"/>
      <c r="XU27" s="587"/>
      <c r="XV27" s="587"/>
      <c r="XW27" s="587"/>
      <c r="XX27" s="587"/>
      <c r="XY27" s="587"/>
      <c r="XZ27" s="587"/>
      <c r="YA27" s="587"/>
      <c r="YB27" s="587"/>
      <c r="YC27" s="587"/>
      <c r="YD27" s="587"/>
      <c r="YE27" s="587"/>
      <c r="YF27" s="587"/>
      <c r="YG27" s="587"/>
      <c r="YH27" s="587"/>
      <c r="YI27" s="587"/>
      <c r="YJ27" s="587"/>
      <c r="YK27" s="587"/>
      <c r="YL27" s="587"/>
      <c r="YM27" s="587"/>
      <c r="YN27" s="587"/>
      <c r="YO27" s="587"/>
      <c r="YP27" s="587"/>
      <c r="YQ27" s="587"/>
      <c r="YR27" s="587"/>
      <c r="YS27" s="587"/>
      <c r="YT27" s="587"/>
      <c r="YU27" s="587"/>
      <c r="YV27" s="587"/>
      <c r="YW27" s="587"/>
      <c r="YX27" s="587"/>
      <c r="YY27" s="587"/>
      <c r="YZ27" s="587"/>
      <c r="ZA27" s="587"/>
      <c r="ZB27" s="587"/>
      <c r="ZC27" s="587"/>
      <c r="ZD27" s="587"/>
      <c r="ZE27" s="587"/>
      <c r="ZF27" s="587"/>
      <c r="ZG27" s="587"/>
      <c r="ZH27" s="587"/>
      <c r="ZI27" s="587"/>
      <c r="ZJ27" s="587"/>
      <c r="ZK27" s="587"/>
      <c r="ZL27" s="587"/>
      <c r="ZM27" s="587"/>
      <c r="ZN27" s="587"/>
      <c r="ZO27" s="587"/>
      <c r="ZP27" s="587"/>
      <c r="ZQ27" s="587"/>
      <c r="ZR27" s="587"/>
      <c r="ZS27" s="587"/>
      <c r="ZT27" s="587"/>
      <c r="ZU27" s="587"/>
      <c r="ZV27" s="587"/>
      <c r="ZW27" s="587"/>
      <c r="ZX27" s="587"/>
      <c r="ZY27" s="587"/>
      <c r="ZZ27" s="587"/>
      <c r="AAA27" s="587"/>
      <c r="AAB27" s="587"/>
      <c r="AAC27" s="587"/>
      <c r="AAD27" s="587"/>
      <c r="AAE27" s="587"/>
      <c r="AAF27" s="587"/>
      <c r="AAG27" s="587"/>
      <c r="AAH27" s="587"/>
      <c r="AAI27" s="587"/>
      <c r="AAJ27" s="587"/>
      <c r="AAK27" s="587"/>
      <c r="AAL27" s="587"/>
      <c r="AAM27" s="587"/>
      <c r="AAN27" s="587"/>
      <c r="AAO27" s="587"/>
      <c r="AAP27" s="587"/>
      <c r="AAQ27" s="587"/>
      <c r="AAR27" s="587"/>
      <c r="AAS27" s="587"/>
      <c r="AAT27" s="587"/>
      <c r="AAU27" s="587"/>
      <c r="AAV27" s="587"/>
      <c r="AAW27" s="587"/>
      <c r="AAX27" s="587"/>
      <c r="AAY27" s="587"/>
      <c r="AAZ27" s="587"/>
      <c r="ABA27" s="587"/>
      <c r="ABB27" s="587"/>
      <c r="ABC27" s="587"/>
      <c r="ABD27" s="587"/>
      <c r="ABE27" s="587"/>
      <c r="ABF27" s="587"/>
      <c r="ABG27" s="587"/>
      <c r="ABH27" s="587"/>
      <c r="ABI27" s="587"/>
      <c r="ABJ27" s="587"/>
      <c r="ABK27" s="587"/>
      <c r="ABL27" s="587"/>
      <c r="ABM27" s="587"/>
      <c r="ABN27" s="587"/>
      <c r="ABO27" s="587"/>
      <c r="ABP27" s="587"/>
      <c r="ABQ27" s="587"/>
      <c r="ABR27" s="587"/>
      <c r="ABS27" s="587"/>
      <c r="ABT27" s="587"/>
      <c r="ABU27" s="587"/>
      <c r="ABV27" s="587"/>
      <c r="ABW27" s="587"/>
      <c r="ABX27" s="587"/>
      <c r="ABY27" s="587"/>
      <c r="ABZ27" s="587"/>
      <c r="ACA27" s="587"/>
      <c r="ACB27" s="587"/>
      <c r="ACC27" s="587"/>
      <c r="ACD27" s="587"/>
      <c r="ACE27" s="587"/>
      <c r="ACF27" s="587"/>
      <c r="ACG27" s="587"/>
      <c r="ACH27" s="587"/>
      <c r="ACI27" s="587"/>
      <c r="ACJ27" s="587"/>
      <c r="ACK27" s="587"/>
      <c r="ACL27" s="587"/>
      <c r="ACM27" s="587"/>
      <c r="ACN27" s="587"/>
      <c r="ACO27" s="587"/>
      <c r="ACP27" s="587"/>
      <c r="ACQ27" s="587"/>
      <c r="ACR27" s="587"/>
      <c r="ACS27" s="587"/>
      <c r="ACT27" s="587"/>
      <c r="ACU27" s="587"/>
      <c r="ACV27" s="587"/>
      <c r="ACW27" s="587"/>
      <c r="ACX27" s="587"/>
      <c r="ACY27" s="587"/>
      <c r="ACZ27" s="587"/>
      <c r="ADA27" s="587"/>
      <c r="ADB27" s="587"/>
      <c r="ADC27" s="587"/>
      <c r="ADD27" s="587"/>
      <c r="ADE27" s="587"/>
      <c r="ADF27" s="587"/>
      <c r="ADG27" s="587"/>
      <c r="ADH27" s="587"/>
      <c r="ADI27" s="587"/>
      <c r="ADJ27" s="587"/>
      <c r="ADK27" s="587"/>
      <c r="ADL27" s="587"/>
      <c r="ADM27" s="587"/>
      <c r="ADN27" s="587"/>
      <c r="ADO27" s="587"/>
      <c r="ADP27" s="587"/>
      <c r="ADQ27" s="587"/>
      <c r="ADR27" s="587"/>
      <c r="ADS27" s="587"/>
      <c r="ADT27" s="587"/>
      <c r="ADU27" s="587"/>
      <c r="ADV27" s="587"/>
      <c r="ADW27" s="587"/>
      <c r="ADX27" s="587"/>
      <c r="ADY27" s="587"/>
      <c r="ADZ27" s="587"/>
      <c r="AEA27" s="587"/>
      <c r="AEB27" s="587"/>
      <c r="AEC27" s="587"/>
      <c r="AED27" s="587"/>
      <c r="AEE27" s="587"/>
      <c r="AEF27" s="587"/>
      <c r="AEG27" s="587"/>
      <c r="AEH27" s="587"/>
      <c r="AEI27" s="587"/>
      <c r="AEJ27" s="587"/>
      <c r="AEK27" s="587"/>
      <c r="AEL27" s="587"/>
      <c r="AEM27" s="587"/>
      <c r="AEN27" s="587"/>
      <c r="AEO27" s="587"/>
      <c r="AEP27" s="587"/>
      <c r="AEQ27" s="587"/>
      <c r="AER27" s="587"/>
      <c r="AES27" s="587"/>
      <c r="AET27" s="587"/>
      <c r="AEU27" s="587"/>
      <c r="AEV27" s="587"/>
      <c r="AEW27" s="587"/>
      <c r="AEX27" s="587"/>
      <c r="AEY27" s="587"/>
      <c r="AEZ27" s="587"/>
      <c r="AFA27" s="587"/>
      <c r="AFB27" s="587"/>
      <c r="AFC27" s="587"/>
      <c r="AFD27" s="587"/>
      <c r="AFE27" s="587"/>
      <c r="AFF27" s="587"/>
      <c r="AFG27" s="587"/>
      <c r="AFH27" s="587"/>
      <c r="AFI27" s="587"/>
      <c r="AFJ27" s="587"/>
      <c r="AFK27" s="587"/>
      <c r="AFL27" s="587"/>
      <c r="AFM27" s="587"/>
      <c r="AFN27" s="587"/>
      <c r="AFO27" s="587"/>
      <c r="AFP27" s="587"/>
      <c r="AFQ27" s="587"/>
      <c r="AFR27" s="587"/>
      <c r="AFS27" s="587"/>
      <c r="AFT27" s="587"/>
      <c r="AFU27" s="587"/>
      <c r="AFV27" s="587"/>
      <c r="AFW27" s="587"/>
      <c r="AFX27" s="587"/>
      <c r="AFY27" s="587"/>
      <c r="AFZ27" s="587"/>
      <c r="AGA27" s="587"/>
      <c r="AGB27" s="587"/>
      <c r="AGC27" s="587"/>
      <c r="AGD27" s="587"/>
      <c r="AGE27" s="587"/>
      <c r="AGF27" s="587"/>
      <c r="AGG27" s="587"/>
      <c r="AGH27" s="587"/>
      <c r="AGI27" s="587"/>
      <c r="AGJ27" s="587"/>
      <c r="AGK27" s="587"/>
      <c r="AGL27" s="587"/>
      <c r="AGM27" s="587"/>
      <c r="AGN27" s="587"/>
      <c r="AGO27" s="587"/>
      <c r="AGP27" s="587"/>
      <c r="AGQ27" s="587"/>
      <c r="AGR27" s="587"/>
      <c r="AGS27" s="587"/>
      <c r="AGT27" s="587"/>
      <c r="AGU27" s="587"/>
      <c r="AGV27" s="587"/>
      <c r="AGW27" s="587"/>
      <c r="AGX27" s="587"/>
      <c r="AGY27" s="587"/>
      <c r="AGZ27" s="587"/>
      <c r="AHA27" s="587"/>
      <c r="AHB27" s="587"/>
      <c r="AHC27" s="587"/>
      <c r="AHD27" s="587"/>
      <c r="AHE27" s="587"/>
      <c r="AHF27" s="587"/>
      <c r="AHG27" s="587"/>
      <c r="AHH27" s="587"/>
      <c r="AHI27" s="587"/>
      <c r="AHJ27" s="587"/>
      <c r="AHK27" s="587"/>
      <c r="AHL27" s="587"/>
      <c r="AHM27" s="587"/>
      <c r="AHN27" s="587"/>
      <c r="AHO27" s="587"/>
      <c r="AHP27" s="587"/>
      <c r="AHQ27" s="587"/>
      <c r="AHR27" s="587"/>
      <c r="AHS27" s="587"/>
      <c r="AHT27" s="587"/>
      <c r="AHU27" s="587"/>
      <c r="AHV27" s="587"/>
      <c r="AHW27" s="587"/>
      <c r="AHX27" s="587"/>
      <c r="AHY27" s="587"/>
      <c r="AHZ27" s="587"/>
      <c r="AIA27" s="587"/>
      <c r="AIB27" s="587"/>
      <c r="AIC27" s="587"/>
      <c r="AID27" s="587"/>
      <c r="AIE27" s="587"/>
      <c r="AIF27" s="587"/>
      <c r="AIG27" s="587"/>
      <c r="AIH27" s="587"/>
      <c r="AII27" s="587"/>
      <c r="AIJ27" s="587"/>
      <c r="AIK27" s="587"/>
      <c r="AIL27" s="587"/>
      <c r="AIM27" s="587"/>
      <c r="AIN27" s="587"/>
      <c r="AIO27" s="587"/>
      <c r="AIP27" s="587"/>
      <c r="AIQ27" s="587"/>
      <c r="AIR27" s="587"/>
      <c r="AIS27" s="587"/>
      <c r="AIT27" s="587"/>
      <c r="AIU27" s="587"/>
      <c r="AIV27" s="587"/>
      <c r="AIW27" s="587"/>
      <c r="AIX27" s="587"/>
      <c r="AIY27" s="587"/>
      <c r="AIZ27" s="587"/>
      <c r="AJA27" s="587"/>
      <c r="AJB27" s="587"/>
      <c r="AJC27" s="587"/>
      <c r="AJD27" s="587"/>
      <c r="AJE27" s="587"/>
      <c r="AJF27" s="587"/>
      <c r="AJG27" s="587"/>
      <c r="AJH27" s="587"/>
      <c r="AJI27" s="587"/>
      <c r="AJJ27" s="587"/>
      <c r="AJK27" s="587"/>
      <c r="AJL27" s="587"/>
      <c r="AJM27" s="587"/>
      <c r="AJN27" s="587"/>
      <c r="AJO27" s="587"/>
      <c r="AJP27" s="587"/>
      <c r="AJQ27" s="587"/>
      <c r="AJR27" s="587"/>
      <c r="AJS27" s="587"/>
      <c r="AJT27" s="587"/>
      <c r="AJU27" s="587"/>
      <c r="AJV27" s="587"/>
      <c r="AJW27" s="587"/>
      <c r="AJX27" s="587"/>
      <c r="AJY27" s="587"/>
      <c r="AJZ27" s="587"/>
      <c r="AKA27" s="587"/>
      <c r="AKB27" s="587"/>
      <c r="AKC27" s="587"/>
      <c r="AKD27" s="587"/>
      <c r="AKE27" s="587"/>
      <c r="AKF27" s="587"/>
      <c r="AKG27" s="587"/>
      <c r="AKH27" s="587"/>
      <c r="AKI27" s="587"/>
      <c r="AKJ27" s="587"/>
      <c r="AKK27" s="587"/>
      <c r="AKL27" s="587"/>
      <c r="AKM27" s="587"/>
      <c r="AKN27" s="587"/>
      <c r="AKO27" s="587"/>
      <c r="AKP27" s="587"/>
      <c r="AKQ27" s="587"/>
      <c r="AKR27" s="587"/>
      <c r="AKS27" s="587"/>
      <c r="AKT27" s="587"/>
      <c r="AKU27" s="587"/>
      <c r="AKV27" s="587"/>
      <c r="AKW27" s="587"/>
      <c r="AKX27" s="587"/>
      <c r="AKY27" s="587"/>
      <c r="AKZ27" s="587"/>
      <c r="ALA27" s="587"/>
      <c r="ALB27" s="587"/>
      <c r="ALC27" s="587"/>
      <c r="ALD27" s="587"/>
      <c r="ALE27" s="587"/>
      <c r="ALF27" s="587"/>
      <c r="ALG27" s="587"/>
      <c r="ALH27" s="587"/>
      <c r="ALI27" s="587"/>
      <c r="ALJ27" s="587"/>
      <c r="ALK27" s="587"/>
      <c r="ALL27" s="587"/>
      <c r="ALM27" s="587"/>
      <c r="ALN27" s="587"/>
      <c r="ALO27" s="587"/>
      <c r="ALP27" s="587"/>
      <c r="ALQ27" s="587"/>
      <c r="ALR27" s="587"/>
      <c r="ALS27" s="587"/>
      <c r="ALT27" s="587"/>
      <c r="ALU27" s="587"/>
      <c r="ALV27" s="587"/>
      <c r="ALW27" s="587"/>
      <c r="ALX27" s="587"/>
      <c r="ALY27" s="587"/>
      <c r="ALZ27" s="587"/>
      <c r="AMA27" s="587"/>
      <c r="AMB27" s="587"/>
      <c r="AMC27" s="587"/>
      <c r="AMD27" s="587"/>
      <c r="AME27" s="587"/>
      <c r="AMF27" s="587"/>
      <c r="AMG27" s="587"/>
      <c r="AMH27" s="587"/>
      <c r="AMI27" s="587"/>
      <c r="AMJ27" s="587"/>
    </row>
    <row r="28" spans="1:1024" ht="103.5" customHeight="1">
      <c r="A28" s="584" t="s">
        <v>1794</v>
      </c>
      <c r="B28" s="590"/>
      <c r="C28" s="598" t="s">
        <v>1795</v>
      </c>
      <c r="D28" s="584">
        <v>220</v>
      </c>
      <c r="E28" s="586">
        <v>1098</v>
      </c>
      <c r="F28" s="586">
        <f t="shared" si="1"/>
        <v>1098</v>
      </c>
      <c r="G28" s="587"/>
      <c r="H28" s="587"/>
      <c r="I28" s="587"/>
      <c r="J28" s="587"/>
      <c r="K28" s="587"/>
      <c r="L28" s="587"/>
      <c r="M28" s="587"/>
      <c r="N28" s="587"/>
      <c r="O28" s="587"/>
      <c r="P28" s="587"/>
      <c r="Q28" s="587"/>
      <c r="R28" s="587"/>
      <c r="S28" s="587"/>
      <c r="T28" s="587"/>
      <c r="U28" s="587"/>
      <c r="V28" s="587"/>
      <c r="W28" s="587"/>
      <c r="X28" s="587"/>
      <c r="Y28" s="587"/>
      <c r="Z28" s="587"/>
      <c r="AA28" s="587"/>
      <c r="AB28" s="587"/>
      <c r="AC28" s="587"/>
      <c r="AD28" s="587"/>
      <c r="AE28" s="587"/>
      <c r="AF28" s="587"/>
      <c r="AG28" s="587"/>
      <c r="AH28" s="587"/>
      <c r="AI28" s="587"/>
      <c r="AJ28" s="587"/>
      <c r="AK28" s="587"/>
      <c r="AL28" s="587"/>
      <c r="AM28" s="587"/>
      <c r="AN28" s="587"/>
      <c r="AO28" s="587"/>
      <c r="AP28" s="587"/>
      <c r="AQ28" s="587"/>
      <c r="AR28" s="587"/>
      <c r="AS28" s="587"/>
      <c r="AT28" s="587"/>
      <c r="AU28" s="587"/>
      <c r="AV28" s="587"/>
      <c r="AW28" s="587"/>
      <c r="AX28" s="587"/>
      <c r="AY28" s="587"/>
      <c r="AZ28" s="587"/>
      <c r="BA28" s="587"/>
      <c r="BB28" s="587"/>
      <c r="BC28" s="587"/>
      <c r="BD28" s="587"/>
      <c r="BE28" s="587"/>
      <c r="BF28" s="587"/>
      <c r="BG28" s="587"/>
      <c r="BH28" s="587"/>
      <c r="BI28" s="587"/>
      <c r="BJ28" s="587"/>
      <c r="BK28" s="587"/>
      <c r="BL28" s="587"/>
      <c r="BM28" s="587"/>
      <c r="BN28" s="587"/>
      <c r="BO28" s="587"/>
      <c r="BP28" s="587"/>
      <c r="BQ28" s="587"/>
      <c r="BR28" s="587"/>
      <c r="BS28" s="587"/>
      <c r="BT28" s="587"/>
      <c r="BU28" s="587"/>
      <c r="BV28" s="587"/>
      <c r="BW28" s="587"/>
      <c r="BX28" s="587"/>
      <c r="BY28" s="587"/>
      <c r="BZ28" s="587"/>
      <c r="CA28" s="587"/>
      <c r="CB28" s="587"/>
      <c r="CC28" s="587"/>
      <c r="CD28" s="587"/>
      <c r="CE28" s="587"/>
      <c r="CF28" s="587"/>
      <c r="CG28" s="587"/>
      <c r="CH28" s="587"/>
      <c r="CI28" s="587"/>
      <c r="CJ28" s="587"/>
      <c r="CK28" s="587"/>
      <c r="CL28" s="587"/>
      <c r="CM28" s="587"/>
      <c r="CN28" s="587"/>
      <c r="CO28" s="587"/>
      <c r="CP28" s="587"/>
      <c r="CQ28" s="587"/>
      <c r="CR28" s="587"/>
      <c r="CS28" s="587"/>
      <c r="CT28" s="587"/>
      <c r="CU28" s="587"/>
      <c r="CV28" s="587"/>
      <c r="CW28" s="587"/>
      <c r="CX28" s="587"/>
      <c r="CY28" s="587"/>
      <c r="CZ28" s="587"/>
      <c r="DA28" s="587"/>
      <c r="DB28" s="587"/>
      <c r="DC28" s="587"/>
      <c r="DD28" s="587"/>
      <c r="DE28" s="587"/>
      <c r="DF28" s="587"/>
      <c r="DG28" s="587"/>
      <c r="DH28" s="587"/>
      <c r="DI28" s="587"/>
      <c r="DJ28" s="587"/>
      <c r="DK28" s="587"/>
      <c r="DL28" s="587"/>
      <c r="DM28" s="587"/>
      <c r="DN28" s="587"/>
      <c r="DO28" s="587"/>
      <c r="DP28" s="587"/>
      <c r="DQ28" s="587"/>
      <c r="DR28" s="587"/>
      <c r="DS28" s="587"/>
      <c r="DT28" s="587"/>
      <c r="DU28" s="587"/>
      <c r="DV28" s="587"/>
      <c r="DW28" s="587"/>
      <c r="DX28" s="587"/>
      <c r="DY28" s="587"/>
      <c r="DZ28" s="587"/>
      <c r="EA28" s="587"/>
      <c r="EB28" s="587"/>
      <c r="EC28" s="587"/>
      <c r="ED28" s="587"/>
      <c r="EE28" s="587"/>
      <c r="EF28" s="587"/>
      <c r="EG28" s="587"/>
      <c r="EH28" s="587"/>
      <c r="EI28" s="587"/>
      <c r="EJ28" s="587"/>
      <c r="EK28" s="587"/>
      <c r="EL28" s="587"/>
      <c r="EM28" s="587"/>
      <c r="EN28" s="587"/>
      <c r="EO28" s="587"/>
      <c r="EP28" s="587"/>
      <c r="EQ28" s="587"/>
      <c r="ER28" s="587"/>
      <c r="ES28" s="587"/>
      <c r="ET28" s="587"/>
      <c r="EU28" s="587"/>
      <c r="EV28" s="587"/>
      <c r="EW28" s="587"/>
      <c r="EX28" s="587"/>
      <c r="EY28" s="587"/>
      <c r="EZ28" s="587"/>
      <c r="FA28" s="587"/>
      <c r="FB28" s="587"/>
      <c r="FC28" s="587"/>
      <c r="FD28" s="587"/>
      <c r="FE28" s="587"/>
      <c r="FF28" s="587"/>
      <c r="FG28" s="587"/>
      <c r="FH28" s="587"/>
      <c r="FI28" s="587"/>
      <c r="FJ28" s="587"/>
      <c r="FK28" s="587"/>
      <c r="FL28" s="587"/>
      <c r="FM28" s="587"/>
      <c r="FN28" s="587"/>
      <c r="FO28" s="587"/>
      <c r="FP28" s="587"/>
      <c r="FQ28" s="587"/>
      <c r="FR28" s="587"/>
      <c r="FS28" s="587"/>
      <c r="FT28" s="587"/>
      <c r="FU28" s="587"/>
      <c r="FV28" s="587"/>
      <c r="FW28" s="587"/>
      <c r="FX28" s="587"/>
      <c r="FY28" s="587"/>
      <c r="FZ28" s="587"/>
      <c r="GA28" s="587"/>
      <c r="GB28" s="587"/>
      <c r="GC28" s="587"/>
      <c r="GD28" s="587"/>
      <c r="GE28" s="587"/>
      <c r="GF28" s="587"/>
      <c r="GG28" s="587"/>
      <c r="GH28" s="587"/>
      <c r="GI28" s="587"/>
      <c r="GJ28" s="587"/>
      <c r="GK28" s="587"/>
      <c r="GL28" s="587"/>
      <c r="GM28" s="587"/>
      <c r="GN28" s="587"/>
      <c r="GO28" s="587"/>
      <c r="GP28" s="587"/>
      <c r="GQ28" s="587"/>
      <c r="GR28" s="587"/>
      <c r="GS28" s="587"/>
      <c r="GT28" s="587"/>
      <c r="GU28" s="587"/>
      <c r="GV28" s="587"/>
      <c r="GW28" s="587"/>
      <c r="GX28" s="587"/>
      <c r="GY28" s="587"/>
      <c r="GZ28" s="587"/>
      <c r="HA28" s="587"/>
      <c r="HB28" s="587"/>
      <c r="HC28" s="587"/>
      <c r="HD28" s="587"/>
      <c r="HE28" s="587"/>
      <c r="HF28" s="587"/>
      <c r="HG28" s="587"/>
      <c r="HH28" s="587"/>
      <c r="HI28" s="587"/>
      <c r="HJ28" s="587"/>
      <c r="HK28" s="587"/>
      <c r="HL28" s="587"/>
      <c r="HM28" s="587"/>
      <c r="HN28" s="587"/>
      <c r="HO28" s="587"/>
      <c r="HP28" s="587"/>
      <c r="HQ28" s="587"/>
      <c r="HR28" s="587"/>
      <c r="HS28" s="587"/>
      <c r="HT28" s="587"/>
      <c r="HU28" s="587"/>
      <c r="HV28" s="587"/>
      <c r="HW28" s="587"/>
      <c r="HX28" s="587"/>
      <c r="HY28" s="587"/>
      <c r="HZ28" s="587"/>
      <c r="IA28" s="587"/>
      <c r="IB28" s="587"/>
      <c r="IC28" s="587"/>
      <c r="ID28" s="587"/>
      <c r="IE28" s="587"/>
      <c r="IF28" s="587"/>
      <c r="IG28" s="587"/>
      <c r="IH28" s="587"/>
      <c r="II28" s="587"/>
      <c r="IJ28" s="587"/>
      <c r="IK28" s="587"/>
      <c r="IL28" s="587"/>
      <c r="IM28" s="587"/>
      <c r="IN28" s="587"/>
      <c r="IO28" s="587"/>
      <c r="IP28" s="587"/>
      <c r="IQ28" s="587"/>
      <c r="IR28" s="587"/>
      <c r="IS28" s="587"/>
      <c r="IT28" s="587"/>
      <c r="IU28" s="587"/>
      <c r="IV28" s="587"/>
      <c r="IW28" s="587"/>
      <c r="IX28" s="587"/>
      <c r="IY28" s="587"/>
      <c r="IZ28" s="587"/>
      <c r="JA28" s="587"/>
      <c r="JB28" s="587"/>
      <c r="JC28" s="587"/>
      <c r="JD28" s="587"/>
      <c r="JE28" s="587"/>
      <c r="JF28" s="587"/>
      <c r="JG28" s="587"/>
      <c r="JH28" s="587"/>
      <c r="JI28" s="587"/>
      <c r="JJ28" s="587"/>
      <c r="JK28" s="587"/>
      <c r="JL28" s="587"/>
      <c r="JM28" s="587"/>
      <c r="JN28" s="587"/>
      <c r="JO28" s="587"/>
      <c r="JP28" s="587"/>
      <c r="JQ28" s="587"/>
      <c r="JR28" s="587"/>
      <c r="JS28" s="587"/>
      <c r="JT28" s="587"/>
      <c r="JU28" s="587"/>
      <c r="JV28" s="587"/>
      <c r="JW28" s="587"/>
      <c r="JX28" s="587"/>
      <c r="JY28" s="587"/>
      <c r="JZ28" s="587"/>
      <c r="KA28" s="587"/>
      <c r="KB28" s="587"/>
      <c r="KC28" s="587"/>
      <c r="KD28" s="587"/>
      <c r="KE28" s="587"/>
      <c r="KF28" s="587"/>
      <c r="KG28" s="587"/>
      <c r="KH28" s="587"/>
      <c r="KI28" s="587"/>
      <c r="KJ28" s="587"/>
      <c r="KK28" s="587"/>
      <c r="KL28" s="587"/>
      <c r="KM28" s="587"/>
      <c r="KN28" s="587"/>
      <c r="KO28" s="587"/>
      <c r="KP28" s="587"/>
      <c r="KQ28" s="587"/>
      <c r="KR28" s="587"/>
      <c r="KS28" s="587"/>
      <c r="KT28" s="587"/>
      <c r="KU28" s="587"/>
      <c r="KV28" s="587"/>
      <c r="KW28" s="587"/>
      <c r="KX28" s="587"/>
      <c r="KY28" s="587"/>
      <c r="KZ28" s="587"/>
      <c r="LA28" s="587"/>
      <c r="LB28" s="587"/>
      <c r="LC28" s="587"/>
      <c r="LD28" s="587"/>
      <c r="LE28" s="587"/>
      <c r="LF28" s="587"/>
      <c r="LG28" s="587"/>
      <c r="LH28" s="587"/>
      <c r="LI28" s="587"/>
      <c r="LJ28" s="587"/>
      <c r="LK28" s="587"/>
      <c r="LL28" s="587"/>
      <c r="LM28" s="587"/>
      <c r="LN28" s="587"/>
      <c r="LO28" s="587"/>
      <c r="LP28" s="587"/>
      <c r="LQ28" s="587"/>
      <c r="LR28" s="587"/>
      <c r="LS28" s="587"/>
      <c r="LT28" s="587"/>
      <c r="LU28" s="587"/>
      <c r="LV28" s="587"/>
      <c r="LW28" s="587"/>
      <c r="LX28" s="587"/>
      <c r="LY28" s="587"/>
      <c r="LZ28" s="587"/>
      <c r="MA28" s="587"/>
      <c r="MB28" s="587"/>
      <c r="MC28" s="587"/>
      <c r="MD28" s="587"/>
      <c r="ME28" s="587"/>
      <c r="MF28" s="587"/>
      <c r="MG28" s="587"/>
      <c r="MH28" s="587"/>
      <c r="MI28" s="587"/>
      <c r="MJ28" s="587"/>
      <c r="MK28" s="587"/>
      <c r="ML28" s="587"/>
      <c r="MM28" s="587"/>
      <c r="MN28" s="587"/>
      <c r="MO28" s="587"/>
      <c r="MP28" s="587"/>
      <c r="MQ28" s="587"/>
      <c r="MR28" s="587"/>
      <c r="MS28" s="587"/>
      <c r="MT28" s="587"/>
      <c r="MU28" s="587"/>
      <c r="MV28" s="587"/>
      <c r="MW28" s="587"/>
      <c r="MX28" s="587"/>
      <c r="MY28" s="587"/>
      <c r="MZ28" s="587"/>
      <c r="NA28" s="587"/>
      <c r="NB28" s="587"/>
      <c r="NC28" s="587"/>
      <c r="ND28" s="587"/>
      <c r="NE28" s="587"/>
      <c r="NF28" s="587"/>
      <c r="NG28" s="587"/>
      <c r="NH28" s="587"/>
      <c r="NI28" s="587"/>
      <c r="NJ28" s="587"/>
      <c r="NK28" s="587"/>
      <c r="NL28" s="587"/>
      <c r="NM28" s="587"/>
      <c r="NN28" s="587"/>
      <c r="NO28" s="587"/>
      <c r="NP28" s="587"/>
      <c r="NQ28" s="587"/>
      <c r="NR28" s="587"/>
      <c r="NS28" s="587"/>
      <c r="NT28" s="587"/>
      <c r="NU28" s="587"/>
      <c r="NV28" s="587"/>
      <c r="NW28" s="587"/>
      <c r="NX28" s="587"/>
      <c r="NY28" s="587"/>
      <c r="NZ28" s="587"/>
      <c r="OA28" s="587"/>
      <c r="OB28" s="587"/>
      <c r="OC28" s="587"/>
      <c r="OD28" s="587"/>
      <c r="OE28" s="587"/>
      <c r="OF28" s="587"/>
      <c r="OG28" s="587"/>
      <c r="OH28" s="587"/>
      <c r="OI28" s="587"/>
      <c r="OJ28" s="587"/>
      <c r="OK28" s="587"/>
      <c r="OL28" s="587"/>
      <c r="OM28" s="587"/>
      <c r="ON28" s="587"/>
      <c r="OO28" s="587"/>
      <c r="OP28" s="587"/>
      <c r="OQ28" s="587"/>
      <c r="OR28" s="587"/>
      <c r="OS28" s="587"/>
      <c r="OT28" s="587"/>
      <c r="OU28" s="587"/>
      <c r="OV28" s="587"/>
      <c r="OW28" s="587"/>
      <c r="OX28" s="587"/>
      <c r="OY28" s="587"/>
      <c r="OZ28" s="587"/>
      <c r="PA28" s="587"/>
      <c r="PB28" s="587"/>
      <c r="PC28" s="587"/>
      <c r="PD28" s="587"/>
      <c r="PE28" s="587"/>
      <c r="PF28" s="587"/>
      <c r="PG28" s="587"/>
      <c r="PH28" s="587"/>
      <c r="PI28" s="587"/>
      <c r="PJ28" s="587"/>
      <c r="PK28" s="587"/>
      <c r="PL28" s="587"/>
      <c r="PM28" s="587"/>
      <c r="PN28" s="587"/>
      <c r="PO28" s="587"/>
      <c r="PP28" s="587"/>
      <c r="PQ28" s="587"/>
      <c r="PR28" s="587"/>
      <c r="PS28" s="587"/>
      <c r="PT28" s="587"/>
      <c r="PU28" s="587"/>
      <c r="PV28" s="587"/>
      <c r="PW28" s="587"/>
      <c r="PX28" s="587"/>
      <c r="PY28" s="587"/>
      <c r="PZ28" s="587"/>
      <c r="QA28" s="587"/>
      <c r="QB28" s="587"/>
      <c r="QC28" s="587"/>
      <c r="QD28" s="587"/>
      <c r="QE28" s="587"/>
      <c r="QF28" s="587"/>
      <c r="QG28" s="587"/>
      <c r="QH28" s="587"/>
      <c r="QI28" s="587"/>
      <c r="QJ28" s="587"/>
      <c r="QK28" s="587"/>
      <c r="QL28" s="587"/>
      <c r="QM28" s="587"/>
      <c r="QN28" s="587"/>
      <c r="QO28" s="587"/>
      <c r="QP28" s="587"/>
      <c r="QQ28" s="587"/>
      <c r="QR28" s="587"/>
      <c r="QS28" s="587"/>
      <c r="QT28" s="587"/>
      <c r="QU28" s="587"/>
      <c r="QV28" s="587"/>
      <c r="QW28" s="587"/>
      <c r="QX28" s="587"/>
      <c r="QY28" s="587"/>
      <c r="QZ28" s="587"/>
      <c r="RA28" s="587"/>
      <c r="RB28" s="587"/>
      <c r="RC28" s="587"/>
      <c r="RD28" s="587"/>
      <c r="RE28" s="587"/>
      <c r="RF28" s="587"/>
      <c r="RG28" s="587"/>
      <c r="RH28" s="587"/>
      <c r="RI28" s="587"/>
      <c r="RJ28" s="587"/>
      <c r="RK28" s="587"/>
      <c r="RL28" s="587"/>
      <c r="RM28" s="587"/>
      <c r="RN28" s="587"/>
      <c r="RO28" s="587"/>
      <c r="RP28" s="587"/>
      <c r="RQ28" s="587"/>
      <c r="RR28" s="587"/>
      <c r="RS28" s="587"/>
      <c r="RT28" s="587"/>
      <c r="RU28" s="587"/>
      <c r="RV28" s="587"/>
      <c r="RW28" s="587"/>
      <c r="RX28" s="587"/>
      <c r="RY28" s="587"/>
      <c r="RZ28" s="587"/>
      <c r="SA28" s="587"/>
      <c r="SB28" s="587"/>
      <c r="SC28" s="587"/>
      <c r="SD28" s="587"/>
      <c r="SE28" s="587"/>
      <c r="SF28" s="587"/>
      <c r="SG28" s="587"/>
      <c r="SH28" s="587"/>
      <c r="SI28" s="587"/>
      <c r="SJ28" s="587"/>
      <c r="SK28" s="587"/>
      <c r="SL28" s="587"/>
      <c r="SM28" s="587"/>
      <c r="SN28" s="587"/>
      <c r="SO28" s="587"/>
      <c r="SP28" s="587"/>
      <c r="SQ28" s="587"/>
      <c r="SR28" s="587"/>
      <c r="SS28" s="587"/>
      <c r="ST28" s="587"/>
      <c r="SU28" s="587"/>
      <c r="SV28" s="587"/>
      <c r="SW28" s="587"/>
      <c r="SX28" s="587"/>
      <c r="SY28" s="587"/>
      <c r="SZ28" s="587"/>
      <c r="TA28" s="587"/>
      <c r="TB28" s="587"/>
      <c r="TC28" s="587"/>
      <c r="TD28" s="587"/>
      <c r="TE28" s="587"/>
      <c r="TF28" s="587"/>
      <c r="TG28" s="587"/>
      <c r="TH28" s="587"/>
      <c r="TI28" s="587"/>
      <c r="TJ28" s="587"/>
      <c r="TK28" s="587"/>
      <c r="TL28" s="587"/>
      <c r="TM28" s="587"/>
      <c r="TN28" s="587"/>
      <c r="TO28" s="587"/>
      <c r="TP28" s="587"/>
      <c r="TQ28" s="587"/>
      <c r="TR28" s="587"/>
      <c r="TS28" s="587"/>
      <c r="TT28" s="587"/>
      <c r="TU28" s="587"/>
      <c r="TV28" s="587"/>
      <c r="TW28" s="587"/>
      <c r="TX28" s="587"/>
      <c r="TY28" s="587"/>
      <c r="TZ28" s="587"/>
      <c r="UA28" s="587"/>
      <c r="UB28" s="587"/>
      <c r="UC28" s="587"/>
      <c r="UD28" s="587"/>
      <c r="UE28" s="587"/>
      <c r="UF28" s="587"/>
      <c r="UG28" s="587"/>
      <c r="UH28" s="587"/>
      <c r="UI28" s="587"/>
      <c r="UJ28" s="587"/>
      <c r="UK28" s="587"/>
      <c r="UL28" s="587"/>
      <c r="UM28" s="587"/>
      <c r="UN28" s="587"/>
      <c r="UO28" s="587"/>
      <c r="UP28" s="587"/>
      <c r="UQ28" s="587"/>
      <c r="UR28" s="587"/>
      <c r="US28" s="587"/>
      <c r="UT28" s="587"/>
      <c r="UU28" s="587"/>
      <c r="UV28" s="587"/>
      <c r="UW28" s="587"/>
      <c r="UX28" s="587"/>
      <c r="UY28" s="587"/>
      <c r="UZ28" s="587"/>
      <c r="VA28" s="587"/>
      <c r="VB28" s="587"/>
      <c r="VC28" s="587"/>
      <c r="VD28" s="587"/>
      <c r="VE28" s="587"/>
      <c r="VF28" s="587"/>
      <c r="VG28" s="587"/>
      <c r="VH28" s="587"/>
      <c r="VI28" s="587"/>
      <c r="VJ28" s="587"/>
      <c r="VK28" s="587"/>
      <c r="VL28" s="587"/>
      <c r="VM28" s="587"/>
      <c r="VN28" s="587"/>
      <c r="VO28" s="587"/>
      <c r="VP28" s="587"/>
      <c r="VQ28" s="587"/>
      <c r="VR28" s="587"/>
      <c r="VS28" s="587"/>
      <c r="VT28" s="587"/>
      <c r="VU28" s="587"/>
      <c r="VV28" s="587"/>
      <c r="VW28" s="587"/>
      <c r="VX28" s="587"/>
      <c r="VY28" s="587"/>
      <c r="VZ28" s="587"/>
      <c r="WA28" s="587"/>
      <c r="WB28" s="587"/>
      <c r="WC28" s="587"/>
      <c r="WD28" s="587"/>
      <c r="WE28" s="587"/>
      <c r="WF28" s="587"/>
      <c r="WG28" s="587"/>
      <c r="WH28" s="587"/>
      <c r="WI28" s="587"/>
      <c r="WJ28" s="587"/>
      <c r="WK28" s="587"/>
      <c r="WL28" s="587"/>
      <c r="WM28" s="587"/>
      <c r="WN28" s="587"/>
      <c r="WO28" s="587"/>
      <c r="WP28" s="587"/>
      <c r="WQ28" s="587"/>
      <c r="WR28" s="587"/>
      <c r="WS28" s="587"/>
      <c r="WT28" s="587"/>
      <c r="WU28" s="587"/>
      <c r="WV28" s="587"/>
      <c r="WW28" s="587"/>
      <c r="WX28" s="587"/>
      <c r="WY28" s="587"/>
      <c r="WZ28" s="587"/>
      <c r="XA28" s="587"/>
      <c r="XB28" s="587"/>
      <c r="XC28" s="587"/>
      <c r="XD28" s="587"/>
      <c r="XE28" s="587"/>
      <c r="XF28" s="587"/>
      <c r="XG28" s="587"/>
      <c r="XH28" s="587"/>
      <c r="XI28" s="587"/>
      <c r="XJ28" s="587"/>
      <c r="XK28" s="587"/>
      <c r="XL28" s="587"/>
      <c r="XM28" s="587"/>
      <c r="XN28" s="587"/>
      <c r="XO28" s="587"/>
      <c r="XP28" s="587"/>
      <c r="XQ28" s="587"/>
      <c r="XR28" s="587"/>
      <c r="XS28" s="587"/>
      <c r="XT28" s="587"/>
      <c r="XU28" s="587"/>
      <c r="XV28" s="587"/>
      <c r="XW28" s="587"/>
      <c r="XX28" s="587"/>
      <c r="XY28" s="587"/>
      <c r="XZ28" s="587"/>
      <c r="YA28" s="587"/>
      <c r="YB28" s="587"/>
      <c r="YC28" s="587"/>
      <c r="YD28" s="587"/>
      <c r="YE28" s="587"/>
      <c r="YF28" s="587"/>
      <c r="YG28" s="587"/>
      <c r="YH28" s="587"/>
      <c r="YI28" s="587"/>
      <c r="YJ28" s="587"/>
      <c r="YK28" s="587"/>
      <c r="YL28" s="587"/>
      <c r="YM28" s="587"/>
      <c r="YN28" s="587"/>
      <c r="YO28" s="587"/>
      <c r="YP28" s="587"/>
      <c r="YQ28" s="587"/>
      <c r="YR28" s="587"/>
      <c r="YS28" s="587"/>
      <c r="YT28" s="587"/>
      <c r="YU28" s="587"/>
      <c r="YV28" s="587"/>
      <c r="YW28" s="587"/>
      <c r="YX28" s="587"/>
      <c r="YY28" s="587"/>
      <c r="YZ28" s="587"/>
      <c r="ZA28" s="587"/>
      <c r="ZB28" s="587"/>
      <c r="ZC28" s="587"/>
      <c r="ZD28" s="587"/>
      <c r="ZE28" s="587"/>
      <c r="ZF28" s="587"/>
      <c r="ZG28" s="587"/>
      <c r="ZH28" s="587"/>
      <c r="ZI28" s="587"/>
      <c r="ZJ28" s="587"/>
      <c r="ZK28" s="587"/>
      <c r="ZL28" s="587"/>
      <c r="ZM28" s="587"/>
      <c r="ZN28" s="587"/>
      <c r="ZO28" s="587"/>
      <c r="ZP28" s="587"/>
      <c r="ZQ28" s="587"/>
      <c r="ZR28" s="587"/>
      <c r="ZS28" s="587"/>
      <c r="ZT28" s="587"/>
      <c r="ZU28" s="587"/>
      <c r="ZV28" s="587"/>
      <c r="ZW28" s="587"/>
      <c r="ZX28" s="587"/>
      <c r="ZY28" s="587"/>
      <c r="ZZ28" s="587"/>
      <c r="AAA28" s="587"/>
      <c r="AAB28" s="587"/>
      <c r="AAC28" s="587"/>
      <c r="AAD28" s="587"/>
      <c r="AAE28" s="587"/>
      <c r="AAF28" s="587"/>
      <c r="AAG28" s="587"/>
      <c r="AAH28" s="587"/>
      <c r="AAI28" s="587"/>
      <c r="AAJ28" s="587"/>
      <c r="AAK28" s="587"/>
      <c r="AAL28" s="587"/>
      <c r="AAM28" s="587"/>
      <c r="AAN28" s="587"/>
      <c r="AAO28" s="587"/>
      <c r="AAP28" s="587"/>
      <c r="AAQ28" s="587"/>
      <c r="AAR28" s="587"/>
      <c r="AAS28" s="587"/>
      <c r="AAT28" s="587"/>
      <c r="AAU28" s="587"/>
      <c r="AAV28" s="587"/>
      <c r="AAW28" s="587"/>
      <c r="AAX28" s="587"/>
      <c r="AAY28" s="587"/>
      <c r="AAZ28" s="587"/>
      <c r="ABA28" s="587"/>
      <c r="ABB28" s="587"/>
      <c r="ABC28" s="587"/>
      <c r="ABD28" s="587"/>
      <c r="ABE28" s="587"/>
      <c r="ABF28" s="587"/>
      <c r="ABG28" s="587"/>
      <c r="ABH28" s="587"/>
      <c r="ABI28" s="587"/>
      <c r="ABJ28" s="587"/>
      <c r="ABK28" s="587"/>
      <c r="ABL28" s="587"/>
      <c r="ABM28" s="587"/>
      <c r="ABN28" s="587"/>
      <c r="ABO28" s="587"/>
      <c r="ABP28" s="587"/>
      <c r="ABQ28" s="587"/>
      <c r="ABR28" s="587"/>
      <c r="ABS28" s="587"/>
      <c r="ABT28" s="587"/>
      <c r="ABU28" s="587"/>
      <c r="ABV28" s="587"/>
      <c r="ABW28" s="587"/>
      <c r="ABX28" s="587"/>
      <c r="ABY28" s="587"/>
      <c r="ABZ28" s="587"/>
      <c r="ACA28" s="587"/>
      <c r="ACB28" s="587"/>
      <c r="ACC28" s="587"/>
      <c r="ACD28" s="587"/>
      <c r="ACE28" s="587"/>
      <c r="ACF28" s="587"/>
      <c r="ACG28" s="587"/>
      <c r="ACH28" s="587"/>
      <c r="ACI28" s="587"/>
      <c r="ACJ28" s="587"/>
      <c r="ACK28" s="587"/>
      <c r="ACL28" s="587"/>
      <c r="ACM28" s="587"/>
      <c r="ACN28" s="587"/>
      <c r="ACO28" s="587"/>
      <c r="ACP28" s="587"/>
      <c r="ACQ28" s="587"/>
      <c r="ACR28" s="587"/>
      <c r="ACS28" s="587"/>
      <c r="ACT28" s="587"/>
      <c r="ACU28" s="587"/>
      <c r="ACV28" s="587"/>
      <c r="ACW28" s="587"/>
      <c r="ACX28" s="587"/>
      <c r="ACY28" s="587"/>
      <c r="ACZ28" s="587"/>
      <c r="ADA28" s="587"/>
      <c r="ADB28" s="587"/>
      <c r="ADC28" s="587"/>
      <c r="ADD28" s="587"/>
      <c r="ADE28" s="587"/>
      <c r="ADF28" s="587"/>
      <c r="ADG28" s="587"/>
      <c r="ADH28" s="587"/>
      <c r="ADI28" s="587"/>
      <c r="ADJ28" s="587"/>
      <c r="ADK28" s="587"/>
      <c r="ADL28" s="587"/>
      <c r="ADM28" s="587"/>
      <c r="ADN28" s="587"/>
      <c r="ADO28" s="587"/>
      <c r="ADP28" s="587"/>
      <c r="ADQ28" s="587"/>
      <c r="ADR28" s="587"/>
      <c r="ADS28" s="587"/>
      <c r="ADT28" s="587"/>
      <c r="ADU28" s="587"/>
      <c r="ADV28" s="587"/>
      <c r="ADW28" s="587"/>
      <c r="ADX28" s="587"/>
      <c r="ADY28" s="587"/>
      <c r="ADZ28" s="587"/>
      <c r="AEA28" s="587"/>
      <c r="AEB28" s="587"/>
      <c r="AEC28" s="587"/>
      <c r="AED28" s="587"/>
      <c r="AEE28" s="587"/>
      <c r="AEF28" s="587"/>
      <c r="AEG28" s="587"/>
      <c r="AEH28" s="587"/>
      <c r="AEI28" s="587"/>
      <c r="AEJ28" s="587"/>
      <c r="AEK28" s="587"/>
      <c r="AEL28" s="587"/>
      <c r="AEM28" s="587"/>
      <c r="AEN28" s="587"/>
      <c r="AEO28" s="587"/>
      <c r="AEP28" s="587"/>
      <c r="AEQ28" s="587"/>
      <c r="AER28" s="587"/>
      <c r="AES28" s="587"/>
      <c r="AET28" s="587"/>
      <c r="AEU28" s="587"/>
      <c r="AEV28" s="587"/>
      <c r="AEW28" s="587"/>
      <c r="AEX28" s="587"/>
      <c r="AEY28" s="587"/>
      <c r="AEZ28" s="587"/>
      <c r="AFA28" s="587"/>
      <c r="AFB28" s="587"/>
      <c r="AFC28" s="587"/>
      <c r="AFD28" s="587"/>
      <c r="AFE28" s="587"/>
      <c r="AFF28" s="587"/>
      <c r="AFG28" s="587"/>
      <c r="AFH28" s="587"/>
      <c r="AFI28" s="587"/>
      <c r="AFJ28" s="587"/>
      <c r="AFK28" s="587"/>
      <c r="AFL28" s="587"/>
      <c r="AFM28" s="587"/>
      <c r="AFN28" s="587"/>
      <c r="AFO28" s="587"/>
      <c r="AFP28" s="587"/>
      <c r="AFQ28" s="587"/>
      <c r="AFR28" s="587"/>
      <c r="AFS28" s="587"/>
      <c r="AFT28" s="587"/>
      <c r="AFU28" s="587"/>
      <c r="AFV28" s="587"/>
      <c r="AFW28" s="587"/>
      <c r="AFX28" s="587"/>
      <c r="AFY28" s="587"/>
      <c r="AFZ28" s="587"/>
      <c r="AGA28" s="587"/>
      <c r="AGB28" s="587"/>
      <c r="AGC28" s="587"/>
      <c r="AGD28" s="587"/>
      <c r="AGE28" s="587"/>
      <c r="AGF28" s="587"/>
      <c r="AGG28" s="587"/>
      <c r="AGH28" s="587"/>
      <c r="AGI28" s="587"/>
      <c r="AGJ28" s="587"/>
      <c r="AGK28" s="587"/>
      <c r="AGL28" s="587"/>
      <c r="AGM28" s="587"/>
      <c r="AGN28" s="587"/>
      <c r="AGO28" s="587"/>
      <c r="AGP28" s="587"/>
      <c r="AGQ28" s="587"/>
      <c r="AGR28" s="587"/>
      <c r="AGS28" s="587"/>
      <c r="AGT28" s="587"/>
      <c r="AGU28" s="587"/>
      <c r="AGV28" s="587"/>
      <c r="AGW28" s="587"/>
      <c r="AGX28" s="587"/>
      <c r="AGY28" s="587"/>
      <c r="AGZ28" s="587"/>
      <c r="AHA28" s="587"/>
      <c r="AHB28" s="587"/>
      <c r="AHC28" s="587"/>
      <c r="AHD28" s="587"/>
      <c r="AHE28" s="587"/>
      <c r="AHF28" s="587"/>
      <c r="AHG28" s="587"/>
      <c r="AHH28" s="587"/>
      <c r="AHI28" s="587"/>
      <c r="AHJ28" s="587"/>
      <c r="AHK28" s="587"/>
      <c r="AHL28" s="587"/>
      <c r="AHM28" s="587"/>
      <c r="AHN28" s="587"/>
      <c r="AHO28" s="587"/>
      <c r="AHP28" s="587"/>
      <c r="AHQ28" s="587"/>
      <c r="AHR28" s="587"/>
      <c r="AHS28" s="587"/>
      <c r="AHT28" s="587"/>
      <c r="AHU28" s="587"/>
      <c r="AHV28" s="587"/>
      <c r="AHW28" s="587"/>
      <c r="AHX28" s="587"/>
      <c r="AHY28" s="587"/>
      <c r="AHZ28" s="587"/>
      <c r="AIA28" s="587"/>
      <c r="AIB28" s="587"/>
      <c r="AIC28" s="587"/>
      <c r="AID28" s="587"/>
      <c r="AIE28" s="587"/>
      <c r="AIF28" s="587"/>
      <c r="AIG28" s="587"/>
      <c r="AIH28" s="587"/>
      <c r="AII28" s="587"/>
      <c r="AIJ28" s="587"/>
      <c r="AIK28" s="587"/>
      <c r="AIL28" s="587"/>
      <c r="AIM28" s="587"/>
      <c r="AIN28" s="587"/>
      <c r="AIO28" s="587"/>
      <c r="AIP28" s="587"/>
      <c r="AIQ28" s="587"/>
      <c r="AIR28" s="587"/>
      <c r="AIS28" s="587"/>
      <c r="AIT28" s="587"/>
      <c r="AIU28" s="587"/>
      <c r="AIV28" s="587"/>
      <c r="AIW28" s="587"/>
      <c r="AIX28" s="587"/>
      <c r="AIY28" s="587"/>
      <c r="AIZ28" s="587"/>
      <c r="AJA28" s="587"/>
      <c r="AJB28" s="587"/>
      <c r="AJC28" s="587"/>
      <c r="AJD28" s="587"/>
      <c r="AJE28" s="587"/>
      <c r="AJF28" s="587"/>
      <c r="AJG28" s="587"/>
      <c r="AJH28" s="587"/>
      <c r="AJI28" s="587"/>
      <c r="AJJ28" s="587"/>
      <c r="AJK28" s="587"/>
      <c r="AJL28" s="587"/>
      <c r="AJM28" s="587"/>
      <c r="AJN28" s="587"/>
      <c r="AJO28" s="587"/>
      <c r="AJP28" s="587"/>
      <c r="AJQ28" s="587"/>
      <c r="AJR28" s="587"/>
      <c r="AJS28" s="587"/>
      <c r="AJT28" s="587"/>
      <c r="AJU28" s="587"/>
      <c r="AJV28" s="587"/>
      <c r="AJW28" s="587"/>
      <c r="AJX28" s="587"/>
      <c r="AJY28" s="587"/>
      <c r="AJZ28" s="587"/>
      <c r="AKA28" s="587"/>
      <c r="AKB28" s="587"/>
      <c r="AKC28" s="587"/>
      <c r="AKD28" s="587"/>
      <c r="AKE28" s="587"/>
      <c r="AKF28" s="587"/>
      <c r="AKG28" s="587"/>
      <c r="AKH28" s="587"/>
      <c r="AKI28" s="587"/>
      <c r="AKJ28" s="587"/>
      <c r="AKK28" s="587"/>
      <c r="AKL28" s="587"/>
      <c r="AKM28" s="587"/>
      <c r="AKN28" s="587"/>
      <c r="AKO28" s="587"/>
      <c r="AKP28" s="587"/>
      <c r="AKQ28" s="587"/>
      <c r="AKR28" s="587"/>
      <c r="AKS28" s="587"/>
      <c r="AKT28" s="587"/>
      <c r="AKU28" s="587"/>
      <c r="AKV28" s="587"/>
      <c r="AKW28" s="587"/>
      <c r="AKX28" s="587"/>
      <c r="AKY28" s="587"/>
      <c r="AKZ28" s="587"/>
      <c r="ALA28" s="587"/>
      <c r="ALB28" s="587"/>
      <c r="ALC28" s="587"/>
      <c r="ALD28" s="587"/>
      <c r="ALE28" s="587"/>
      <c r="ALF28" s="587"/>
      <c r="ALG28" s="587"/>
      <c r="ALH28" s="587"/>
      <c r="ALI28" s="587"/>
      <c r="ALJ28" s="587"/>
      <c r="ALK28" s="587"/>
      <c r="ALL28" s="587"/>
      <c r="ALM28" s="587"/>
      <c r="ALN28" s="587"/>
      <c r="ALO28" s="587"/>
      <c r="ALP28" s="587"/>
      <c r="ALQ28" s="587"/>
      <c r="ALR28" s="587"/>
      <c r="ALS28" s="587"/>
      <c r="ALT28" s="587"/>
      <c r="ALU28" s="587"/>
      <c r="ALV28" s="587"/>
      <c r="ALW28" s="587"/>
      <c r="ALX28" s="587"/>
      <c r="ALY28" s="587"/>
      <c r="ALZ28" s="587"/>
      <c r="AMA28" s="587"/>
      <c r="AMB28" s="587"/>
      <c r="AMC28" s="587"/>
      <c r="AMD28" s="587"/>
      <c r="AME28" s="587"/>
      <c r="AMF28" s="587"/>
      <c r="AMG28" s="587"/>
      <c r="AMH28" s="587"/>
      <c r="AMI28" s="587"/>
      <c r="AMJ28" s="587"/>
    </row>
    <row r="29" spans="1:1024" ht="27" customHeight="1">
      <c r="A29" s="1374" t="s">
        <v>4365</v>
      </c>
      <c r="B29" s="1372"/>
      <c r="C29" s="1372"/>
      <c r="D29" s="1372"/>
      <c r="E29" s="1372"/>
      <c r="F29" s="1372"/>
    </row>
    <row r="30" spans="1:1024" ht="114.95" customHeight="1">
      <c r="A30" s="593" t="s">
        <v>4366</v>
      </c>
      <c r="B30" s="599"/>
      <c r="C30" s="597" t="s">
        <v>4367</v>
      </c>
      <c r="D30" s="593">
        <v>380</v>
      </c>
      <c r="E30" s="594">
        <v>4224</v>
      </c>
      <c r="F30" s="594">
        <v>4224</v>
      </c>
    </row>
    <row r="31" spans="1:1024" ht="108.2" customHeight="1">
      <c r="A31" s="593" t="s">
        <v>4368</v>
      </c>
      <c r="B31" s="599"/>
      <c r="C31" s="597" t="s">
        <v>4369</v>
      </c>
      <c r="D31" s="593">
        <v>380</v>
      </c>
      <c r="E31" s="594">
        <v>5865</v>
      </c>
      <c r="F31" s="594">
        <v>5865</v>
      </c>
    </row>
  </sheetData>
  <mergeCells count="9">
    <mergeCell ref="C21:D21"/>
    <mergeCell ref="A22:F22"/>
    <mergeCell ref="A29:F29"/>
    <mergeCell ref="G1:H1"/>
    <mergeCell ref="A16:F16"/>
    <mergeCell ref="C17:D17"/>
    <mergeCell ref="C18:D18"/>
    <mergeCell ref="C19:D19"/>
    <mergeCell ref="C20:D20"/>
  </mergeCells>
  <hyperlinks>
    <hyperlink ref="G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40"/>
  <sheetViews>
    <sheetView topLeftCell="A6" zoomScaleNormal="100" workbookViewId="0">
      <selection activeCell="H1" sqref="H1"/>
    </sheetView>
  </sheetViews>
  <sheetFormatPr defaultColWidth="9.140625" defaultRowHeight="15"/>
  <cols>
    <col min="1" max="1" width="27.42578125" style="738" customWidth="1"/>
    <col min="2" max="2" width="33.85546875" style="738" customWidth="1"/>
    <col min="3" max="3" width="73.7109375" style="738" customWidth="1"/>
    <col min="4" max="4" width="16.5703125" style="738" customWidth="1"/>
    <col min="5" max="5" width="21.42578125" style="738" customWidth="1"/>
    <col min="6" max="6" width="18" style="738" customWidth="1"/>
    <col min="7" max="7" width="9.140625" style="738"/>
    <col min="8" max="8" width="14.5703125" style="738" customWidth="1"/>
    <col min="9" max="1024" width="9.140625" style="738"/>
    <col min="1025" max="16384" width="9.140625" style="703"/>
  </cols>
  <sheetData>
    <row r="1" spans="1:8" ht="60">
      <c r="A1" s="920" t="s">
        <v>89</v>
      </c>
      <c r="B1" s="920" t="s">
        <v>67</v>
      </c>
      <c r="C1" s="920" t="s">
        <v>69</v>
      </c>
      <c r="D1" s="920" t="s">
        <v>297</v>
      </c>
      <c r="E1" s="920" t="s">
        <v>298</v>
      </c>
      <c r="F1" s="920" t="s">
        <v>66</v>
      </c>
      <c r="G1" s="921">
        <v>0</v>
      </c>
      <c r="H1" s="922" t="s">
        <v>65</v>
      </c>
    </row>
    <row r="2" spans="1:8" s="753" customFormat="1" ht="114">
      <c r="A2" s="923" t="s">
        <v>299</v>
      </c>
      <c r="B2" s="924"/>
      <c r="C2" s="925" t="s">
        <v>300</v>
      </c>
      <c r="D2" s="924">
        <v>331</v>
      </c>
      <c r="E2" s="924">
        <f t="shared" ref="E2:E7" si="0">D2*(1-$G$1)</f>
        <v>331</v>
      </c>
      <c r="F2" s="926"/>
      <c r="G2" s="926"/>
    </row>
    <row r="3" spans="1:8" s="753" customFormat="1" ht="128.25">
      <c r="A3" s="923" t="s">
        <v>301</v>
      </c>
      <c r="B3" s="924"/>
      <c r="C3" s="925" t="s">
        <v>302</v>
      </c>
      <c r="D3" s="924">
        <v>479</v>
      </c>
      <c r="E3" s="924">
        <f t="shared" si="0"/>
        <v>479</v>
      </c>
      <c r="F3" s="926"/>
      <c r="G3" s="926"/>
    </row>
    <row r="4" spans="1:8" s="753" customFormat="1" ht="156.75">
      <c r="A4" s="923" t="s">
        <v>303</v>
      </c>
      <c r="B4" s="924"/>
      <c r="C4" s="927" t="s">
        <v>304</v>
      </c>
      <c r="D4" s="924">
        <v>1327</v>
      </c>
      <c r="E4" s="924">
        <f t="shared" si="0"/>
        <v>1327</v>
      </c>
      <c r="F4" s="926"/>
      <c r="G4" s="926"/>
    </row>
    <row r="5" spans="1:8" s="753" customFormat="1" ht="184.5" customHeight="1">
      <c r="A5" s="923" t="s">
        <v>305</v>
      </c>
      <c r="B5" s="924"/>
      <c r="C5" s="925" t="s">
        <v>306</v>
      </c>
      <c r="D5" s="924">
        <v>1549</v>
      </c>
      <c r="E5" s="924">
        <f t="shared" si="0"/>
        <v>1549</v>
      </c>
      <c r="F5" s="926"/>
      <c r="G5" s="926"/>
    </row>
    <row r="6" spans="1:8" s="753" customFormat="1" ht="156.75">
      <c r="A6" s="923" t="s">
        <v>307</v>
      </c>
      <c r="B6" s="924"/>
      <c r="C6" s="925" t="s">
        <v>308</v>
      </c>
      <c r="D6" s="924">
        <v>2011</v>
      </c>
      <c r="E6" s="924">
        <f t="shared" si="0"/>
        <v>2011</v>
      </c>
      <c r="F6" s="926"/>
      <c r="G6" s="926"/>
    </row>
    <row r="7" spans="1:8" s="753" customFormat="1" ht="156.75">
      <c r="A7" s="924" t="s">
        <v>309</v>
      </c>
      <c r="B7" s="924"/>
      <c r="C7" s="925" t="s">
        <v>310</v>
      </c>
      <c r="D7" s="924">
        <v>2244</v>
      </c>
      <c r="E7" s="924">
        <f t="shared" si="0"/>
        <v>2244</v>
      </c>
      <c r="F7" s="926"/>
      <c r="G7" s="926"/>
    </row>
    <row r="8" spans="1:8">
      <c r="A8" s="928"/>
      <c r="B8" s="928"/>
      <c r="C8" s="928"/>
      <c r="D8" s="928"/>
      <c r="E8" s="928"/>
      <c r="F8" s="929"/>
      <c r="G8" s="929"/>
    </row>
    <row r="9" spans="1:8">
      <c r="A9" s="928"/>
      <c r="B9" s="928"/>
      <c r="C9" s="928"/>
      <c r="D9" s="928"/>
      <c r="E9" s="928"/>
      <c r="F9" s="929"/>
      <c r="G9" s="929"/>
    </row>
    <row r="10" spans="1:8">
      <c r="A10" s="928"/>
      <c r="B10" s="928"/>
      <c r="C10" s="928"/>
      <c r="D10" s="928"/>
      <c r="E10" s="928"/>
      <c r="F10" s="929"/>
      <c r="G10" s="929"/>
    </row>
    <row r="11" spans="1:8">
      <c r="A11" s="928"/>
      <c r="B11" s="928"/>
      <c r="C11" s="928"/>
      <c r="D11" s="928"/>
      <c r="E11" s="928"/>
      <c r="F11" s="929"/>
      <c r="G11" s="929"/>
    </row>
    <row r="12" spans="1:8">
      <c r="A12" s="928"/>
      <c r="B12" s="928"/>
      <c r="C12" s="928"/>
      <c r="D12" s="928"/>
      <c r="E12" s="928"/>
      <c r="F12" s="929"/>
      <c r="G12" s="929"/>
    </row>
    <row r="13" spans="1:8">
      <c r="A13" s="928"/>
      <c r="B13" s="928"/>
      <c r="C13" s="928"/>
      <c r="D13" s="928"/>
      <c r="E13" s="928"/>
      <c r="F13" s="929"/>
      <c r="G13" s="929"/>
    </row>
    <row r="14" spans="1:8">
      <c r="A14" s="928"/>
      <c r="B14" s="928"/>
      <c r="C14" s="928"/>
      <c r="D14" s="928"/>
      <c r="E14" s="928"/>
      <c r="F14" s="929"/>
      <c r="G14" s="929"/>
    </row>
    <row r="15" spans="1:8">
      <c r="A15" s="928"/>
      <c r="B15" s="928"/>
      <c r="C15" s="928"/>
      <c r="D15" s="928"/>
      <c r="E15" s="928"/>
      <c r="F15" s="929"/>
      <c r="G15" s="929"/>
    </row>
    <row r="16" spans="1:8">
      <c r="A16" s="928"/>
      <c r="B16" s="928"/>
      <c r="C16" s="928"/>
      <c r="D16" s="928"/>
      <c r="E16" s="928"/>
      <c r="F16" s="929"/>
      <c r="G16" s="929"/>
    </row>
    <row r="17" spans="1:7">
      <c r="A17" s="928"/>
      <c r="B17" s="928"/>
      <c r="C17" s="928"/>
      <c r="D17" s="928"/>
      <c r="E17" s="928"/>
      <c r="F17" s="929"/>
      <c r="G17" s="929"/>
    </row>
    <row r="18" spans="1:7">
      <c r="A18" s="928"/>
      <c r="B18" s="928"/>
      <c r="C18" s="928"/>
      <c r="D18" s="928"/>
      <c r="E18" s="928"/>
      <c r="F18" s="929"/>
      <c r="G18" s="929"/>
    </row>
    <row r="19" spans="1:7">
      <c r="A19" s="928"/>
      <c r="B19" s="928"/>
      <c r="C19" s="928"/>
      <c r="D19" s="928"/>
      <c r="E19" s="928"/>
      <c r="F19" s="929"/>
      <c r="G19" s="929"/>
    </row>
    <row r="20" spans="1:7">
      <c r="A20" s="928"/>
      <c r="B20" s="928"/>
      <c r="C20" s="928"/>
      <c r="D20" s="928"/>
      <c r="E20" s="928"/>
      <c r="F20" s="929"/>
      <c r="G20" s="929"/>
    </row>
    <row r="21" spans="1:7">
      <c r="A21" s="928"/>
      <c r="B21" s="928"/>
      <c r="C21" s="928"/>
      <c r="D21" s="928"/>
      <c r="E21" s="928"/>
      <c r="F21" s="929"/>
      <c r="G21" s="929"/>
    </row>
    <row r="22" spans="1:7">
      <c r="A22" s="928"/>
      <c r="B22" s="928"/>
      <c r="C22" s="928"/>
      <c r="D22" s="928"/>
      <c r="E22" s="928"/>
      <c r="F22" s="929"/>
      <c r="G22" s="929"/>
    </row>
    <row r="23" spans="1:7">
      <c r="A23" s="928"/>
      <c r="B23" s="928"/>
      <c r="C23" s="928"/>
      <c r="D23" s="928"/>
      <c r="E23" s="928"/>
      <c r="F23" s="929"/>
      <c r="G23" s="929"/>
    </row>
    <row r="24" spans="1:7">
      <c r="A24" s="928"/>
      <c r="B24" s="928"/>
      <c r="C24" s="928"/>
      <c r="D24" s="928"/>
      <c r="E24" s="928"/>
      <c r="F24" s="929"/>
      <c r="G24" s="929"/>
    </row>
    <row r="25" spans="1:7">
      <c r="A25" s="928"/>
      <c r="B25" s="928"/>
      <c r="C25" s="928"/>
      <c r="D25" s="928"/>
      <c r="E25" s="928"/>
      <c r="F25" s="929"/>
      <c r="G25" s="929"/>
    </row>
    <row r="26" spans="1:7">
      <c r="A26" s="928"/>
      <c r="B26" s="928"/>
      <c r="C26" s="928"/>
      <c r="D26" s="928"/>
      <c r="E26" s="928"/>
      <c r="F26" s="929"/>
      <c r="G26" s="929"/>
    </row>
    <row r="27" spans="1:7">
      <c r="A27" s="928"/>
      <c r="B27" s="928"/>
      <c r="C27" s="928"/>
      <c r="D27" s="928"/>
      <c r="E27" s="928"/>
      <c r="F27" s="929"/>
      <c r="G27" s="929"/>
    </row>
    <row r="28" spans="1:7">
      <c r="A28" s="928"/>
      <c r="B28" s="928"/>
      <c r="C28" s="928"/>
      <c r="D28" s="928"/>
      <c r="E28" s="928"/>
      <c r="F28" s="929"/>
      <c r="G28" s="929"/>
    </row>
    <row r="29" spans="1:7">
      <c r="A29" s="928"/>
      <c r="B29" s="928"/>
      <c r="C29" s="928"/>
      <c r="D29" s="928"/>
      <c r="E29" s="928"/>
      <c r="F29" s="929"/>
      <c r="G29" s="929"/>
    </row>
    <row r="30" spans="1:7">
      <c r="A30" s="928"/>
      <c r="B30" s="928"/>
      <c r="C30" s="928"/>
      <c r="D30" s="928"/>
      <c r="E30" s="928"/>
      <c r="F30" s="929"/>
      <c r="G30" s="929"/>
    </row>
    <row r="31" spans="1:7">
      <c r="A31" s="930"/>
      <c r="B31" s="930"/>
      <c r="C31" s="930"/>
      <c r="D31" s="930"/>
      <c r="E31" s="930"/>
    </row>
    <row r="32" spans="1:7">
      <c r="A32" s="930"/>
      <c r="B32" s="930"/>
      <c r="C32" s="930"/>
      <c r="D32" s="930"/>
      <c r="E32" s="930"/>
    </row>
    <row r="33" spans="1:5">
      <c r="A33" s="930"/>
      <c r="B33" s="930"/>
      <c r="C33" s="930"/>
      <c r="D33" s="930"/>
      <c r="E33" s="930"/>
    </row>
    <row r="34" spans="1:5">
      <c r="A34" s="930"/>
      <c r="B34" s="930"/>
      <c r="C34" s="930"/>
      <c r="D34" s="930"/>
      <c r="E34" s="930"/>
    </row>
    <row r="35" spans="1:5">
      <c r="A35" s="930"/>
      <c r="B35" s="930"/>
      <c r="C35" s="930"/>
      <c r="D35" s="930"/>
      <c r="E35" s="930"/>
    </row>
    <row r="36" spans="1:5">
      <c r="A36" s="930"/>
      <c r="B36" s="930"/>
      <c r="C36" s="930"/>
      <c r="D36" s="930"/>
      <c r="E36" s="930"/>
    </row>
    <row r="37" spans="1:5">
      <c r="A37" s="930"/>
      <c r="B37" s="930"/>
      <c r="C37" s="930"/>
      <c r="D37" s="930"/>
      <c r="E37" s="930"/>
    </row>
    <row r="38" spans="1:5">
      <c r="A38" s="930"/>
      <c r="B38" s="930"/>
      <c r="C38" s="930"/>
      <c r="D38" s="930"/>
      <c r="E38" s="930"/>
    </row>
    <row r="39" spans="1:5">
      <c r="A39" s="930"/>
      <c r="B39" s="930"/>
      <c r="C39" s="930"/>
      <c r="D39" s="930"/>
      <c r="E39" s="930"/>
    </row>
    <row r="40" spans="1:5">
      <c r="A40" s="930"/>
      <c r="B40" s="930"/>
      <c r="C40" s="930"/>
      <c r="D40" s="930"/>
      <c r="E40" s="930"/>
    </row>
  </sheetData>
  <hyperlinks>
    <hyperlink ref="H1" location="Меню!A1" display="Главное меню"/>
  </hyperlinks>
  <pageMargins left="0.7" right="0.7" top="0.75" bottom="0.75" header="0.511811023622047" footer="0.511811023622047"/>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48576"/>
  <sheetViews>
    <sheetView topLeftCell="A16" zoomScaleNormal="100" workbookViewId="0">
      <selection activeCell="A4" sqref="A4"/>
    </sheetView>
  </sheetViews>
  <sheetFormatPr defaultColWidth="8.7109375" defaultRowHeight="15" customHeight="1"/>
  <cols>
    <col min="1" max="1" width="27" style="562" customWidth="1"/>
    <col min="2" max="2" width="11.28515625" style="568" customWidth="1"/>
    <col min="3" max="3" width="37.140625" style="569" customWidth="1"/>
    <col min="4" max="4" width="83.7109375" style="570" customWidth="1"/>
    <col min="5" max="5" width="18.5703125" style="567" customWidth="1"/>
    <col min="6" max="6" width="17.42578125" style="567" customWidth="1"/>
    <col min="7" max="7" width="8.7109375" style="562"/>
    <col min="8" max="8" width="20.5703125" style="562" customWidth="1"/>
    <col min="9" max="16384" width="8.7109375" style="562"/>
  </cols>
  <sheetData>
    <row r="1" spans="1:8" ht="28.5">
      <c r="A1" s="557"/>
      <c r="B1" s="558" t="s">
        <v>4289</v>
      </c>
      <c r="C1" s="559" t="s">
        <v>89</v>
      </c>
      <c r="D1" s="560" t="s">
        <v>69</v>
      </c>
      <c r="E1" s="561" t="s">
        <v>4329</v>
      </c>
      <c r="F1" s="561" t="s">
        <v>4290</v>
      </c>
      <c r="H1" s="571" t="s">
        <v>65</v>
      </c>
    </row>
    <row r="2" spans="1:8" ht="255">
      <c r="A2" s="557"/>
      <c r="B2" s="558">
        <v>111255</v>
      </c>
      <c r="C2" s="559" t="s">
        <v>4291</v>
      </c>
      <c r="D2" s="563" t="s">
        <v>4330</v>
      </c>
      <c r="E2" s="564">
        <v>207</v>
      </c>
      <c r="F2" s="564">
        <v>207</v>
      </c>
    </row>
    <row r="3" spans="1:8" ht="210">
      <c r="A3" s="557"/>
      <c r="B3" s="558">
        <v>111360</v>
      </c>
      <c r="C3" s="559" t="s">
        <v>4292</v>
      </c>
      <c r="D3" s="563" t="s">
        <v>4331</v>
      </c>
      <c r="E3" s="564">
        <v>263</v>
      </c>
      <c r="F3" s="564">
        <v>263</v>
      </c>
    </row>
    <row r="4" spans="1:8" ht="168" customHeight="1">
      <c r="A4" s="557"/>
      <c r="B4" s="558">
        <v>111370</v>
      </c>
      <c r="C4" s="559" t="s">
        <v>4293</v>
      </c>
      <c r="D4" s="565" t="s">
        <v>4294</v>
      </c>
      <c r="E4" s="564">
        <v>308</v>
      </c>
      <c r="F4" s="564">
        <v>308</v>
      </c>
    </row>
    <row r="5" spans="1:8" ht="168.75" customHeight="1">
      <c r="A5" s="557"/>
      <c r="B5" s="558">
        <v>89997</v>
      </c>
      <c r="C5" s="559" t="s">
        <v>4295</v>
      </c>
      <c r="D5" s="566" t="s">
        <v>4296</v>
      </c>
      <c r="E5" s="564">
        <v>228</v>
      </c>
      <c r="F5" s="564">
        <v>228</v>
      </c>
    </row>
    <row r="6" spans="1:8" ht="152.25" customHeight="1">
      <c r="A6" s="557"/>
      <c r="B6" s="558">
        <v>89998</v>
      </c>
      <c r="C6" s="559" t="s">
        <v>4297</v>
      </c>
      <c r="D6" s="566" t="s">
        <v>4298</v>
      </c>
      <c r="E6" s="564">
        <v>289</v>
      </c>
      <c r="F6" s="564">
        <v>289</v>
      </c>
    </row>
    <row r="7" spans="1:8" ht="165.75" customHeight="1">
      <c r="A7" s="557"/>
      <c r="B7" s="558">
        <v>90466</v>
      </c>
      <c r="C7" s="559" t="s">
        <v>4299</v>
      </c>
      <c r="D7" s="566" t="s">
        <v>4300</v>
      </c>
      <c r="E7" s="564">
        <v>686</v>
      </c>
      <c r="F7" s="564">
        <v>686</v>
      </c>
    </row>
    <row r="8" spans="1:8" ht="275.25" customHeight="1">
      <c r="A8" s="557"/>
      <c r="B8" s="558">
        <v>90535</v>
      </c>
      <c r="C8" s="559" t="s">
        <v>4301</v>
      </c>
      <c r="D8" s="566" t="s">
        <v>4302</v>
      </c>
      <c r="E8" s="564">
        <v>364</v>
      </c>
      <c r="F8" s="564">
        <v>364</v>
      </c>
    </row>
    <row r="9" spans="1:8" ht="219" customHeight="1">
      <c r="A9" s="557"/>
      <c r="B9" s="558">
        <v>90542</v>
      </c>
      <c r="C9" s="559" t="s">
        <v>4303</v>
      </c>
      <c r="D9" s="566" t="s">
        <v>4304</v>
      </c>
      <c r="E9" s="564">
        <v>395</v>
      </c>
      <c r="F9" s="564">
        <v>395</v>
      </c>
    </row>
    <row r="10" spans="1:8" ht="219" customHeight="1">
      <c r="A10" s="557"/>
      <c r="B10" s="558">
        <v>90594</v>
      </c>
      <c r="C10" s="559" t="s">
        <v>4305</v>
      </c>
      <c r="D10" s="566" t="s">
        <v>4306</v>
      </c>
      <c r="E10" s="564">
        <v>385</v>
      </c>
      <c r="F10" s="564">
        <v>385</v>
      </c>
    </row>
    <row r="11" spans="1:8" ht="263.25" customHeight="1">
      <c r="A11" s="557"/>
      <c r="B11" s="558">
        <v>90596</v>
      </c>
      <c r="C11" s="559" t="s">
        <v>4307</v>
      </c>
      <c r="D11" s="566" t="s">
        <v>4308</v>
      </c>
      <c r="E11" s="564">
        <v>518</v>
      </c>
      <c r="F11" s="564">
        <v>518</v>
      </c>
    </row>
    <row r="12" spans="1:8" ht="252" customHeight="1">
      <c r="A12" s="557"/>
      <c r="B12" s="558">
        <v>90800</v>
      </c>
      <c r="C12" s="559" t="s">
        <v>4309</v>
      </c>
      <c r="D12" s="566" t="s">
        <v>4332</v>
      </c>
      <c r="E12" s="564">
        <v>783</v>
      </c>
      <c r="F12" s="564">
        <v>783</v>
      </c>
    </row>
    <row r="13" spans="1:8" ht="303.75" customHeight="1">
      <c r="A13" s="557"/>
      <c r="B13" s="558">
        <v>90830</v>
      </c>
      <c r="C13" s="559" t="s">
        <v>4333</v>
      </c>
      <c r="D13" s="563" t="s">
        <v>4334</v>
      </c>
      <c r="E13" s="564">
        <v>1523</v>
      </c>
      <c r="F13" s="564">
        <v>1523</v>
      </c>
    </row>
    <row r="14" spans="1:8" ht="306" customHeight="1">
      <c r="A14" s="557"/>
      <c r="B14" s="558">
        <v>90942</v>
      </c>
      <c r="C14" s="559" t="s">
        <v>4335</v>
      </c>
      <c r="D14" s="563" t="s">
        <v>4336</v>
      </c>
      <c r="E14" s="564">
        <v>1052</v>
      </c>
      <c r="F14" s="564">
        <v>1052</v>
      </c>
    </row>
    <row r="15" spans="1:8" ht="288" customHeight="1">
      <c r="A15" s="557"/>
      <c r="B15" s="558">
        <v>110851</v>
      </c>
      <c r="C15" s="559" t="s">
        <v>4337</v>
      </c>
      <c r="D15" s="563" t="s">
        <v>4338</v>
      </c>
      <c r="E15" s="564">
        <v>344</v>
      </c>
      <c r="F15" s="564">
        <v>344</v>
      </c>
    </row>
    <row r="16" spans="1:8" ht="304.5" customHeight="1">
      <c r="A16" s="557"/>
      <c r="B16" s="558">
        <v>110900</v>
      </c>
      <c r="C16" s="559" t="s">
        <v>4339</v>
      </c>
      <c r="D16" s="563" t="s">
        <v>4340</v>
      </c>
      <c r="E16" s="564">
        <v>313</v>
      </c>
      <c r="F16" s="564">
        <v>313</v>
      </c>
    </row>
    <row r="17" spans="1:6" ht="233.25" customHeight="1">
      <c r="A17" s="557"/>
      <c r="B17" s="558">
        <v>110930</v>
      </c>
      <c r="C17" s="559" t="s">
        <v>4341</v>
      </c>
      <c r="D17" s="565" t="s">
        <v>4342</v>
      </c>
      <c r="E17" s="564">
        <v>207</v>
      </c>
      <c r="F17" s="564">
        <v>207</v>
      </c>
    </row>
    <row r="1048576" ht="12.75" customHeight="1"/>
  </sheetData>
  <hyperlinks>
    <hyperlink ref="H1" location="Меню!R1C1" display="Главное меню"/>
  </hyperlinks>
  <pageMargins left="0.7" right="0.7" top="0.75" bottom="0.75" header="0.511811023622047" footer="0.511811023622047"/>
  <pageSetup orientation="portrait" horizontalDpi="300" verticalDpi="300"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6"/>
  <sheetViews>
    <sheetView topLeftCell="A19" zoomScale="75" zoomScaleNormal="75" workbookViewId="0">
      <selection activeCell="Q3" sqref="Q3:R3"/>
    </sheetView>
  </sheetViews>
  <sheetFormatPr defaultColWidth="9.140625" defaultRowHeight="15"/>
  <cols>
    <col min="1" max="1" width="3.7109375" style="938" customWidth="1"/>
    <col min="2" max="2" width="24.28515625" style="938" customWidth="1"/>
    <col min="3" max="3" width="28.5703125" style="938" customWidth="1"/>
    <col min="4" max="4" width="20.42578125" style="938" customWidth="1"/>
    <col min="5" max="5" width="47.42578125" style="938" customWidth="1"/>
    <col min="6" max="6" width="47.7109375" style="938" customWidth="1"/>
    <col min="7" max="7" width="18.7109375" style="938" customWidth="1"/>
    <col min="8" max="8" width="12.28515625" style="938" customWidth="1"/>
    <col min="9" max="9" width="25.42578125" style="938" customWidth="1"/>
    <col min="10" max="10" width="17.85546875" style="938" customWidth="1"/>
    <col min="11" max="11" width="14.42578125" style="938" customWidth="1"/>
    <col min="12" max="12" width="16.42578125" style="938" customWidth="1"/>
    <col min="13" max="13" width="17.140625" style="938" customWidth="1"/>
    <col min="14" max="14" width="16.85546875" style="938" customWidth="1"/>
    <col min="15" max="1024" width="9.140625" style="938"/>
  </cols>
  <sheetData>
    <row r="1" spans="2:18" ht="102" customHeight="1">
      <c r="B1" s="1378"/>
      <c r="C1" s="1378"/>
      <c r="D1" s="1378"/>
      <c r="E1" s="1378"/>
      <c r="F1" s="1377" t="s">
        <v>1345</v>
      </c>
      <c r="G1" s="1377"/>
      <c r="H1" s="1377"/>
      <c r="I1" s="1377"/>
      <c r="J1" s="1377"/>
      <c r="K1" s="1377"/>
      <c r="L1" s="1377"/>
      <c r="M1" s="1377"/>
      <c r="N1" s="1377"/>
      <c r="O1" s="937"/>
    </row>
    <row r="2" spans="2:18" ht="252.75" customHeight="1">
      <c r="B2" s="1379" t="s">
        <v>1346</v>
      </c>
      <c r="C2" s="1379"/>
      <c r="D2" s="1379"/>
      <c r="E2" s="1379"/>
      <c r="F2" s="1379"/>
      <c r="G2" s="1379"/>
      <c r="H2" s="1379"/>
      <c r="I2" s="1379"/>
      <c r="J2" s="1379"/>
      <c r="K2" s="1379"/>
      <c r="L2" s="1379"/>
      <c r="M2" s="1379"/>
      <c r="N2" s="1379"/>
    </row>
    <row r="3" spans="2:18" ht="56.25">
      <c r="B3" s="939" t="s">
        <v>129</v>
      </c>
      <c r="C3" s="939" t="s">
        <v>67</v>
      </c>
      <c r="D3" s="939" t="s">
        <v>313</v>
      </c>
      <c r="E3" s="939" t="s">
        <v>70</v>
      </c>
      <c r="F3" s="939" t="s">
        <v>132</v>
      </c>
      <c r="G3" s="940" t="s">
        <v>1347</v>
      </c>
      <c r="H3" s="939" t="s">
        <v>317</v>
      </c>
      <c r="I3" s="940" t="s">
        <v>1348</v>
      </c>
      <c r="J3" s="940" t="s">
        <v>1349</v>
      </c>
      <c r="K3" s="939" t="s">
        <v>1350</v>
      </c>
      <c r="L3" s="940" t="s">
        <v>1351</v>
      </c>
      <c r="M3" s="941" t="s">
        <v>1400</v>
      </c>
      <c r="N3" s="941" t="s">
        <v>1401</v>
      </c>
      <c r="O3" s="942" t="s">
        <v>66</v>
      </c>
      <c r="P3" s="943">
        <v>0</v>
      </c>
      <c r="Q3" s="1380" t="s">
        <v>65</v>
      </c>
      <c r="R3" s="1380"/>
    </row>
    <row r="4" spans="2:18" ht="18.75">
      <c r="B4" s="1381" t="s">
        <v>321</v>
      </c>
      <c r="C4" s="1381"/>
      <c r="D4" s="1381"/>
      <c r="E4" s="1381"/>
      <c r="F4" s="1381"/>
      <c r="G4" s="1381"/>
      <c r="H4" s="1381"/>
      <c r="I4" s="1381"/>
      <c r="J4" s="1381"/>
      <c r="K4" s="1381"/>
      <c r="L4" s="1381"/>
      <c r="M4" s="1381"/>
      <c r="N4" s="1381"/>
    </row>
    <row r="5" spans="2:18" ht="121.5" customHeight="1">
      <c r="B5" s="939" t="s">
        <v>1352</v>
      </c>
      <c r="C5" s="944"/>
      <c r="D5" s="945" t="s">
        <v>669</v>
      </c>
      <c r="E5" s="1377" t="s">
        <v>1353</v>
      </c>
      <c r="F5" s="946" t="s">
        <v>1354</v>
      </c>
      <c r="G5" s="947" t="s">
        <v>1355</v>
      </c>
      <c r="H5" s="948" t="s">
        <v>1356</v>
      </c>
      <c r="I5" s="948" t="s">
        <v>1357</v>
      </c>
      <c r="J5" s="948" t="s">
        <v>1358</v>
      </c>
      <c r="K5" s="948" t="s">
        <v>327</v>
      </c>
      <c r="L5" s="948" t="s">
        <v>1359</v>
      </c>
      <c r="M5" s="949">
        <v>60900</v>
      </c>
      <c r="N5" s="949">
        <f>(M5*(1-$P$3))</f>
        <v>60900</v>
      </c>
    </row>
    <row r="6" spans="2:18" s="953" customFormat="1" ht="116.25" customHeight="1">
      <c r="B6" s="950" t="s">
        <v>1360</v>
      </c>
      <c r="C6" s="944"/>
      <c r="D6" s="945" t="s">
        <v>669</v>
      </c>
      <c r="E6" s="1377"/>
      <c r="F6" s="951" t="s">
        <v>1354</v>
      </c>
      <c r="G6" s="952" t="s">
        <v>1355</v>
      </c>
      <c r="H6" s="945" t="s">
        <v>1356</v>
      </c>
      <c r="I6" s="945" t="s">
        <v>1357</v>
      </c>
      <c r="J6" s="945" t="s">
        <v>1358</v>
      </c>
      <c r="K6" s="945" t="s">
        <v>660</v>
      </c>
      <c r="L6" s="945" t="s">
        <v>1359</v>
      </c>
      <c r="M6" s="949">
        <v>79200</v>
      </c>
      <c r="N6" s="949">
        <f>(M6*(1-$P$3))</f>
        <v>79200</v>
      </c>
    </row>
    <row r="7" spans="2:18" s="367" customFormat="1" ht="100.5" customHeight="1">
      <c r="B7" s="939" t="s">
        <v>1361</v>
      </c>
      <c r="C7" s="944"/>
      <c r="D7" s="945" t="s">
        <v>669</v>
      </c>
      <c r="E7" s="1377" t="s">
        <v>1362</v>
      </c>
      <c r="F7" s="1382" t="s">
        <v>1363</v>
      </c>
      <c r="G7" s="952" t="s">
        <v>1364</v>
      </c>
      <c r="H7" s="948" t="s">
        <v>536</v>
      </c>
      <c r="I7" s="947" t="s">
        <v>1365</v>
      </c>
      <c r="J7" s="948" t="s">
        <v>1358</v>
      </c>
      <c r="K7" s="948" t="s">
        <v>327</v>
      </c>
      <c r="L7" s="948" t="s">
        <v>1359</v>
      </c>
      <c r="M7" s="949">
        <v>125969</v>
      </c>
      <c r="N7" s="949">
        <f>(M7*(1-$P$3))</f>
        <v>125969</v>
      </c>
    </row>
    <row r="8" spans="2:18" s="367" customFormat="1" ht="99" customHeight="1">
      <c r="B8" s="940" t="s">
        <v>1366</v>
      </c>
      <c r="C8" s="944"/>
      <c r="D8" s="945" t="s">
        <v>669</v>
      </c>
      <c r="E8" s="1377"/>
      <c r="F8" s="1382"/>
      <c r="G8" s="952" t="s">
        <v>1367</v>
      </c>
      <c r="H8" s="948" t="s">
        <v>536</v>
      </c>
      <c r="I8" s="947" t="s">
        <v>1365</v>
      </c>
      <c r="J8" s="948" t="s">
        <v>1358</v>
      </c>
      <c r="K8" s="948" t="s">
        <v>660</v>
      </c>
      <c r="L8" s="948" t="s">
        <v>1359</v>
      </c>
      <c r="M8" s="949">
        <v>142236</v>
      </c>
      <c r="N8" s="949">
        <f>(M8*(1-$P$3))</f>
        <v>142236</v>
      </c>
    </row>
    <row r="9" spans="2:18" s="367" customFormat="1" ht="118.5" customHeight="1">
      <c r="B9" s="940" t="s">
        <v>1368</v>
      </c>
      <c r="C9" s="939"/>
      <c r="D9" s="945" t="s">
        <v>669</v>
      </c>
      <c r="E9" s="946" t="s">
        <v>1369</v>
      </c>
      <c r="F9" s="946" t="s">
        <v>1370</v>
      </c>
      <c r="G9" s="952" t="s">
        <v>1371</v>
      </c>
      <c r="H9" s="948" t="s">
        <v>1372</v>
      </c>
      <c r="I9" s="947" t="s">
        <v>1357</v>
      </c>
      <c r="J9" s="948" t="s">
        <v>1358</v>
      </c>
      <c r="K9" s="948" t="s">
        <v>660</v>
      </c>
      <c r="L9" s="948" t="s">
        <v>1359</v>
      </c>
      <c r="M9" s="949">
        <v>120885</v>
      </c>
      <c r="N9" s="949">
        <f>(M9*(1-$P$3))</f>
        <v>120885</v>
      </c>
    </row>
    <row r="10" spans="2:18" s="953" customFormat="1" ht="18.75">
      <c r="B10" s="1383" t="s">
        <v>469</v>
      </c>
      <c r="C10" s="1383"/>
      <c r="D10" s="1383"/>
      <c r="E10" s="1383"/>
      <c r="F10" s="1383"/>
      <c r="G10" s="1383"/>
      <c r="H10" s="1383"/>
      <c r="I10" s="1383"/>
      <c r="J10" s="1383"/>
      <c r="K10" s="1383"/>
      <c r="L10" s="1383"/>
      <c r="M10" s="1383"/>
      <c r="N10" s="1383"/>
    </row>
    <row r="11" spans="2:18" s="953" customFormat="1" ht="160.5" customHeight="1">
      <c r="B11" s="954" t="s">
        <v>1373</v>
      </c>
      <c r="C11" s="950"/>
      <c r="D11" s="945" t="s">
        <v>669</v>
      </c>
      <c r="E11" s="1384" t="s">
        <v>1374</v>
      </c>
      <c r="F11" s="951" t="s">
        <v>1375</v>
      </c>
      <c r="G11" s="952" t="s">
        <v>1376</v>
      </c>
      <c r="H11" s="945" t="s">
        <v>1377</v>
      </c>
      <c r="I11" s="945" t="s">
        <v>1357</v>
      </c>
      <c r="J11" s="945" t="s">
        <v>1378</v>
      </c>
      <c r="K11" s="945" t="s">
        <v>1379</v>
      </c>
      <c r="L11" s="945" t="s">
        <v>1359</v>
      </c>
      <c r="M11" s="955">
        <v>94451</v>
      </c>
      <c r="N11" s="955">
        <f>(M11*(1-$P$3))</f>
        <v>94451</v>
      </c>
    </row>
    <row r="12" spans="2:18" s="367" customFormat="1" ht="201.75" customHeight="1">
      <c r="B12" s="939" t="s">
        <v>1380</v>
      </c>
      <c r="C12" s="939"/>
      <c r="D12" s="948" t="s">
        <v>669</v>
      </c>
      <c r="E12" s="1384"/>
      <c r="F12" s="946" t="s">
        <v>1381</v>
      </c>
      <c r="G12" s="947" t="s">
        <v>340</v>
      </c>
      <c r="H12" s="948" t="s">
        <v>1382</v>
      </c>
      <c r="I12" s="948" t="s">
        <v>1357</v>
      </c>
      <c r="J12" s="948" t="s">
        <v>1378</v>
      </c>
      <c r="K12" s="948" t="s">
        <v>1379</v>
      </c>
      <c r="L12" s="948" t="s">
        <v>1359</v>
      </c>
      <c r="M12" s="949">
        <v>106651</v>
      </c>
      <c r="N12" s="949">
        <f>(M12*(1-$P$3))</f>
        <v>106651</v>
      </c>
    </row>
    <row r="13" spans="2:18" s="367" customFormat="1" ht="17.25" customHeight="1">
      <c r="B13" s="956"/>
      <c r="C13" s="957"/>
      <c r="D13" s="958"/>
      <c r="E13" s="959"/>
      <c r="F13" s="959"/>
      <c r="G13" s="960"/>
      <c r="H13" s="958"/>
      <c r="I13" s="960"/>
      <c r="J13" s="958"/>
      <c r="K13" s="958"/>
      <c r="L13" s="958"/>
      <c r="M13" s="961"/>
      <c r="N13" s="961"/>
    </row>
    <row r="14" spans="2:18" ht="76.5" customHeight="1">
      <c r="B14" s="939" t="s">
        <v>129</v>
      </c>
      <c r="C14" s="939" t="s">
        <v>67</v>
      </c>
      <c r="D14" s="939" t="s">
        <v>313</v>
      </c>
      <c r="E14" s="939" t="s">
        <v>70</v>
      </c>
      <c r="F14" s="939" t="s">
        <v>132</v>
      </c>
      <c r="G14" s="940" t="s">
        <v>1347</v>
      </c>
      <c r="H14" s="939" t="s">
        <v>317</v>
      </c>
      <c r="I14" s="940" t="s">
        <v>1348</v>
      </c>
      <c r="J14" s="940" t="s">
        <v>1349</v>
      </c>
      <c r="K14" s="939" t="s">
        <v>1350</v>
      </c>
      <c r="L14" s="940" t="s">
        <v>1351</v>
      </c>
      <c r="M14" s="962" t="s">
        <v>1383</v>
      </c>
      <c r="N14" s="962" t="str">
        <f>CONCATENATE("Дилерская цена в руб. при скидке ",P14*100,"%")</f>
        <v>Дилерская цена в руб. при скидке 0%</v>
      </c>
      <c r="O14" s="367"/>
      <c r="P14" s="367"/>
      <c r="Q14" s="1385"/>
      <c r="R14" s="1385"/>
    </row>
    <row r="15" spans="2:18" ht="313.5" customHeight="1">
      <c r="B15" s="963" t="s">
        <v>1384</v>
      </c>
      <c r="C15" s="963"/>
      <c r="D15" s="964" t="s">
        <v>1385</v>
      </c>
      <c r="E15" s="965" t="s">
        <v>1386</v>
      </c>
      <c r="F15" s="965" t="s">
        <v>1387</v>
      </c>
      <c r="G15" s="947" t="s">
        <v>1388</v>
      </c>
      <c r="H15" s="966" t="s">
        <v>1389</v>
      </c>
      <c r="I15" s="964" t="s">
        <v>1390</v>
      </c>
      <c r="J15" s="966" t="s">
        <v>1391</v>
      </c>
      <c r="K15" s="966" t="s">
        <v>660</v>
      </c>
      <c r="L15" s="966" t="s">
        <v>1359</v>
      </c>
      <c r="M15" s="967">
        <v>434029</v>
      </c>
      <c r="N15" s="967">
        <f>(M15*(1-$P$3))</f>
        <v>434029</v>
      </c>
    </row>
    <row r="16" spans="2:18" s="953" customFormat="1" ht="317.25" customHeight="1">
      <c r="B16" s="963" t="s">
        <v>1392</v>
      </c>
      <c r="C16" s="963"/>
      <c r="D16" s="964" t="s">
        <v>1385</v>
      </c>
      <c r="E16" s="965" t="s">
        <v>1393</v>
      </c>
      <c r="F16" s="965" t="s">
        <v>1387</v>
      </c>
      <c r="G16" s="947" t="s">
        <v>1394</v>
      </c>
      <c r="H16" s="966" t="s">
        <v>1395</v>
      </c>
      <c r="I16" s="964" t="s">
        <v>1390</v>
      </c>
      <c r="J16" s="966" t="s">
        <v>1391</v>
      </c>
      <c r="K16" s="966" t="s">
        <v>660</v>
      </c>
      <c r="L16" s="966" t="s">
        <v>1359</v>
      </c>
      <c r="M16" s="967">
        <v>799024</v>
      </c>
      <c r="N16" s="967">
        <f>(M16*(1-$P$3))</f>
        <v>799024</v>
      </c>
    </row>
  </sheetData>
  <mergeCells count="11">
    <mergeCell ref="E7:E8"/>
    <mergeCell ref="F7:F8"/>
    <mergeCell ref="B10:N10"/>
    <mergeCell ref="E11:E12"/>
    <mergeCell ref="Q14:R14"/>
    <mergeCell ref="E5:E6"/>
    <mergeCell ref="B1:E1"/>
    <mergeCell ref="F1:N1"/>
    <mergeCell ref="B2:N2"/>
    <mergeCell ref="Q3:R3"/>
    <mergeCell ref="B4:N4"/>
  </mergeCells>
  <hyperlinks>
    <hyperlink ref="Q3" location="Меню!A1" display="Главное меню"/>
  </hyperlinks>
  <pageMargins left="0.78749999999999998" right="0.78749999999999998" top="1.05277777777778" bottom="1.05277777777778" header="0.78749999999999998" footer="0.78749999999999998"/>
  <pageSetup paperSize="9" orientation="portrait" horizontalDpi="300" verticalDpi="300"/>
  <headerFooter>
    <oddHeader>&amp;C&amp;"Times New Roman,Обычный"&amp;12&amp;A</oddHeader>
    <oddFooter>&amp;C&amp;"Times New Roman,Обычный"&amp;12Страница &amp;P</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J14"/>
  <sheetViews>
    <sheetView zoomScale="75" zoomScaleNormal="75" workbookViewId="0">
      <selection activeCell="N3" sqref="N3"/>
    </sheetView>
  </sheetViews>
  <sheetFormatPr defaultColWidth="9.140625" defaultRowHeight="15"/>
  <cols>
    <col min="1" max="1" width="2.42578125" style="367" customWidth="1"/>
    <col min="2" max="2" width="19.140625" style="367" customWidth="1"/>
    <col min="3" max="3" width="33.42578125" style="367" customWidth="1"/>
    <col min="4" max="4" width="22.42578125" style="367" customWidth="1"/>
    <col min="5" max="5" width="94.42578125" style="979" customWidth="1"/>
    <col min="6" max="6" width="46" style="367" customWidth="1"/>
    <col min="7" max="7" width="20.5703125" style="367" customWidth="1"/>
    <col min="8" max="8" width="14.7109375" style="367" customWidth="1"/>
    <col min="9" max="9" width="20.7109375" style="367" customWidth="1"/>
    <col min="10" max="10" width="16.28515625" style="367" customWidth="1"/>
    <col min="11" max="11" width="18.5703125" style="367" customWidth="1"/>
    <col min="12" max="12" width="20" style="367" customWidth="1"/>
    <col min="13" max="13" width="16.85546875" style="367" customWidth="1"/>
    <col min="14" max="14" width="20.140625" style="367" customWidth="1"/>
    <col min="15" max="1024" width="9.140625" style="367"/>
  </cols>
  <sheetData>
    <row r="1" spans="2:14" ht="105" customHeight="1">
      <c r="B1" s="968"/>
      <c r="C1" s="968"/>
      <c r="D1" s="1377" t="s">
        <v>1396</v>
      </c>
      <c r="E1" s="1377"/>
      <c r="F1" s="1377"/>
      <c r="G1" s="1377"/>
      <c r="H1" s="1377"/>
      <c r="I1" s="1377"/>
      <c r="J1" s="1377"/>
      <c r="K1" s="1377"/>
      <c r="L1" s="1377"/>
      <c r="M1" s="1377"/>
    </row>
    <row r="2" spans="2:14" ht="216" customHeight="1">
      <c r="B2" s="1386" t="s">
        <v>1397</v>
      </c>
      <c r="C2" s="1386"/>
      <c r="D2" s="1386"/>
      <c r="E2" s="1386"/>
      <c r="F2" s="1386"/>
      <c r="G2" s="1386"/>
      <c r="H2" s="1386"/>
      <c r="I2" s="1386"/>
      <c r="J2" s="1386"/>
      <c r="K2" s="1386"/>
      <c r="L2" s="1386"/>
      <c r="M2" s="1386"/>
    </row>
    <row r="3" spans="2:14" s="919" customFormat="1" ht="56.25">
      <c r="B3" s="939" t="s">
        <v>129</v>
      </c>
      <c r="C3" s="939"/>
      <c r="D3" s="939" t="s">
        <v>313</v>
      </c>
      <c r="E3" s="939" t="s">
        <v>1398</v>
      </c>
      <c r="F3" s="939" t="s">
        <v>132</v>
      </c>
      <c r="G3" s="940" t="s">
        <v>1399</v>
      </c>
      <c r="H3" s="939" t="s">
        <v>317</v>
      </c>
      <c r="I3" s="940" t="s">
        <v>1348</v>
      </c>
      <c r="J3" s="940" t="s">
        <v>1349</v>
      </c>
      <c r="K3" s="940" t="s">
        <v>1351</v>
      </c>
      <c r="L3" s="962" t="s">
        <v>1400</v>
      </c>
      <c r="M3" s="962" t="s">
        <v>1401</v>
      </c>
      <c r="N3" s="981" t="s">
        <v>65</v>
      </c>
    </row>
    <row r="4" spans="2:14" s="919" customFormat="1" ht="18.75">
      <c r="B4" s="1381" t="s">
        <v>1402</v>
      </c>
      <c r="C4" s="1381"/>
      <c r="D4" s="1381"/>
      <c r="E4" s="1381"/>
      <c r="F4" s="1381"/>
      <c r="G4" s="1381"/>
      <c r="H4" s="1381"/>
      <c r="I4" s="1381"/>
      <c r="J4" s="1381"/>
      <c r="K4" s="1381"/>
      <c r="L4" s="969" t="s">
        <v>66</v>
      </c>
      <c r="M4" s="970">
        <v>0</v>
      </c>
    </row>
    <row r="5" spans="2:14" ht="176.25" customHeight="1">
      <c r="B5" s="940" t="s">
        <v>1403</v>
      </c>
      <c r="C5" s="940"/>
      <c r="D5" s="948" t="s">
        <v>669</v>
      </c>
      <c r="E5" s="965" t="s">
        <v>1404</v>
      </c>
      <c r="F5" s="946" t="s">
        <v>1405</v>
      </c>
      <c r="G5" s="947" t="s">
        <v>1406</v>
      </c>
      <c r="H5" s="948" t="s">
        <v>1407</v>
      </c>
      <c r="I5" s="948" t="s">
        <v>1408</v>
      </c>
      <c r="J5" s="948" t="s">
        <v>1358</v>
      </c>
      <c r="K5" s="948" t="s">
        <v>1409</v>
      </c>
      <c r="L5" s="971">
        <v>274407</v>
      </c>
      <c r="M5" s="971">
        <f>L5*(1-M4)</f>
        <v>274407</v>
      </c>
    </row>
    <row r="6" spans="2:14" ht="238.5" customHeight="1">
      <c r="B6" s="940" t="s">
        <v>1410</v>
      </c>
      <c r="C6" s="940"/>
      <c r="D6" s="947" t="s">
        <v>1385</v>
      </c>
      <c r="E6" s="946" t="s">
        <v>1411</v>
      </c>
      <c r="F6" s="946" t="s">
        <v>1412</v>
      </c>
      <c r="G6" s="947" t="s">
        <v>1394</v>
      </c>
      <c r="H6" s="948" t="s">
        <v>1413</v>
      </c>
      <c r="I6" s="948" t="s">
        <v>1408</v>
      </c>
      <c r="J6" s="948" t="s">
        <v>1358</v>
      </c>
      <c r="K6" s="948" t="s">
        <v>1359</v>
      </c>
      <c r="L6" s="971">
        <v>355743</v>
      </c>
      <c r="M6" s="971">
        <f>L6*(1-$M$4)</f>
        <v>355743</v>
      </c>
    </row>
    <row r="7" spans="2:14" s="953" customFormat="1" ht="270.75" customHeight="1">
      <c r="B7" s="954" t="s">
        <v>1414</v>
      </c>
      <c r="C7" s="954"/>
      <c r="D7" s="947" t="s">
        <v>1385</v>
      </c>
      <c r="E7" s="951" t="s">
        <v>1415</v>
      </c>
      <c r="F7" s="951" t="s">
        <v>1416</v>
      </c>
      <c r="G7" s="947" t="s">
        <v>1394</v>
      </c>
      <c r="H7" s="945" t="s">
        <v>1413</v>
      </c>
      <c r="I7" s="952" t="s">
        <v>1390</v>
      </c>
      <c r="J7" s="945" t="s">
        <v>1358</v>
      </c>
      <c r="K7" s="945" t="s">
        <v>1359</v>
      </c>
      <c r="L7" s="971">
        <v>420812</v>
      </c>
      <c r="M7" s="971">
        <f>L7*(1-$M$4)</f>
        <v>420812</v>
      </c>
    </row>
    <row r="8" spans="2:14" s="953" customFormat="1" ht="31.5" customHeight="1">
      <c r="B8" s="972"/>
      <c r="C8" s="972"/>
      <c r="D8" s="960"/>
      <c r="E8" s="973"/>
      <c r="F8" s="973"/>
      <c r="G8" s="960"/>
      <c r="H8" s="974"/>
      <c r="I8" s="975"/>
      <c r="J8" s="974"/>
      <c r="K8" s="974"/>
      <c r="L8" s="976"/>
      <c r="M8" s="977"/>
    </row>
    <row r="9" spans="2:14" ht="56.25">
      <c r="B9" s="939" t="s">
        <v>129</v>
      </c>
      <c r="C9" s="939" t="s">
        <v>67</v>
      </c>
      <c r="D9" s="939" t="s">
        <v>313</v>
      </c>
      <c r="E9" s="939" t="s">
        <v>1398</v>
      </c>
      <c r="F9" s="939" t="s">
        <v>132</v>
      </c>
      <c r="G9" s="940" t="s">
        <v>1399</v>
      </c>
      <c r="H9" s="939" t="s">
        <v>317</v>
      </c>
      <c r="I9" s="940" t="s">
        <v>1348</v>
      </c>
      <c r="J9" s="940" t="s">
        <v>1349</v>
      </c>
      <c r="K9" s="940" t="s">
        <v>1351</v>
      </c>
      <c r="L9" s="962" t="s">
        <v>1400</v>
      </c>
      <c r="M9" s="962" t="s">
        <v>1401</v>
      </c>
    </row>
    <row r="10" spans="2:14" ht="216.75" customHeight="1">
      <c r="B10" s="940" t="s">
        <v>1417</v>
      </c>
      <c r="C10" s="940"/>
      <c r="D10" s="947" t="s">
        <v>1385</v>
      </c>
      <c r="E10" s="965" t="s">
        <v>1418</v>
      </c>
      <c r="F10" s="946" t="s">
        <v>1419</v>
      </c>
      <c r="G10" s="947" t="s">
        <v>1420</v>
      </c>
      <c r="H10" s="945" t="s">
        <v>1421</v>
      </c>
      <c r="I10" s="952" t="s">
        <v>1422</v>
      </c>
      <c r="J10" s="945" t="s">
        <v>1423</v>
      </c>
      <c r="K10" s="945" t="s">
        <v>1424</v>
      </c>
      <c r="L10" s="978">
        <v>565183</v>
      </c>
      <c r="M10" s="978">
        <f>L10*(1-$M$4)</f>
        <v>565183</v>
      </c>
    </row>
    <row r="11" spans="2:14" ht="216.75" customHeight="1">
      <c r="B11" s="940" t="s">
        <v>1425</v>
      </c>
      <c r="C11" s="940"/>
      <c r="D11" s="947" t="s">
        <v>1385</v>
      </c>
      <c r="E11" s="965" t="s">
        <v>1426</v>
      </c>
      <c r="F11" s="946" t="s">
        <v>1427</v>
      </c>
      <c r="G11" s="947" t="s">
        <v>1406</v>
      </c>
      <c r="H11" s="945" t="s">
        <v>1407</v>
      </c>
      <c r="I11" s="952" t="s">
        <v>1422</v>
      </c>
      <c r="J11" s="945" t="s">
        <v>1423</v>
      </c>
      <c r="K11" s="945" t="s">
        <v>1424</v>
      </c>
      <c r="L11" s="978">
        <v>579417</v>
      </c>
      <c r="M11" s="978">
        <f>L11*(1-$M$4)</f>
        <v>579417</v>
      </c>
    </row>
    <row r="12" spans="2:14" ht="216.75" customHeight="1">
      <c r="B12" s="940" t="s">
        <v>1428</v>
      </c>
      <c r="C12" s="940"/>
      <c r="D12" s="947" t="s">
        <v>1385</v>
      </c>
      <c r="E12" s="965" t="s">
        <v>1429</v>
      </c>
      <c r="F12" s="946" t="s">
        <v>1430</v>
      </c>
      <c r="G12" s="947" t="s">
        <v>1431</v>
      </c>
      <c r="H12" s="945" t="s">
        <v>1432</v>
      </c>
      <c r="I12" s="952" t="s">
        <v>1422</v>
      </c>
      <c r="J12" s="945" t="s">
        <v>1423</v>
      </c>
      <c r="K12" s="945" t="s">
        <v>1424</v>
      </c>
      <c r="L12" s="978">
        <v>726838</v>
      </c>
      <c r="M12" s="978">
        <f>L12*(1-$M$4)</f>
        <v>726838</v>
      </c>
    </row>
    <row r="13" spans="2:14" ht="216.75" customHeight="1">
      <c r="B13" s="940" t="s">
        <v>1433</v>
      </c>
      <c r="C13" s="940"/>
      <c r="D13" s="947" t="s">
        <v>669</v>
      </c>
      <c r="E13" s="951" t="s">
        <v>1434</v>
      </c>
      <c r="F13" s="946" t="s">
        <v>1435</v>
      </c>
      <c r="G13" s="947" t="s">
        <v>1436</v>
      </c>
      <c r="H13" s="945" t="s">
        <v>1437</v>
      </c>
      <c r="I13" s="952" t="s">
        <v>1422</v>
      </c>
      <c r="J13" s="945" t="s">
        <v>1438</v>
      </c>
      <c r="K13" s="945" t="s">
        <v>1439</v>
      </c>
      <c r="L13" s="978">
        <v>399461</v>
      </c>
      <c r="M13" s="978">
        <f>L13*(1-$M$4)</f>
        <v>399461</v>
      </c>
    </row>
    <row r="14" spans="2:14" ht="216.75" customHeight="1">
      <c r="B14" s="940" t="s">
        <v>1440</v>
      </c>
      <c r="C14" s="940"/>
      <c r="D14" s="947" t="s">
        <v>669</v>
      </c>
      <c r="E14" s="951" t="s">
        <v>1441</v>
      </c>
      <c r="F14" s="946" t="s">
        <v>1442</v>
      </c>
      <c r="G14" s="947" t="s">
        <v>1443</v>
      </c>
      <c r="H14" s="945" t="s">
        <v>1444</v>
      </c>
      <c r="I14" s="952" t="s">
        <v>1422</v>
      </c>
      <c r="J14" s="945" t="s">
        <v>1358</v>
      </c>
      <c r="K14" s="945" t="s">
        <v>1439</v>
      </c>
      <c r="L14" s="978">
        <v>283557</v>
      </c>
      <c r="M14" s="978">
        <f>L14*(1-$M$4)</f>
        <v>283557</v>
      </c>
    </row>
  </sheetData>
  <mergeCells count="3">
    <mergeCell ref="D1:M1"/>
    <mergeCell ref="B2:M2"/>
    <mergeCell ref="B4:K4"/>
  </mergeCells>
  <hyperlinks>
    <hyperlink ref="N3" location="Меню!A1" display="Главное меню"/>
  </hyperlinks>
  <pageMargins left="0.78749999999999998" right="0.78749999999999998" top="1.05277777777778" bottom="1.05277777777778" header="0.78749999999999998" footer="0.78749999999999998"/>
  <pageSetup paperSize="9" orientation="portrait" horizontalDpi="300" verticalDpi="300"/>
  <headerFooter>
    <oddHeader>&amp;C&amp;"Times New Roman,Обычный"&amp;12&amp;A</oddHeader>
    <oddFooter>&amp;C&amp;"Times New Roman,Обычный"&amp;12Страница &amp;P</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MJ18"/>
  <sheetViews>
    <sheetView zoomScaleNormal="100" workbookViewId="0">
      <selection activeCell="I1" sqref="I1:J1"/>
    </sheetView>
  </sheetViews>
  <sheetFormatPr defaultColWidth="9.7109375" defaultRowHeight="15" customHeight="1"/>
  <cols>
    <col min="1" max="1" width="21.42578125" style="1126" customWidth="1"/>
    <col min="2" max="2" width="33.7109375" style="1096" customWidth="1"/>
    <col min="3" max="3" width="53.42578125" style="1127" customWidth="1"/>
    <col min="4" max="4" width="24.140625" style="1126" customWidth="1"/>
    <col min="5" max="5" width="30.85546875" style="1126" customWidth="1"/>
    <col min="6" max="6" width="30.85546875" style="1128" customWidth="1"/>
    <col min="7" max="7" width="25.28515625" style="1126" customWidth="1"/>
    <col min="8" max="8" width="17.5703125" style="1129" bestFit="1" customWidth="1"/>
    <col min="9" max="9" width="17.140625" style="1126" bestFit="1" customWidth="1"/>
    <col min="10" max="1024" width="9.7109375" style="1096"/>
    <col min="1025" max="16384" width="9.7109375" style="1130"/>
  </cols>
  <sheetData>
    <row r="1" spans="1:11" s="1085" customFormat="1" ht="99" customHeight="1">
      <c r="A1" s="1084"/>
      <c r="C1" s="1086" t="s">
        <v>2499</v>
      </c>
      <c r="D1" s="1387" t="s">
        <v>2500</v>
      </c>
      <c r="E1" s="1387"/>
      <c r="F1" s="1387"/>
      <c r="G1" s="1387"/>
      <c r="H1" s="1087"/>
      <c r="I1" s="1388" t="s">
        <v>65</v>
      </c>
      <c r="J1" s="1388"/>
    </row>
    <row r="2" spans="1:11" s="1085" customFormat="1" ht="24" customHeight="1" thickBot="1">
      <c r="A2" s="1084" t="s">
        <v>2501</v>
      </c>
      <c r="C2" s="1088"/>
      <c r="D2" s="1084"/>
      <c r="E2" s="1084"/>
      <c r="F2" s="1089"/>
      <c r="G2" s="1084"/>
      <c r="H2" s="1087"/>
      <c r="I2" s="1084"/>
    </row>
    <row r="3" spans="1:11" ht="43.5" thickBot="1">
      <c r="A3" s="1090" t="s">
        <v>129</v>
      </c>
      <c r="B3" s="1090" t="s">
        <v>67</v>
      </c>
      <c r="C3" s="1090" t="s">
        <v>628</v>
      </c>
      <c r="D3" s="1090" t="s">
        <v>579</v>
      </c>
      <c r="E3" s="1090" t="s">
        <v>2502</v>
      </c>
      <c r="F3" s="1091" t="s">
        <v>2503</v>
      </c>
      <c r="G3" s="1090" t="s">
        <v>2504</v>
      </c>
      <c r="H3" s="1092" t="s">
        <v>1796</v>
      </c>
      <c r="I3" s="1093" t="str">
        <f>CONCATENATE("Дилерская цена при скидке ",K3*100,"%")</f>
        <v>Дилерская цена при скидке 0%</v>
      </c>
      <c r="J3" s="1094" t="s">
        <v>66</v>
      </c>
      <c r="K3" s="1095">
        <v>0</v>
      </c>
    </row>
    <row r="4" spans="1:11" s="1104" customFormat="1" ht="120" customHeight="1">
      <c r="A4" s="1097" t="s">
        <v>2506</v>
      </c>
      <c r="B4" s="1098"/>
      <c r="C4" s="1099" t="s">
        <v>2507</v>
      </c>
      <c r="D4" s="1100" t="s">
        <v>2508</v>
      </c>
      <c r="E4" s="1100" t="s">
        <v>2509</v>
      </c>
      <c r="F4" s="1101" t="s">
        <v>2509</v>
      </c>
      <c r="G4" s="1100" t="s">
        <v>2510</v>
      </c>
      <c r="H4" s="1102">
        <v>865</v>
      </c>
      <c r="I4" s="1102">
        <v>865</v>
      </c>
      <c r="J4" s="1103"/>
      <c r="K4" s="1103"/>
    </row>
    <row r="5" spans="1:11" s="1104" customFormat="1" ht="117" customHeight="1">
      <c r="A5" s="1097" t="s">
        <v>2511</v>
      </c>
      <c r="B5" s="1098"/>
      <c r="C5" s="1099" t="s">
        <v>2507</v>
      </c>
      <c r="D5" s="1100" t="s">
        <v>2508</v>
      </c>
      <c r="E5" s="1100" t="s">
        <v>2512</v>
      </c>
      <c r="F5" s="1101" t="s">
        <v>2509</v>
      </c>
      <c r="G5" s="1100" t="s">
        <v>2510</v>
      </c>
      <c r="H5" s="1105">
        <v>896.17</v>
      </c>
      <c r="I5" s="1105">
        <v>896.17</v>
      </c>
      <c r="J5" s="1103"/>
      <c r="K5" s="1103"/>
    </row>
    <row r="6" spans="1:11" s="1104" customFormat="1" ht="117" customHeight="1">
      <c r="A6" s="1097" t="s">
        <v>4643</v>
      </c>
      <c r="B6" s="1098"/>
      <c r="C6" s="1099" t="s">
        <v>4644</v>
      </c>
      <c r="D6" s="1100" t="s">
        <v>2508</v>
      </c>
      <c r="E6" s="1100" t="s">
        <v>2509</v>
      </c>
      <c r="F6" s="1101" t="s">
        <v>2509</v>
      </c>
      <c r="G6" s="1100" t="s">
        <v>2510</v>
      </c>
      <c r="H6" s="1105">
        <v>1213</v>
      </c>
      <c r="I6" s="1105">
        <v>1213</v>
      </c>
      <c r="J6" s="1103"/>
      <c r="K6" s="1103"/>
    </row>
    <row r="7" spans="1:11" s="1104" customFormat="1" ht="117" customHeight="1">
      <c r="A7" s="1097" t="s">
        <v>4645</v>
      </c>
      <c r="B7" s="1098"/>
      <c r="C7" s="1099" t="s">
        <v>4646</v>
      </c>
      <c r="D7" s="1100" t="s">
        <v>2508</v>
      </c>
      <c r="E7" s="1100" t="s">
        <v>2512</v>
      </c>
      <c r="F7" s="1101" t="s">
        <v>2509</v>
      </c>
      <c r="G7" s="1100" t="s">
        <v>4647</v>
      </c>
      <c r="H7" s="1105">
        <v>1250</v>
      </c>
      <c r="I7" s="1105">
        <v>1250</v>
      </c>
      <c r="J7" s="1103"/>
      <c r="K7" s="1103"/>
    </row>
    <row r="8" spans="1:11" s="1104" customFormat="1" ht="120" customHeight="1">
      <c r="A8" s="1097" t="s">
        <v>2513</v>
      </c>
      <c r="B8" s="1098"/>
      <c r="C8" s="1099" t="s">
        <v>2514</v>
      </c>
      <c r="D8" s="1100" t="s">
        <v>2515</v>
      </c>
      <c r="E8" s="1100" t="s">
        <v>2509</v>
      </c>
      <c r="F8" s="1101" t="s">
        <v>2509</v>
      </c>
      <c r="G8" s="1100" t="s">
        <v>2510</v>
      </c>
      <c r="H8" s="1102">
        <v>1142.22</v>
      </c>
      <c r="I8" s="1102">
        <v>1142.22</v>
      </c>
      <c r="J8" s="1103"/>
      <c r="K8" s="1103"/>
    </row>
    <row r="9" spans="1:11" s="1104" customFormat="1" ht="117" customHeight="1">
      <c r="A9" s="1097" t="s">
        <v>2516</v>
      </c>
      <c r="B9" s="1098"/>
      <c r="C9" s="1099" t="s">
        <v>2517</v>
      </c>
      <c r="D9" s="1100" t="s">
        <v>2515</v>
      </c>
      <c r="E9" s="1100" t="s">
        <v>2512</v>
      </c>
      <c r="F9" s="1101" t="s">
        <v>2512</v>
      </c>
      <c r="G9" s="1100" t="s">
        <v>2510</v>
      </c>
      <c r="H9" s="1102">
        <v>1406.78</v>
      </c>
      <c r="I9" s="1102">
        <v>1406.78</v>
      </c>
      <c r="J9" s="1103"/>
      <c r="K9" s="1103"/>
    </row>
    <row r="10" spans="1:11" s="1104" customFormat="1" ht="117" customHeight="1">
      <c r="A10" s="1097" t="s">
        <v>2518</v>
      </c>
      <c r="B10" s="1098"/>
      <c r="C10" s="1099" t="s">
        <v>4648</v>
      </c>
      <c r="D10" s="1100" t="s">
        <v>2519</v>
      </c>
      <c r="E10" s="1100" t="s">
        <v>2509</v>
      </c>
      <c r="F10" s="1101" t="s">
        <v>2509</v>
      </c>
      <c r="G10" s="1100" t="s">
        <v>2510</v>
      </c>
      <c r="H10" s="1102">
        <v>1406.78</v>
      </c>
      <c r="I10" s="1102">
        <v>1406.78</v>
      </c>
      <c r="J10" s="1103"/>
      <c r="K10" s="1103"/>
    </row>
    <row r="11" spans="1:11" s="1104" customFormat="1" ht="117" customHeight="1">
      <c r="A11" s="1097" t="s">
        <v>4649</v>
      </c>
      <c r="B11" s="1098"/>
      <c r="C11" s="1099" t="s">
        <v>4650</v>
      </c>
      <c r="D11" s="1100" t="s">
        <v>2519</v>
      </c>
      <c r="E11" s="1100" t="s">
        <v>2509</v>
      </c>
      <c r="F11" s="1101" t="s">
        <v>2509</v>
      </c>
      <c r="G11" s="1100" t="s">
        <v>2510</v>
      </c>
      <c r="H11" s="1102">
        <v>1273</v>
      </c>
      <c r="I11" s="1102">
        <v>1273</v>
      </c>
      <c r="J11" s="1103"/>
      <c r="K11" s="1103"/>
    </row>
    <row r="12" spans="1:11" ht="39.75" customHeight="1" thickBot="1">
      <c r="A12" s="1389" t="s">
        <v>2520</v>
      </c>
      <c r="B12" s="1389"/>
      <c r="C12" s="1390"/>
      <c r="D12" s="1106"/>
      <c r="E12" s="1106"/>
      <c r="F12" s="1107"/>
      <c r="G12" s="1106"/>
      <c r="H12" s="1108"/>
      <c r="I12" s="1106"/>
      <c r="J12" s="1109"/>
      <c r="K12" s="1109"/>
    </row>
    <row r="13" spans="1:11" ht="36.75" customHeight="1">
      <c r="A13" s="1110" t="s">
        <v>129</v>
      </c>
      <c r="B13" s="1110" t="s">
        <v>67</v>
      </c>
      <c r="C13" s="1110" t="s">
        <v>628</v>
      </c>
      <c r="D13" s="1090" t="s">
        <v>579</v>
      </c>
      <c r="E13" s="1110" t="s">
        <v>2502</v>
      </c>
      <c r="F13" s="1091" t="s">
        <v>2503</v>
      </c>
      <c r="G13" s="1110" t="s">
        <v>2504</v>
      </c>
      <c r="H13" s="1111" t="s">
        <v>2505</v>
      </c>
      <c r="I13" s="1112" t="str">
        <f>CONCATENATE("Дилерская цена при скидке ",K13*100,"%")</f>
        <v>Дилерская цена при скидке 0%</v>
      </c>
      <c r="J13" s="1111" t="s">
        <v>66</v>
      </c>
      <c r="K13" s="1113">
        <v>0</v>
      </c>
    </row>
    <row r="14" spans="1:11" s="1104" customFormat="1" ht="108.75" customHeight="1">
      <c r="A14" s="1097" t="s">
        <v>2521</v>
      </c>
      <c r="B14" s="1098"/>
      <c r="C14" s="1099" t="s">
        <v>2522</v>
      </c>
      <c r="D14" s="1100" t="s">
        <v>2515</v>
      </c>
      <c r="E14" s="1100" t="s">
        <v>4353</v>
      </c>
      <c r="F14" s="1101" t="s">
        <v>2509</v>
      </c>
      <c r="G14" s="1100" t="s">
        <v>2510</v>
      </c>
      <c r="H14" s="1102">
        <v>724.23</v>
      </c>
      <c r="I14" s="1102">
        <v>724.23</v>
      </c>
      <c r="J14" s="1101"/>
      <c r="K14" s="1114"/>
    </row>
    <row r="15" spans="1:11" s="1104" customFormat="1" ht="108" customHeight="1">
      <c r="A15" s="1097" t="s">
        <v>2523</v>
      </c>
      <c r="B15" s="1098"/>
      <c r="C15" s="1099" t="s">
        <v>2524</v>
      </c>
      <c r="D15" s="1100" t="s">
        <v>2515</v>
      </c>
      <c r="E15" s="1100" t="s">
        <v>4353</v>
      </c>
      <c r="F15" s="1101" t="s">
        <v>2509</v>
      </c>
      <c r="G15" s="1100" t="s">
        <v>2510</v>
      </c>
      <c r="H15" s="1102">
        <v>1177.53</v>
      </c>
      <c r="I15" s="1102">
        <v>1177.53</v>
      </c>
      <c r="J15" s="1101"/>
      <c r="K15" s="1114"/>
    </row>
    <row r="16" spans="1:11" ht="35.85" customHeight="1">
      <c r="A16" s="1389" t="s">
        <v>4354</v>
      </c>
      <c r="B16" s="1389"/>
      <c r="C16" s="1389"/>
      <c r="D16" s="1106"/>
      <c r="E16" s="1106"/>
      <c r="F16" s="1107"/>
      <c r="G16" s="1106"/>
      <c r="H16" s="1108"/>
      <c r="I16" s="1106"/>
      <c r="J16" s="1109"/>
      <c r="K16" s="1109"/>
    </row>
    <row r="17" spans="1:13" ht="35.85" customHeight="1">
      <c r="A17" s="1115" t="s">
        <v>129</v>
      </c>
      <c r="B17" s="1115" t="s">
        <v>67</v>
      </c>
      <c r="C17" s="1115" t="s">
        <v>628</v>
      </c>
      <c r="D17" s="1116" t="s">
        <v>4355</v>
      </c>
      <c r="E17" s="1117" t="s">
        <v>1632</v>
      </c>
      <c r="F17" s="1118" t="s">
        <v>4356</v>
      </c>
      <c r="G17" s="1110" t="s">
        <v>2504</v>
      </c>
      <c r="H17" s="1119" t="s">
        <v>2505</v>
      </c>
      <c r="I17" s="1120" t="s">
        <v>298</v>
      </c>
      <c r="J17" s="1111" t="s">
        <v>66</v>
      </c>
      <c r="K17" s="1121">
        <v>0</v>
      </c>
      <c r="L17" s="1122"/>
      <c r="M17" s="1122"/>
    </row>
    <row r="18" spans="1:13" ht="108.75" customHeight="1">
      <c r="A18" s="1097" t="s">
        <v>4357</v>
      </c>
      <c r="B18" s="1123"/>
      <c r="C18" s="1099" t="s">
        <v>4358</v>
      </c>
      <c r="D18" s="1100">
        <v>4</v>
      </c>
      <c r="E18" s="1100" t="s">
        <v>4359</v>
      </c>
      <c r="F18" s="1101" t="s">
        <v>332</v>
      </c>
      <c r="G18" s="1124" t="s">
        <v>4360</v>
      </c>
      <c r="H18" s="1125">
        <v>728.16</v>
      </c>
      <c r="I18" s="1125">
        <v>728.16</v>
      </c>
      <c r="J18" s="1101"/>
      <c r="K18" s="1100"/>
    </row>
  </sheetData>
  <mergeCells count="4">
    <mergeCell ref="D1:G1"/>
    <mergeCell ref="I1:J1"/>
    <mergeCell ref="A12:C12"/>
    <mergeCell ref="A16:C16"/>
  </mergeCells>
  <hyperlinks>
    <hyperlink ref="I1" location="Меню!R1C1" display="Главное меню"/>
  </hyperlinks>
  <pageMargins left="0.7" right="0.7" top="0.75" bottom="0.75" header="0.511811023622047" footer="0.511811023622047"/>
  <pageSetup paperSize="9" orientation="portrait" horizontalDpi="300" verticalDpi="30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A81"/>
  <sheetViews>
    <sheetView zoomScaleNormal="100" workbookViewId="0">
      <selection activeCell="E1" sqref="E1"/>
    </sheetView>
  </sheetViews>
  <sheetFormatPr defaultColWidth="8.7109375" defaultRowHeight="15" customHeight="1"/>
  <cols>
    <col min="1" max="1" width="29.42578125" style="1419" customWidth="1"/>
    <col min="2" max="2" width="24.140625" style="1420" customWidth="1"/>
    <col min="3" max="3" width="69" style="1421" customWidth="1"/>
    <col min="4" max="4" width="28.42578125" style="1393" customWidth="1"/>
    <col min="5" max="5" width="28.85546875" style="555" customWidth="1"/>
    <col min="6" max="6" width="8.7109375" style="552"/>
    <col min="7" max="7" width="60.28515625" style="552" customWidth="1"/>
    <col min="8" max="16384" width="8.7109375" style="552"/>
  </cols>
  <sheetData>
    <row r="1" spans="1:7" ht="51.75" customHeight="1">
      <c r="A1" s="1391"/>
      <c r="B1" s="1391"/>
      <c r="C1" s="1392" t="s">
        <v>1484</v>
      </c>
      <c r="E1" s="1394" t="s">
        <v>65</v>
      </c>
    </row>
    <row r="2" spans="1:7" ht="34.5" customHeight="1">
      <c r="A2" s="1395" t="s">
        <v>89</v>
      </c>
      <c r="B2" s="1395"/>
      <c r="C2" s="1396" t="s">
        <v>69</v>
      </c>
      <c r="D2" s="1397" t="s">
        <v>90</v>
      </c>
      <c r="E2" s="553" t="s">
        <v>298</v>
      </c>
    </row>
    <row r="3" spans="1:7" ht="15" customHeight="1">
      <c r="A3" s="1398" t="s">
        <v>54</v>
      </c>
      <c r="B3" s="1398"/>
      <c r="C3" s="1398"/>
      <c r="D3" s="1398"/>
      <c r="E3" s="1398"/>
    </row>
    <row r="4" spans="1:7" ht="150">
      <c r="A4" s="1399"/>
      <c r="B4" s="1400" t="s">
        <v>1485</v>
      </c>
      <c r="C4" s="1401" t="s">
        <v>4326</v>
      </c>
      <c r="D4" s="1402">
        <v>1750</v>
      </c>
      <c r="E4" s="1402">
        <v>1750</v>
      </c>
    </row>
    <row r="5" spans="1:7" ht="135">
      <c r="A5" s="1399"/>
      <c r="B5" s="1400" t="s">
        <v>1486</v>
      </c>
      <c r="C5" s="1401" t="s">
        <v>4327</v>
      </c>
      <c r="D5" s="1402">
        <v>1985</v>
      </c>
      <c r="E5" s="1402">
        <v>1985</v>
      </c>
    </row>
    <row r="6" spans="1:7" ht="141.75" customHeight="1">
      <c r="A6" s="1399"/>
      <c r="B6" s="1400" t="s">
        <v>1487</v>
      </c>
      <c r="C6" s="1403" t="s">
        <v>4328</v>
      </c>
      <c r="D6" s="1402">
        <v>1322</v>
      </c>
      <c r="E6" s="1402">
        <v>1322</v>
      </c>
    </row>
    <row r="7" spans="1:7" ht="230.25" customHeight="1">
      <c r="A7" s="1399"/>
      <c r="B7" s="1400" t="s">
        <v>1489</v>
      </c>
      <c r="C7" s="1401" t="s">
        <v>4676</v>
      </c>
      <c r="D7" s="1402">
        <v>4766</v>
      </c>
      <c r="E7" s="1402">
        <v>4766</v>
      </c>
    </row>
    <row r="8" spans="1:7" ht="213" customHeight="1">
      <c r="A8" s="1399"/>
      <c r="B8" s="1400" t="s">
        <v>4519</v>
      </c>
      <c r="C8" s="1401" t="s">
        <v>4677</v>
      </c>
      <c r="D8" s="1402">
        <v>4816</v>
      </c>
      <c r="E8" s="1402">
        <v>4816</v>
      </c>
    </row>
    <row r="9" spans="1:7" ht="213.75" customHeight="1">
      <c r="A9" s="1399"/>
      <c r="B9" s="1400" t="s">
        <v>1488</v>
      </c>
      <c r="C9" s="1401" t="s">
        <v>4678</v>
      </c>
      <c r="D9" s="1402">
        <v>5985</v>
      </c>
      <c r="E9" s="1402">
        <v>5985</v>
      </c>
    </row>
    <row r="10" spans="1:7" ht="213.75" customHeight="1">
      <c r="A10" s="1399"/>
      <c r="B10" s="1400" t="s">
        <v>4679</v>
      </c>
      <c r="C10" s="1401" t="s">
        <v>4680</v>
      </c>
      <c r="D10" s="1402">
        <v>7250</v>
      </c>
      <c r="E10" s="1402">
        <v>7250</v>
      </c>
    </row>
    <row r="11" spans="1:7" ht="139.5" customHeight="1">
      <c r="A11" s="1399"/>
      <c r="B11" s="1400" t="s">
        <v>1490</v>
      </c>
      <c r="C11" s="1401" t="s">
        <v>4681</v>
      </c>
      <c r="D11" s="1402">
        <v>1429</v>
      </c>
      <c r="E11" s="1402">
        <v>1429</v>
      </c>
      <c r="G11" s="554"/>
    </row>
    <row r="12" spans="1:7" ht="153.75" customHeight="1">
      <c r="A12" s="1399"/>
      <c r="B12" s="1400" t="s">
        <v>1491</v>
      </c>
      <c r="C12" s="1401" t="s">
        <v>4682</v>
      </c>
      <c r="D12" s="1402">
        <v>1378</v>
      </c>
      <c r="E12" s="1402">
        <v>1378</v>
      </c>
    </row>
    <row r="13" spans="1:7" ht="141" customHeight="1">
      <c r="A13" s="1399"/>
      <c r="B13" s="1400" t="s">
        <v>1492</v>
      </c>
      <c r="C13" s="1401" t="s">
        <v>4683</v>
      </c>
      <c r="D13" s="1402">
        <v>1902</v>
      </c>
      <c r="E13" s="1402">
        <v>1902</v>
      </c>
    </row>
    <row r="14" spans="1:7" ht="141.75" customHeight="1">
      <c r="A14" s="1399"/>
      <c r="B14" s="1400" t="s">
        <v>1493</v>
      </c>
      <c r="C14" s="1404" t="s">
        <v>4684</v>
      </c>
      <c r="D14" s="1402">
        <v>1852</v>
      </c>
      <c r="E14" s="1402">
        <v>1852</v>
      </c>
    </row>
    <row r="15" spans="1:7" ht="136.5" customHeight="1">
      <c r="A15" s="1399"/>
      <c r="B15" s="1400" t="s">
        <v>1494</v>
      </c>
      <c r="C15" s="1401" t="s">
        <v>4685</v>
      </c>
      <c r="D15" s="1402">
        <v>2056</v>
      </c>
      <c r="E15" s="1402">
        <v>2056</v>
      </c>
    </row>
    <row r="16" spans="1:7" ht="139.5" customHeight="1">
      <c r="A16" s="1399"/>
      <c r="B16" s="1400" t="s">
        <v>1495</v>
      </c>
      <c r="C16" s="1401" t="s">
        <v>4686</v>
      </c>
      <c r="D16" s="1402">
        <v>2006</v>
      </c>
      <c r="E16" s="1402">
        <v>2006</v>
      </c>
    </row>
    <row r="17" spans="1:5" ht="167.25" customHeight="1">
      <c r="A17" s="1399"/>
      <c r="B17" s="1400" t="s">
        <v>1496</v>
      </c>
      <c r="C17" s="1401" t="s">
        <v>4687</v>
      </c>
      <c r="D17" s="1402">
        <v>2233</v>
      </c>
      <c r="E17" s="1402">
        <v>2233</v>
      </c>
    </row>
    <row r="18" spans="1:5" ht="168" customHeight="1">
      <c r="A18" s="1399"/>
      <c r="B18" s="1400" t="s">
        <v>1497</v>
      </c>
      <c r="C18" s="1401" t="s">
        <v>4688</v>
      </c>
      <c r="D18" s="1402">
        <v>2183</v>
      </c>
      <c r="E18" s="1402">
        <v>2183</v>
      </c>
    </row>
    <row r="19" spans="1:5" ht="170.25" customHeight="1">
      <c r="A19" s="1399"/>
      <c r="B19" s="1400" t="s">
        <v>1499</v>
      </c>
      <c r="C19" s="1401" t="s">
        <v>4689</v>
      </c>
      <c r="D19" s="1402">
        <v>3143</v>
      </c>
      <c r="E19" s="1402">
        <v>3143</v>
      </c>
    </row>
    <row r="20" spans="1:5" ht="169.5" customHeight="1">
      <c r="A20" s="1399"/>
      <c r="B20" s="1400" t="s">
        <v>1498</v>
      </c>
      <c r="C20" s="1405" t="s">
        <v>4690</v>
      </c>
      <c r="D20" s="1402">
        <v>3093</v>
      </c>
      <c r="E20" s="1402">
        <v>3093</v>
      </c>
    </row>
    <row r="21" spans="1:5" ht="168.75" customHeight="1">
      <c r="A21" s="1399"/>
      <c r="B21" s="1400" t="s">
        <v>1500</v>
      </c>
      <c r="C21" s="1401" t="s">
        <v>4691</v>
      </c>
      <c r="D21" s="1402">
        <v>3485</v>
      </c>
      <c r="E21" s="1402">
        <v>3485</v>
      </c>
    </row>
    <row r="22" spans="1:5" ht="168" customHeight="1">
      <c r="A22" s="1399"/>
      <c r="B22" s="1400" t="s">
        <v>1501</v>
      </c>
      <c r="C22" s="1401" t="s">
        <v>4692</v>
      </c>
      <c r="D22" s="1402">
        <v>3434</v>
      </c>
      <c r="E22" s="1402">
        <v>3434</v>
      </c>
    </row>
    <row r="23" spans="1:5" ht="198.75" customHeight="1">
      <c r="A23" s="1399"/>
      <c r="B23" s="1400" t="s">
        <v>1502</v>
      </c>
      <c r="C23" s="1401" t="s">
        <v>4693</v>
      </c>
      <c r="D23" s="1402">
        <v>3791</v>
      </c>
      <c r="E23" s="1402">
        <v>3791</v>
      </c>
    </row>
    <row r="24" spans="1:5" ht="231" customHeight="1">
      <c r="A24" s="1399"/>
      <c r="B24" s="1400" t="s">
        <v>1503</v>
      </c>
      <c r="C24" s="1406" t="s">
        <v>4694</v>
      </c>
      <c r="D24" s="1402">
        <v>4292</v>
      </c>
      <c r="E24" s="1402">
        <v>4292</v>
      </c>
    </row>
    <row r="25" spans="1:5" ht="216.75" customHeight="1">
      <c r="A25" s="1399"/>
      <c r="B25" s="1400" t="s">
        <v>1504</v>
      </c>
      <c r="C25" s="1401" t="s">
        <v>4695</v>
      </c>
      <c r="D25" s="1402">
        <v>3780</v>
      </c>
      <c r="E25" s="1402">
        <v>3780</v>
      </c>
    </row>
    <row r="26" spans="1:5" ht="270">
      <c r="A26" s="1399"/>
      <c r="B26" s="1400" t="s">
        <v>4696</v>
      </c>
      <c r="C26" s="1401" t="s">
        <v>4697</v>
      </c>
      <c r="D26" s="1402">
        <v>4372</v>
      </c>
      <c r="E26" s="1402">
        <v>4372</v>
      </c>
    </row>
    <row r="27" spans="1:5" ht="270">
      <c r="A27" s="1399"/>
      <c r="B27" s="1400" t="s">
        <v>4698</v>
      </c>
      <c r="C27" s="1401" t="s">
        <v>4699</v>
      </c>
      <c r="D27" s="1402">
        <v>4321</v>
      </c>
      <c r="E27" s="1402">
        <v>4321</v>
      </c>
    </row>
    <row r="28" spans="1:5" ht="258" customHeight="1">
      <c r="A28" s="1399"/>
      <c r="B28" s="1400" t="s">
        <v>4700</v>
      </c>
      <c r="C28" s="1401" t="s">
        <v>4701</v>
      </c>
      <c r="D28" s="1402">
        <v>2544</v>
      </c>
      <c r="E28" s="1402">
        <v>2544</v>
      </c>
    </row>
    <row r="29" spans="1:5" ht="272.25" customHeight="1">
      <c r="A29" s="1399"/>
      <c r="B29" s="1400" t="s">
        <v>4702</v>
      </c>
      <c r="C29" s="1401" t="s">
        <v>4703</v>
      </c>
      <c r="D29" s="1402">
        <v>2510</v>
      </c>
      <c r="E29" s="1402">
        <v>2510</v>
      </c>
    </row>
    <row r="30" spans="1:5" ht="273" customHeight="1">
      <c r="A30" s="1399"/>
      <c r="B30" s="1400" t="s">
        <v>4704</v>
      </c>
      <c r="C30" s="1401" t="s">
        <v>4705</v>
      </c>
      <c r="D30" s="1402">
        <v>3235</v>
      </c>
      <c r="E30" s="1402">
        <v>3235</v>
      </c>
    </row>
    <row r="31" spans="1:5" ht="255">
      <c r="A31" s="1399"/>
      <c r="B31" s="1400" t="s">
        <v>4706</v>
      </c>
      <c r="C31" s="1401" t="s">
        <v>4707</v>
      </c>
      <c r="D31" s="1402">
        <v>3563</v>
      </c>
      <c r="E31" s="1402">
        <v>3563</v>
      </c>
    </row>
    <row r="32" spans="1:5" ht="255">
      <c r="A32" s="1399"/>
      <c r="B32" s="1400" t="s">
        <v>4708</v>
      </c>
      <c r="C32" s="1401" t="s">
        <v>4709</v>
      </c>
      <c r="D32" s="1402">
        <v>3937</v>
      </c>
      <c r="E32" s="1402">
        <v>3937</v>
      </c>
    </row>
    <row r="33" spans="1:79" ht="243" customHeight="1">
      <c r="A33" s="1399"/>
      <c r="B33" s="1400" t="s">
        <v>4710</v>
      </c>
      <c r="C33" s="1401" t="s">
        <v>4711</v>
      </c>
      <c r="D33" s="1402">
        <v>4150</v>
      </c>
      <c r="E33" s="1402">
        <v>4150</v>
      </c>
    </row>
    <row r="34" spans="1:79" s="1412" customFormat="1">
      <c r="A34" s="1407"/>
      <c r="B34" s="1408"/>
      <c r="C34" s="1409" t="s">
        <v>1505</v>
      </c>
      <c r="D34" s="1410"/>
      <c r="E34" s="1410"/>
      <c r="F34" s="1411"/>
      <c r="G34" s="1411"/>
      <c r="H34" s="1411"/>
      <c r="I34" s="1411"/>
      <c r="J34" s="1411"/>
      <c r="K34" s="1411"/>
      <c r="L34" s="1411"/>
      <c r="M34" s="1411"/>
      <c r="N34" s="1411"/>
      <c r="O34" s="1411"/>
      <c r="P34" s="1411"/>
      <c r="Q34" s="1411"/>
      <c r="R34" s="1411"/>
      <c r="S34" s="1411"/>
      <c r="T34" s="1411"/>
      <c r="U34" s="1411"/>
      <c r="V34" s="1411"/>
      <c r="W34" s="1411"/>
      <c r="X34" s="1411"/>
      <c r="Y34" s="1411"/>
      <c r="Z34" s="1411"/>
      <c r="AA34" s="1411"/>
      <c r="AB34" s="1411"/>
      <c r="AC34" s="1411"/>
      <c r="AD34" s="1411"/>
      <c r="AE34" s="1411"/>
      <c r="AF34" s="1411"/>
      <c r="AG34" s="1411"/>
      <c r="AH34" s="1411"/>
      <c r="AI34" s="1411"/>
      <c r="AJ34" s="1411"/>
      <c r="AK34" s="1411"/>
      <c r="AL34" s="1411"/>
      <c r="AM34" s="1411"/>
      <c r="AN34" s="1411"/>
      <c r="AO34" s="1411"/>
      <c r="AP34" s="1411"/>
      <c r="AQ34" s="1411"/>
      <c r="AR34" s="1411"/>
      <c r="AS34" s="1411"/>
      <c r="AT34" s="1411"/>
      <c r="AU34" s="1411"/>
      <c r="AV34" s="1411"/>
      <c r="AW34" s="1411"/>
      <c r="AX34" s="1411"/>
      <c r="AY34" s="1411"/>
      <c r="AZ34" s="1411"/>
      <c r="BA34" s="1411"/>
      <c r="BB34" s="1411"/>
      <c r="BC34" s="1411"/>
      <c r="BD34" s="1411"/>
      <c r="BE34" s="1411"/>
      <c r="BF34" s="1411"/>
      <c r="BG34" s="1411"/>
      <c r="BH34" s="1411"/>
      <c r="BI34" s="1411"/>
      <c r="BJ34" s="1411"/>
      <c r="BK34" s="1411"/>
      <c r="BL34" s="1411"/>
      <c r="BM34" s="1411"/>
      <c r="BN34" s="1411"/>
      <c r="BO34" s="1411"/>
      <c r="BP34" s="1411"/>
      <c r="BQ34" s="1411"/>
      <c r="BR34" s="1411"/>
      <c r="BS34" s="1411"/>
      <c r="BT34" s="1411"/>
      <c r="BU34" s="1411"/>
      <c r="BV34" s="1411"/>
      <c r="BW34" s="1411"/>
      <c r="BX34" s="1411"/>
      <c r="BY34" s="1411"/>
    </row>
    <row r="35" spans="1:79" ht="168.75" customHeight="1">
      <c r="A35" s="1399"/>
      <c r="B35" s="1400" t="s">
        <v>1506</v>
      </c>
      <c r="C35" s="1401" t="s">
        <v>4712</v>
      </c>
      <c r="D35" s="1402">
        <v>1191</v>
      </c>
      <c r="E35" s="1402">
        <v>1191</v>
      </c>
    </row>
    <row r="36" spans="1:79" ht="169.5" customHeight="1">
      <c r="A36" s="1399"/>
      <c r="B36" s="1400" t="s">
        <v>1507</v>
      </c>
      <c r="C36" s="1401" t="s">
        <v>4713</v>
      </c>
      <c r="D36" s="1413">
        <v>1599</v>
      </c>
      <c r="E36" s="1413">
        <v>1599</v>
      </c>
    </row>
    <row r="37" spans="1:79" ht="171" customHeight="1">
      <c r="A37" s="1399"/>
      <c r="B37" s="1400" t="s">
        <v>1508</v>
      </c>
      <c r="C37" s="1401" t="s">
        <v>4714</v>
      </c>
      <c r="D37" s="1402">
        <v>1548</v>
      </c>
      <c r="E37" s="1402">
        <v>1548</v>
      </c>
    </row>
    <row r="38" spans="1:79" ht="183" customHeight="1">
      <c r="A38" s="1399"/>
      <c r="B38" s="1400" t="s">
        <v>1509</v>
      </c>
      <c r="C38" s="1401" t="s">
        <v>4715</v>
      </c>
      <c r="D38" s="1402">
        <v>1858</v>
      </c>
      <c r="E38" s="1402">
        <v>1858</v>
      </c>
    </row>
    <row r="39" spans="1:79" ht="183.75" customHeight="1">
      <c r="A39" s="1399"/>
      <c r="B39" s="1400" t="s">
        <v>1510</v>
      </c>
      <c r="C39" s="1401" t="s">
        <v>4716</v>
      </c>
      <c r="D39" s="1402">
        <v>1807</v>
      </c>
      <c r="E39" s="1402">
        <v>1807</v>
      </c>
    </row>
    <row r="40" spans="1:79" ht="185.25" customHeight="1">
      <c r="A40" s="1399"/>
      <c r="B40" s="1400" t="s">
        <v>1512</v>
      </c>
      <c r="C40" s="1401" t="s">
        <v>4717</v>
      </c>
      <c r="D40" s="1402">
        <v>1988</v>
      </c>
      <c r="E40" s="1402">
        <v>1988</v>
      </c>
    </row>
    <row r="41" spans="1:79" ht="183.75" customHeight="1">
      <c r="A41" s="1399"/>
      <c r="B41" s="1400" t="s">
        <v>1511</v>
      </c>
      <c r="C41" s="1401" t="s">
        <v>4718</v>
      </c>
      <c r="D41" s="1402">
        <v>1937</v>
      </c>
      <c r="E41" s="1402">
        <v>1937</v>
      </c>
    </row>
    <row r="42" spans="1:79" ht="183" customHeight="1">
      <c r="A42" s="1399"/>
      <c r="B42" s="1400" t="s">
        <v>1514</v>
      </c>
      <c r="C42" s="1401" t="s">
        <v>4719</v>
      </c>
      <c r="D42" s="1402">
        <v>2357</v>
      </c>
      <c r="E42" s="1402">
        <v>2357</v>
      </c>
    </row>
    <row r="43" spans="1:79" ht="183.75" customHeight="1">
      <c r="A43" s="1399"/>
      <c r="B43" s="1400" t="s">
        <v>1513</v>
      </c>
      <c r="C43" s="1401" t="s">
        <v>4720</v>
      </c>
      <c r="D43" s="1402">
        <v>2305</v>
      </c>
      <c r="E43" s="1402">
        <v>2305</v>
      </c>
    </row>
    <row r="44" spans="1:79" ht="183.75" customHeight="1">
      <c r="A44" s="1399"/>
      <c r="B44" s="1400" t="s">
        <v>1516</v>
      </c>
      <c r="C44" s="1401" t="s">
        <v>4721</v>
      </c>
      <c r="D44" s="1402">
        <v>3012</v>
      </c>
      <c r="E44" s="1402">
        <v>3012</v>
      </c>
    </row>
    <row r="45" spans="1:79" ht="183" customHeight="1">
      <c r="A45" s="1399"/>
      <c r="B45" s="1400" t="s">
        <v>1515</v>
      </c>
      <c r="C45" s="1401" t="s">
        <v>4722</v>
      </c>
      <c r="D45" s="1402">
        <v>2961</v>
      </c>
      <c r="E45" s="1402">
        <v>2961</v>
      </c>
    </row>
    <row r="46" spans="1:79" s="1412" customFormat="1" ht="15" customHeight="1">
      <c r="A46" s="1407"/>
      <c r="B46" s="1408"/>
      <c r="C46" s="1409" t="s">
        <v>1517</v>
      </c>
      <c r="D46" s="1410"/>
      <c r="E46" s="1410"/>
      <c r="F46" s="1411"/>
      <c r="G46" s="1411"/>
      <c r="H46" s="1411"/>
      <c r="I46" s="1411"/>
      <c r="J46" s="1411"/>
      <c r="K46" s="1411"/>
      <c r="L46" s="1411"/>
      <c r="M46" s="1411"/>
      <c r="N46" s="1411"/>
      <c r="O46" s="1411"/>
      <c r="P46" s="1411"/>
      <c r="Q46" s="1411"/>
      <c r="R46" s="1411"/>
      <c r="S46" s="1411"/>
      <c r="T46" s="1411"/>
      <c r="U46" s="1411"/>
      <c r="V46" s="1411"/>
      <c r="W46" s="1411"/>
      <c r="X46" s="1411"/>
      <c r="Y46" s="1411"/>
      <c r="Z46" s="1411"/>
      <c r="AA46" s="1411"/>
      <c r="AB46" s="1411"/>
      <c r="AC46" s="1411"/>
      <c r="AD46" s="1411"/>
      <c r="AE46" s="1411"/>
      <c r="AF46" s="1411"/>
      <c r="AG46" s="1411"/>
      <c r="AH46" s="1411"/>
      <c r="AI46" s="1411"/>
      <c r="AJ46" s="1411"/>
      <c r="AK46" s="1411"/>
      <c r="AL46" s="1411"/>
      <c r="AM46" s="1411"/>
      <c r="AN46" s="1411"/>
      <c r="AO46" s="1411"/>
      <c r="AP46" s="1411"/>
      <c r="AQ46" s="1411"/>
      <c r="AR46" s="1411"/>
      <c r="AS46" s="1411"/>
      <c r="AT46" s="1411"/>
      <c r="AU46" s="1411"/>
      <c r="AV46" s="1411"/>
      <c r="AW46" s="1411"/>
      <c r="AX46" s="1411"/>
      <c r="AY46" s="1411"/>
      <c r="AZ46" s="1411"/>
      <c r="BA46" s="1411"/>
      <c r="BB46" s="1411"/>
      <c r="BC46" s="1411"/>
      <c r="BD46" s="1411"/>
      <c r="BE46" s="1411"/>
      <c r="BF46" s="1411"/>
      <c r="BG46" s="1411"/>
      <c r="BH46" s="1411"/>
      <c r="BI46" s="1411"/>
      <c r="BJ46" s="1411"/>
      <c r="BK46" s="1411"/>
      <c r="BL46" s="1411"/>
      <c r="BM46" s="1411"/>
      <c r="BN46" s="1411"/>
      <c r="BO46" s="1411"/>
      <c r="BP46" s="1411"/>
      <c r="BQ46" s="1411"/>
      <c r="BR46" s="1411"/>
      <c r="BS46" s="1411"/>
      <c r="BT46" s="1411"/>
      <c r="BU46" s="1411"/>
      <c r="BV46" s="1411"/>
      <c r="BW46" s="1411"/>
      <c r="BX46" s="1411"/>
      <c r="BY46" s="1411"/>
      <c r="BZ46" s="1411"/>
      <c r="CA46" s="1411"/>
    </row>
    <row r="47" spans="1:79" ht="169.5" customHeight="1">
      <c r="A47" s="1399"/>
      <c r="B47" s="1400" t="s">
        <v>1518</v>
      </c>
      <c r="C47" s="1401" t="s">
        <v>4723</v>
      </c>
      <c r="D47" s="1402">
        <v>1441</v>
      </c>
      <c r="E47" s="1402">
        <v>1441</v>
      </c>
    </row>
    <row r="48" spans="1:79" ht="170.25" customHeight="1">
      <c r="A48" s="1399"/>
      <c r="B48" s="1400" t="s">
        <v>1519</v>
      </c>
      <c r="C48" s="1401" t="s">
        <v>4724</v>
      </c>
      <c r="D48" s="1402">
        <v>1783</v>
      </c>
      <c r="E48" s="1402">
        <v>1783</v>
      </c>
    </row>
    <row r="49" spans="1:5" ht="169.5" customHeight="1">
      <c r="A49" s="1399"/>
      <c r="B49" s="1400" t="s">
        <v>1520</v>
      </c>
      <c r="C49" s="1401" t="s">
        <v>4725</v>
      </c>
      <c r="D49" s="1402">
        <v>2268</v>
      </c>
      <c r="E49" s="1402">
        <v>2268</v>
      </c>
    </row>
    <row r="50" spans="1:5" ht="183.75" customHeight="1">
      <c r="A50" s="1399"/>
      <c r="B50" s="1400" t="s">
        <v>1521</v>
      </c>
      <c r="C50" s="1401" t="s">
        <v>4726</v>
      </c>
      <c r="D50" s="1402">
        <v>3019</v>
      </c>
      <c r="E50" s="1402">
        <v>3019</v>
      </c>
    </row>
    <row r="51" spans="1:5">
      <c r="A51" s="1414"/>
      <c r="B51" s="1415"/>
      <c r="C51" s="1416"/>
      <c r="D51" s="1417"/>
      <c r="E51" s="1417"/>
    </row>
    <row r="52" spans="1:5">
      <c r="A52" s="1414"/>
      <c r="B52" s="1415"/>
      <c r="C52" s="1416"/>
      <c r="D52" s="1417"/>
      <c r="E52" s="1417"/>
    </row>
    <row r="53" spans="1:5">
      <c r="A53" s="1414"/>
      <c r="B53" s="1415"/>
      <c r="C53" s="1416"/>
      <c r="D53" s="1417"/>
      <c r="E53" s="1417"/>
    </row>
    <row r="54" spans="1:5">
      <c r="A54" s="1414"/>
      <c r="B54" s="1415"/>
      <c r="C54" s="1416"/>
      <c r="D54" s="1417"/>
      <c r="E54" s="1417"/>
    </row>
    <row r="55" spans="1:5">
      <c r="A55" s="1414"/>
      <c r="B55" s="1415"/>
      <c r="C55" s="1416"/>
      <c r="D55" s="1417"/>
      <c r="E55" s="1417"/>
    </row>
    <row r="56" spans="1:5">
      <c r="A56" s="1418"/>
      <c r="B56" s="1415"/>
      <c r="C56" s="1416"/>
      <c r="D56" s="1417"/>
      <c r="E56" s="1417"/>
    </row>
    <row r="57" spans="1:5">
      <c r="A57" s="1418"/>
      <c r="B57" s="1415"/>
      <c r="C57" s="1416"/>
      <c r="D57" s="1417"/>
      <c r="E57" s="1417"/>
    </row>
    <row r="58" spans="1:5">
      <c r="A58" s="1414"/>
      <c r="B58" s="1415"/>
      <c r="C58" s="1416"/>
      <c r="D58" s="1417"/>
      <c r="E58" s="1417"/>
    </row>
    <row r="59" spans="1:5">
      <c r="A59" s="1414"/>
      <c r="B59" s="1415"/>
      <c r="C59" s="1416"/>
      <c r="D59" s="1417"/>
      <c r="E59" s="1417"/>
    </row>
    <row r="60" spans="1:5">
      <c r="A60" s="1414"/>
      <c r="B60" s="1415"/>
      <c r="C60" s="1416"/>
      <c r="D60" s="1417"/>
      <c r="E60" s="1417"/>
    </row>
    <row r="61" spans="1:5">
      <c r="A61" s="1414"/>
      <c r="B61" s="1415"/>
      <c r="C61" s="1416"/>
      <c r="D61" s="1417"/>
      <c r="E61" s="1417"/>
    </row>
    <row r="62" spans="1:5">
      <c r="A62" s="1414"/>
      <c r="B62" s="1415"/>
      <c r="C62" s="1416"/>
      <c r="D62" s="1417"/>
      <c r="E62" s="1417"/>
    </row>
    <row r="63" spans="1:5">
      <c r="A63" s="1414"/>
      <c r="B63" s="1415"/>
      <c r="C63" s="1416"/>
      <c r="D63" s="1417"/>
      <c r="E63" s="1417"/>
    </row>
    <row r="64" spans="1:5">
      <c r="A64" s="1414"/>
      <c r="B64" s="1415"/>
      <c r="C64" s="1416"/>
      <c r="D64" s="1417"/>
      <c r="E64" s="1417"/>
    </row>
    <row r="65" spans="1:5">
      <c r="A65" s="1414"/>
      <c r="B65" s="1415"/>
      <c r="C65" s="1416"/>
      <c r="D65" s="1417"/>
      <c r="E65" s="1417"/>
    </row>
    <row r="66" spans="1:5">
      <c r="A66" s="1414"/>
      <c r="B66" s="1415"/>
      <c r="C66" s="1416"/>
      <c r="D66" s="1417"/>
      <c r="E66" s="1417"/>
    </row>
    <row r="67" spans="1:5">
      <c r="A67" s="1414"/>
      <c r="B67" s="1415"/>
      <c r="C67" s="1416"/>
      <c r="D67" s="1417"/>
      <c r="E67" s="1417"/>
    </row>
    <row r="68" spans="1:5">
      <c r="A68" s="1414"/>
      <c r="B68" s="1415"/>
      <c r="C68" s="1416"/>
      <c r="D68" s="1417"/>
      <c r="E68" s="1417"/>
    </row>
    <row r="69" spans="1:5">
      <c r="A69" s="1414"/>
      <c r="B69" s="1415"/>
      <c r="C69" s="1416"/>
      <c r="D69" s="1417"/>
      <c r="E69" s="1417"/>
    </row>
    <row r="70" spans="1:5">
      <c r="A70" s="1414"/>
      <c r="B70" s="1415"/>
      <c r="C70" s="1416"/>
      <c r="D70" s="1417"/>
      <c r="E70" s="1417"/>
    </row>
    <row r="71" spans="1:5">
      <c r="A71" s="1414"/>
      <c r="B71" s="1415"/>
      <c r="C71" s="1416"/>
      <c r="D71" s="1417"/>
      <c r="E71" s="1417"/>
    </row>
    <row r="72" spans="1:5">
      <c r="A72" s="1414"/>
      <c r="B72" s="1415"/>
      <c r="C72" s="1416"/>
      <c r="D72" s="1417"/>
      <c r="E72" s="1417"/>
    </row>
    <row r="73" spans="1:5">
      <c r="A73" s="1414"/>
      <c r="B73" s="1415"/>
      <c r="C73" s="1416"/>
      <c r="D73" s="1417"/>
      <c r="E73" s="1417"/>
    </row>
    <row r="74" spans="1:5">
      <c r="A74" s="1414"/>
      <c r="B74" s="1415"/>
      <c r="C74" s="1416"/>
      <c r="D74" s="1417"/>
      <c r="E74" s="1417"/>
    </row>
    <row r="75" spans="1:5">
      <c r="A75" s="1414"/>
      <c r="B75" s="1415"/>
      <c r="C75" s="1416"/>
      <c r="D75" s="1417"/>
      <c r="E75" s="1417"/>
    </row>
    <row r="76" spans="1:5">
      <c r="A76" s="1414"/>
      <c r="B76" s="1415"/>
      <c r="C76" s="1416"/>
      <c r="D76" s="1417"/>
      <c r="E76" s="1417"/>
    </row>
    <row r="77" spans="1:5">
      <c r="A77" s="1414"/>
      <c r="B77" s="1415"/>
      <c r="C77" s="1416"/>
      <c r="D77" s="1417"/>
      <c r="E77" s="1417"/>
    </row>
    <row r="78" spans="1:5">
      <c r="A78" s="1414"/>
      <c r="B78" s="1415"/>
      <c r="C78" s="1416"/>
      <c r="D78" s="1417"/>
      <c r="E78" s="1417"/>
    </row>
    <row r="79" spans="1:5">
      <c r="A79" s="1414"/>
      <c r="B79" s="1415"/>
      <c r="C79" s="1416"/>
      <c r="D79" s="1417"/>
      <c r="E79" s="1417"/>
    </row>
    <row r="80" spans="1:5">
      <c r="A80" s="1414"/>
      <c r="B80" s="1415"/>
      <c r="C80" s="1416"/>
      <c r="D80" s="1417"/>
      <c r="E80" s="1417"/>
    </row>
    <row r="81" spans="1:5">
      <c r="A81" s="1414"/>
      <c r="B81" s="1415"/>
      <c r="C81" s="1416"/>
      <c r="D81" s="1417"/>
      <c r="E81" s="1417"/>
    </row>
  </sheetData>
  <mergeCells count="3">
    <mergeCell ref="A1:B1"/>
    <mergeCell ref="A2:B2"/>
    <mergeCell ref="A3:E3"/>
  </mergeCells>
  <hyperlinks>
    <hyperlink ref="E1" location="Меню!R1C1" display="Главное меню"/>
  </hyperlinks>
  <pageMargins left="0.7" right="0.7" top="0.75" bottom="0.75" header="0.511811023622047" footer="0.511811023622047"/>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Template/>
  <TotalTime>92</TotalTime>
  <Application>Microsoft Excel</Application>
  <DocSecurity>0</DocSecurity>
  <ScaleCrop>false</ScaleCrop>
  <HeadingPairs>
    <vt:vector size="4" baseType="variant">
      <vt:variant>
        <vt:lpstr>Листы</vt:lpstr>
      </vt:variant>
      <vt:variant>
        <vt:i4>42</vt:i4>
      </vt:variant>
      <vt:variant>
        <vt:lpstr>Именованные диапазоны</vt:lpstr>
      </vt:variant>
      <vt:variant>
        <vt:i4>18</vt:i4>
      </vt:variant>
    </vt:vector>
  </HeadingPairs>
  <TitlesOfParts>
    <vt:vector size="60" baseType="lpstr">
      <vt:lpstr>Меню</vt:lpstr>
      <vt:lpstr>Проф посудомоечная машина</vt:lpstr>
      <vt:lpstr>Водоумягчитель</vt:lpstr>
      <vt:lpstr>Kuvings</vt:lpstr>
      <vt:lpstr>Rossoo_gastr</vt:lpstr>
      <vt:lpstr>Aucma</vt:lpstr>
      <vt:lpstr>UNOX описание</vt:lpstr>
      <vt:lpstr> Luxstahl</vt:lpstr>
      <vt:lpstr>Прачечное оборудование</vt:lpstr>
      <vt:lpstr>Мини-холодильники</vt:lpstr>
      <vt:lpstr>Винные шкафы</vt:lpstr>
      <vt:lpstr>Икорные холодильники</vt:lpstr>
      <vt:lpstr>HAIER</vt:lpstr>
      <vt:lpstr>Лари с гнутым стеклом</vt:lpstr>
      <vt:lpstr>Бонеты HAIER</vt:lpstr>
      <vt:lpstr>Печи Haier</vt:lpstr>
      <vt:lpstr>ОГЛАВЛЕНИЕ</vt:lpstr>
      <vt:lpstr>Печи и аксессуары</vt:lpstr>
      <vt:lpstr>ПАРОКОНВЕКТОМАТЫ</vt:lpstr>
      <vt:lpstr>ПММ ECOLINE</vt:lpstr>
      <vt:lpstr>ПММ EASYLINE</vt:lpstr>
      <vt:lpstr>ПММ PURA (ex TOPLINE)</vt:lpstr>
      <vt:lpstr>Водоподготовка</vt:lpstr>
      <vt:lpstr>Котломоечные машины</vt:lpstr>
      <vt:lpstr>ПММ с термодезинфекцией</vt:lpstr>
      <vt:lpstr>Холодильное оборудование</vt:lpstr>
      <vt:lpstr>LA PAVONI</vt:lpstr>
      <vt:lpstr>ROSSO и ROSSO PRO</vt:lpstr>
      <vt:lpstr>Robot Coupe</vt:lpstr>
      <vt:lpstr>ZUMOVAL</vt:lpstr>
      <vt:lpstr>UNOX</vt:lpstr>
      <vt:lpstr>Omniwash</vt:lpstr>
      <vt:lpstr>COMPACK</vt:lpstr>
      <vt:lpstr>ADLER</vt:lpstr>
      <vt:lpstr>ELFRAMO</vt:lpstr>
      <vt:lpstr>Resto</vt:lpstr>
      <vt:lpstr>Lavezzini</vt:lpstr>
      <vt:lpstr>R.G.V.</vt:lpstr>
      <vt:lpstr>FM печи</vt:lpstr>
      <vt:lpstr>FM конвектоматы</vt:lpstr>
      <vt:lpstr>SPIDOCOOK</vt:lpstr>
      <vt:lpstr>Scotsman</vt:lpstr>
      <vt:lpstr>'ROSSO и ROSSO PRO'!kurs</vt:lpstr>
      <vt:lpstr>Aucma!kurs2</vt:lpstr>
      <vt:lpstr>'Мини-холодильники'!material_pokrytiia</vt:lpstr>
      <vt:lpstr>'ROSSO и ROSSO PRO'!sale</vt:lpstr>
      <vt:lpstr>Aucma!sale2</vt:lpstr>
      <vt:lpstr>'Мини-холодильники'!tip_upravleniia</vt:lpstr>
      <vt:lpstr>'Печи и аксессуары'!Z_38F1B9E8_CD9A_49D5_B1C5_8EFC348E6F38_.wvu.FilterData</vt:lpstr>
      <vt:lpstr>'ПММ EASYLINE'!Z_38F1B9E8_CD9A_49D5_B1C5_8EFC348E6F38_.wvu.FilterData</vt:lpstr>
      <vt:lpstr>'ПММ PURA (ex TOPLINE)'!Z_38F1B9E8_CD9A_49D5_B1C5_8EFC348E6F38_.wvu.FilterData</vt:lpstr>
      <vt:lpstr>'Печи и аксессуары'!Z_3FCFD47F_E9CC_4EBF_B7CF_ABA7F82292FA_.wvu.FilterData</vt:lpstr>
      <vt:lpstr>'ПММ EASYLINE'!Z_3FCFD47F_E9CC_4EBF_B7CF_ABA7F82292FA_.wvu.FilterData</vt:lpstr>
      <vt:lpstr>'ПММ PURA (ex TOPLINE)'!Z_3FCFD47F_E9CC_4EBF_B7CF_ABA7F82292FA_.wvu.FilterData</vt:lpstr>
      <vt:lpstr>'Печи и аксессуары'!Z_BAD91687_C962_46ED_860C_1F8FD23411DD_.wvu.FilterData</vt:lpstr>
      <vt:lpstr>'ПММ EASYLINE'!Z_BAD91687_C962_46ED_860C_1F8FD23411DD_.wvu.FilterData</vt:lpstr>
      <vt:lpstr>'ПММ PURA (ex TOPLINE)'!Z_BAD91687_C962_46ED_860C_1F8FD23411DD_.wvu.FilterData</vt:lpstr>
      <vt:lpstr>ADLER!Область_печати</vt:lpstr>
      <vt:lpstr>'FM печи'!Область_печати</vt:lpstr>
      <vt:lpstr>'Печи Haier'!Область_печати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Алия Энверовна Талипова</dc:creator>
  <dc:description/>
  <cp:lastModifiedBy>Ирина Александровна Костюкович</cp:lastModifiedBy>
  <cp:revision>3</cp:revision>
  <cp:lastPrinted>2026-01-13T05:04:59Z</cp:lastPrinted>
  <dcterms:created xsi:type="dcterms:W3CDTF">2006-09-16T00:00:00Z</dcterms:created>
  <dcterms:modified xsi:type="dcterms:W3CDTF">2026-05-13T05:53:41Z</dcterms:modified>
  <dc:language>ru-RU</dc:language>
</cp:coreProperties>
</file>